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 autoCompressPictures="0"/>
  <bookViews>
    <workbookView xWindow="240" yWindow="240" windowWidth="19440" windowHeight="15015" tabRatio="659"/>
  </bookViews>
  <sheets>
    <sheet name="Рейтинг НОК 2020" sheetId="105" r:id="rId1"/>
    <sheet name="Общий рейтинг_с показателями" sheetId="96" r:id="rId2"/>
    <sheet name="Расчет критериев" sheetId="104" r:id="rId3"/>
    <sheet name="Рейтинг Город-Село" sheetId="103" r:id="rId4"/>
    <sheet name="Реестр" sheetId="101" r:id="rId5"/>
  </sheets>
  <definedNames>
    <definedName name="_xlnm._FilterDatabase" localSheetId="1" hidden="1">'Общий рейтинг_с показателями'!$A$3:$CA$3</definedName>
    <definedName name="_xlnm._FilterDatabase" localSheetId="2" hidden="1">'Расчет критериев'!$A$2:$CB$381</definedName>
    <definedName name="_xlnm._FilterDatabase" localSheetId="4" hidden="1">Реестр!$A$1:$C$74</definedName>
    <definedName name="_xlnm._FilterDatabase" localSheetId="3" hidden="1">'Рейтинг Город-Село'!$A$3:$CC$382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103" l="1"/>
  <c r="M52" i="103"/>
  <c r="R52" i="103"/>
  <c r="S52" i="103"/>
  <c r="V52" i="103"/>
  <c r="Y52" i="103"/>
  <c r="Z52" i="103"/>
  <c r="AA52" i="103"/>
  <c r="AD52" i="103"/>
  <c r="AG52" i="103"/>
  <c r="AJ52" i="103"/>
  <c r="AK52" i="103"/>
  <c r="AN52" i="103"/>
  <c r="AQ52" i="103"/>
  <c r="AT52" i="103"/>
  <c r="AU52" i="103"/>
  <c r="AX52" i="103"/>
  <c r="BA52" i="103"/>
  <c r="BD52" i="103"/>
  <c r="BE52" i="103"/>
  <c r="BF52" i="103"/>
  <c r="J239" i="103"/>
  <c r="M239" i="103"/>
  <c r="R239" i="103"/>
  <c r="S239" i="103"/>
  <c r="V239" i="103"/>
  <c r="Y239" i="103"/>
  <c r="Z239" i="103"/>
  <c r="AA239" i="103"/>
  <c r="AD239" i="103"/>
  <c r="AG239" i="103"/>
  <c r="AJ239" i="103"/>
  <c r="AK239" i="103"/>
  <c r="AN239" i="103"/>
  <c r="AQ239" i="103"/>
  <c r="AT239" i="103"/>
  <c r="AU239" i="103"/>
  <c r="AX239" i="103"/>
  <c r="BA239" i="103"/>
  <c r="BD239" i="103"/>
  <c r="BE239" i="103"/>
  <c r="BF239" i="103"/>
  <c r="J149" i="103"/>
  <c r="M149" i="103"/>
  <c r="R149" i="103"/>
  <c r="S149" i="103"/>
  <c r="V149" i="103"/>
  <c r="Y149" i="103"/>
  <c r="Z149" i="103"/>
  <c r="AA149" i="103"/>
  <c r="AD149" i="103"/>
  <c r="AG149" i="103"/>
  <c r="AJ149" i="103"/>
  <c r="AK149" i="103"/>
  <c r="AN149" i="103"/>
  <c r="AQ149" i="103"/>
  <c r="AT149" i="103"/>
  <c r="AU149" i="103"/>
  <c r="AX149" i="103"/>
  <c r="BA149" i="103"/>
  <c r="BD149" i="103"/>
  <c r="BE149" i="103"/>
  <c r="BF149" i="103"/>
  <c r="J124" i="103"/>
  <c r="M124" i="103"/>
  <c r="R124" i="103"/>
  <c r="S124" i="103"/>
  <c r="V124" i="103"/>
  <c r="Y124" i="103"/>
  <c r="Z124" i="103"/>
  <c r="AA124" i="103"/>
  <c r="AD124" i="103"/>
  <c r="AG124" i="103"/>
  <c r="AJ124" i="103"/>
  <c r="AK124" i="103"/>
  <c r="AN124" i="103"/>
  <c r="AQ124" i="103"/>
  <c r="AT124" i="103"/>
  <c r="AU124" i="103"/>
  <c r="AX124" i="103"/>
  <c r="BA124" i="103"/>
  <c r="BD124" i="103"/>
  <c r="BE124" i="103"/>
  <c r="BF124" i="103"/>
  <c r="J193" i="103"/>
  <c r="M193" i="103"/>
  <c r="R193" i="103"/>
  <c r="S193" i="103"/>
  <c r="V193" i="103"/>
  <c r="Y193" i="103"/>
  <c r="Z193" i="103"/>
  <c r="AA193" i="103"/>
  <c r="AD193" i="103"/>
  <c r="AG193" i="103"/>
  <c r="AJ193" i="103"/>
  <c r="AK193" i="103"/>
  <c r="AN193" i="103"/>
  <c r="AQ193" i="103"/>
  <c r="AT193" i="103"/>
  <c r="AU193" i="103"/>
  <c r="AX193" i="103"/>
  <c r="BA193" i="103"/>
  <c r="BD193" i="103"/>
  <c r="BE193" i="103"/>
  <c r="BF193" i="103"/>
  <c r="J123" i="103"/>
  <c r="M123" i="103"/>
  <c r="R123" i="103"/>
  <c r="S123" i="103"/>
  <c r="V123" i="103"/>
  <c r="Y123" i="103"/>
  <c r="Z123" i="103"/>
  <c r="AA123" i="103"/>
  <c r="AD123" i="103"/>
  <c r="AG123" i="103"/>
  <c r="AJ123" i="103"/>
  <c r="AK123" i="103"/>
  <c r="AN123" i="103"/>
  <c r="AQ123" i="103"/>
  <c r="AT123" i="103"/>
  <c r="AU123" i="103"/>
  <c r="AX123" i="103"/>
  <c r="BA123" i="103"/>
  <c r="BD123" i="103"/>
  <c r="BE123" i="103"/>
  <c r="BF123" i="103"/>
  <c r="J166" i="103"/>
  <c r="M166" i="103"/>
  <c r="R166" i="103"/>
  <c r="S166" i="103"/>
  <c r="V166" i="103"/>
  <c r="Y166" i="103"/>
  <c r="Z166" i="103"/>
  <c r="AA166" i="103"/>
  <c r="AD166" i="103"/>
  <c r="AG166" i="103"/>
  <c r="AJ166" i="103"/>
  <c r="AK166" i="103"/>
  <c r="AN166" i="103"/>
  <c r="AQ166" i="103"/>
  <c r="AT166" i="103"/>
  <c r="AU166" i="103"/>
  <c r="AX166" i="103"/>
  <c r="BA166" i="103"/>
  <c r="BD166" i="103"/>
  <c r="BE166" i="103"/>
  <c r="BF166" i="103"/>
  <c r="J211" i="103"/>
  <c r="M211" i="103"/>
  <c r="R211" i="103"/>
  <c r="S211" i="103"/>
  <c r="V211" i="103"/>
  <c r="Y211" i="103"/>
  <c r="Z211" i="103"/>
  <c r="AA211" i="103"/>
  <c r="AD211" i="103"/>
  <c r="AG211" i="103"/>
  <c r="AJ211" i="103"/>
  <c r="AK211" i="103"/>
  <c r="AN211" i="103"/>
  <c r="AQ211" i="103"/>
  <c r="AT211" i="103"/>
  <c r="AU211" i="103"/>
  <c r="AX211" i="103"/>
  <c r="BA211" i="103"/>
  <c r="BD211" i="103"/>
  <c r="BE211" i="103"/>
  <c r="BF211" i="103"/>
  <c r="J148" i="103"/>
  <c r="M148" i="103"/>
  <c r="R148" i="103"/>
  <c r="S148" i="103"/>
  <c r="V148" i="103"/>
  <c r="Y148" i="103"/>
  <c r="Z148" i="103"/>
  <c r="AA148" i="103"/>
  <c r="AD148" i="103"/>
  <c r="AG148" i="103"/>
  <c r="AJ148" i="103"/>
  <c r="AK148" i="103"/>
  <c r="AN148" i="103"/>
  <c r="AQ148" i="103"/>
  <c r="AT148" i="103"/>
  <c r="AU148" i="103"/>
  <c r="AX148" i="103"/>
  <c r="BA148" i="103"/>
  <c r="BD148" i="103"/>
  <c r="BE148" i="103"/>
  <c r="BF148" i="103"/>
  <c r="J342" i="103"/>
  <c r="M342" i="103"/>
  <c r="R342" i="103"/>
  <c r="S342" i="103"/>
  <c r="V342" i="103"/>
  <c r="Y342" i="103"/>
  <c r="Z342" i="103"/>
  <c r="AA342" i="103"/>
  <c r="AD342" i="103"/>
  <c r="AG342" i="103"/>
  <c r="AJ342" i="103"/>
  <c r="AK342" i="103"/>
  <c r="AN342" i="103"/>
  <c r="AQ342" i="103"/>
  <c r="AT342" i="103"/>
  <c r="AU342" i="103"/>
  <c r="AX342" i="103"/>
  <c r="BA342" i="103"/>
  <c r="BD342" i="103"/>
  <c r="BE342" i="103"/>
  <c r="BF342" i="103"/>
  <c r="J210" i="103"/>
  <c r="M210" i="103"/>
  <c r="R210" i="103"/>
  <c r="S210" i="103"/>
  <c r="V210" i="103"/>
  <c r="Y210" i="103"/>
  <c r="Z210" i="103"/>
  <c r="AA210" i="103"/>
  <c r="AD210" i="103"/>
  <c r="AG210" i="103"/>
  <c r="AJ210" i="103"/>
  <c r="AK210" i="103"/>
  <c r="AN210" i="103"/>
  <c r="AQ210" i="103"/>
  <c r="AT210" i="103"/>
  <c r="AU210" i="103"/>
  <c r="AX210" i="103"/>
  <c r="BA210" i="103"/>
  <c r="BD210" i="103"/>
  <c r="BE210" i="103"/>
  <c r="BF210" i="103"/>
  <c r="J341" i="103"/>
  <c r="M341" i="103"/>
  <c r="R341" i="103"/>
  <c r="S341" i="103"/>
  <c r="V341" i="103"/>
  <c r="Y341" i="103"/>
  <c r="Z341" i="103"/>
  <c r="AA341" i="103"/>
  <c r="AD341" i="103"/>
  <c r="AG341" i="103"/>
  <c r="AJ341" i="103"/>
  <c r="AK341" i="103"/>
  <c r="AN341" i="103"/>
  <c r="AQ341" i="103"/>
  <c r="AT341" i="103"/>
  <c r="AU341" i="103"/>
  <c r="AX341" i="103"/>
  <c r="BA341" i="103"/>
  <c r="BD341" i="103"/>
  <c r="BE341" i="103"/>
  <c r="BF341" i="103"/>
  <c r="J336" i="103"/>
  <c r="M336" i="103"/>
  <c r="R336" i="103"/>
  <c r="S336" i="103"/>
  <c r="V336" i="103"/>
  <c r="Y336" i="103"/>
  <c r="Z336" i="103"/>
  <c r="AA336" i="103"/>
  <c r="AD336" i="103"/>
  <c r="AG336" i="103"/>
  <c r="AJ336" i="103"/>
  <c r="AK336" i="103"/>
  <c r="AN336" i="103"/>
  <c r="AQ336" i="103"/>
  <c r="AT336" i="103"/>
  <c r="AU336" i="103"/>
  <c r="AX336" i="103"/>
  <c r="BA336" i="103"/>
  <c r="BD336" i="103"/>
  <c r="BE336" i="103"/>
  <c r="BF336" i="103"/>
  <c r="J216" i="103"/>
  <c r="M216" i="103"/>
  <c r="R216" i="103"/>
  <c r="S216" i="103"/>
  <c r="V216" i="103"/>
  <c r="Y216" i="103"/>
  <c r="Z216" i="103"/>
  <c r="AA216" i="103"/>
  <c r="AD216" i="103"/>
  <c r="AG216" i="103"/>
  <c r="AJ216" i="103"/>
  <c r="AK216" i="103"/>
  <c r="AN216" i="103"/>
  <c r="AQ216" i="103"/>
  <c r="AT216" i="103"/>
  <c r="AU216" i="103"/>
  <c r="AX216" i="103"/>
  <c r="BA216" i="103"/>
  <c r="BD216" i="103"/>
  <c r="BE216" i="103"/>
  <c r="BF216" i="103"/>
  <c r="J92" i="103"/>
  <c r="M92" i="103"/>
  <c r="R92" i="103"/>
  <c r="S92" i="103"/>
  <c r="V92" i="103"/>
  <c r="Y92" i="103"/>
  <c r="Z92" i="103"/>
  <c r="AA92" i="103"/>
  <c r="AD92" i="103"/>
  <c r="AG92" i="103"/>
  <c r="AJ92" i="103"/>
  <c r="AK92" i="103"/>
  <c r="AN92" i="103"/>
  <c r="AQ92" i="103"/>
  <c r="AT92" i="103"/>
  <c r="AU92" i="103"/>
  <c r="AX92" i="103"/>
  <c r="BA92" i="103"/>
  <c r="BD92" i="103"/>
  <c r="BE92" i="103"/>
  <c r="BF92" i="103"/>
  <c r="J7" i="103"/>
  <c r="M7" i="103"/>
  <c r="R7" i="103"/>
  <c r="S7" i="103"/>
  <c r="V7" i="103"/>
  <c r="Y7" i="103"/>
  <c r="Z7" i="103"/>
  <c r="AA7" i="103"/>
  <c r="AD7" i="103"/>
  <c r="AG7" i="103"/>
  <c r="AJ7" i="103"/>
  <c r="AK7" i="103"/>
  <c r="AN7" i="103"/>
  <c r="AQ7" i="103"/>
  <c r="AT7" i="103"/>
  <c r="AU7" i="103"/>
  <c r="AX7" i="103"/>
  <c r="BA7" i="103"/>
  <c r="BD7" i="103"/>
  <c r="BE7" i="103"/>
  <c r="BF7" i="103"/>
  <c r="J31" i="103"/>
  <c r="M31" i="103"/>
  <c r="R31" i="103"/>
  <c r="S31" i="103"/>
  <c r="V31" i="103"/>
  <c r="Y31" i="103"/>
  <c r="Z31" i="103"/>
  <c r="AA31" i="103"/>
  <c r="AD31" i="103"/>
  <c r="AG31" i="103"/>
  <c r="AJ31" i="103"/>
  <c r="AK31" i="103"/>
  <c r="AN31" i="103"/>
  <c r="AQ31" i="103"/>
  <c r="AT31" i="103"/>
  <c r="AU31" i="103"/>
  <c r="AX31" i="103"/>
  <c r="BA31" i="103"/>
  <c r="BD31" i="103"/>
  <c r="BE31" i="103"/>
  <c r="BF31" i="103"/>
  <c r="J91" i="103"/>
  <c r="M91" i="103"/>
  <c r="R91" i="103"/>
  <c r="S91" i="103"/>
  <c r="V91" i="103"/>
  <c r="Y91" i="103"/>
  <c r="Z91" i="103"/>
  <c r="AA91" i="103"/>
  <c r="AD91" i="103"/>
  <c r="AG91" i="103"/>
  <c r="AJ91" i="103"/>
  <c r="AK91" i="103"/>
  <c r="AN91" i="103"/>
  <c r="AQ91" i="103"/>
  <c r="AT91" i="103"/>
  <c r="AU91" i="103"/>
  <c r="AX91" i="103"/>
  <c r="BA91" i="103"/>
  <c r="BD91" i="103"/>
  <c r="BE91" i="103"/>
  <c r="BF91" i="103"/>
  <c r="J165" i="103"/>
  <c r="M165" i="103"/>
  <c r="R165" i="103"/>
  <c r="S165" i="103"/>
  <c r="V165" i="103"/>
  <c r="Y165" i="103"/>
  <c r="Z165" i="103"/>
  <c r="AA165" i="103"/>
  <c r="AD165" i="103"/>
  <c r="AG165" i="103"/>
  <c r="AJ165" i="103"/>
  <c r="AK165" i="103"/>
  <c r="AN165" i="103"/>
  <c r="AQ165" i="103"/>
  <c r="AT165" i="103"/>
  <c r="AU165" i="103"/>
  <c r="AX165" i="103"/>
  <c r="BA165" i="103"/>
  <c r="BD165" i="103"/>
  <c r="BE165" i="103"/>
  <c r="BF165" i="103"/>
  <c r="J18" i="103"/>
  <c r="M18" i="103"/>
  <c r="R18" i="103"/>
  <c r="S18" i="103"/>
  <c r="V18" i="103"/>
  <c r="Y18" i="103"/>
  <c r="Z18" i="103"/>
  <c r="AA18" i="103"/>
  <c r="AD18" i="103"/>
  <c r="AG18" i="103"/>
  <c r="AJ18" i="103"/>
  <c r="AK18" i="103"/>
  <c r="AN18" i="103"/>
  <c r="AQ18" i="103"/>
  <c r="AT18" i="103"/>
  <c r="AU18" i="103"/>
  <c r="AX18" i="103"/>
  <c r="BA18" i="103"/>
  <c r="BD18" i="103"/>
  <c r="BE18" i="103"/>
  <c r="BF18" i="103"/>
  <c r="J244" i="103"/>
  <c r="M244" i="103"/>
  <c r="R244" i="103"/>
  <c r="S244" i="103"/>
  <c r="V244" i="103"/>
  <c r="Y244" i="103"/>
  <c r="Z244" i="103"/>
  <c r="AA244" i="103"/>
  <c r="AD244" i="103"/>
  <c r="AG244" i="103"/>
  <c r="AJ244" i="103"/>
  <c r="AK244" i="103"/>
  <c r="AN244" i="103"/>
  <c r="AQ244" i="103"/>
  <c r="AT244" i="103"/>
  <c r="AU244" i="103"/>
  <c r="AX244" i="103"/>
  <c r="BA244" i="103"/>
  <c r="BD244" i="103"/>
  <c r="BE244" i="103"/>
  <c r="BF244" i="103"/>
  <c r="J315" i="103"/>
  <c r="M315" i="103"/>
  <c r="R315" i="103"/>
  <c r="S315" i="103"/>
  <c r="V315" i="103"/>
  <c r="Y315" i="103"/>
  <c r="Z315" i="103"/>
  <c r="AA315" i="103"/>
  <c r="AD315" i="103"/>
  <c r="AG315" i="103"/>
  <c r="AJ315" i="103"/>
  <c r="AK315" i="103"/>
  <c r="AN315" i="103"/>
  <c r="AQ315" i="103"/>
  <c r="AT315" i="103"/>
  <c r="AU315" i="103"/>
  <c r="AX315" i="103"/>
  <c r="BA315" i="103"/>
  <c r="BD315" i="103"/>
  <c r="BE315" i="103"/>
  <c r="BF315" i="103"/>
  <c r="J243" i="103"/>
  <c r="M243" i="103"/>
  <c r="R243" i="103"/>
  <c r="S243" i="103"/>
  <c r="V243" i="103"/>
  <c r="Y243" i="103"/>
  <c r="Z243" i="103"/>
  <c r="AA243" i="103"/>
  <c r="AD243" i="103"/>
  <c r="AG243" i="103"/>
  <c r="AJ243" i="103"/>
  <c r="AK243" i="103"/>
  <c r="AN243" i="103"/>
  <c r="AQ243" i="103"/>
  <c r="AT243" i="103"/>
  <c r="AU243" i="103"/>
  <c r="AX243" i="103"/>
  <c r="BA243" i="103"/>
  <c r="BD243" i="103"/>
  <c r="BE243" i="103"/>
  <c r="BF243" i="103"/>
  <c r="J204" i="103"/>
  <c r="M204" i="103"/>
  <c r="R204" i="103"/>
  <c r="S204" i="103"/>
  <c r="V204" i="103"/>
  <c r="Y204" i="103"/>
  <c r="Z204" i="103"/>
  <c r="AA204" i="103"/>
  <c r="AD204" i="103"/>
  <c r="AG204" i="103"/>
  <c r="AJ204" i="103"/>
  <c r="AK204" i="103"/>
  <c r="AN204" i="103"/>
  <c r="AQ204" i="103"/>
  <c r="AT204" i="103"/>
  <c r="AU204" i="103"/>
  <c r="AX204" i="103"/>
  <c r="BA204" i="103"/>
  <c r="BD204" i="103"/>
  <c r="BE204" i="103"/>
  <c r="BF204" i="103"/>
  <c r="J26" i="103"/>
  <c r="M26" i="103"/>
  <c r="R26" i="103"/>
  <c r="S26" i="103"/>
  <c r="V26" i="103"/>
  <c r="Y26" i="103"/>
  <c r="Z26" i="103"/>
  <c r="AA26" i="103"/>
  <c r="AD26" i="103"/>
  <c r="AG26" i="103"/>
  <c r="AJ26" i="103"/>
  <c r="AK26" i="103"/>
  <c r="AN26" i="103"/>
  <c r="AQ26" i="103"/>
  <c r="AT26" i="103"/>
  <c r="AU26" i="103"/>
  <c r="AX26" i="103"/>
  <c r="BA26" i="103"/>
  <c r="BD26" i="103"/>
  <c r="BE26" i="103"/>
  <c r="BF26" i="103"/>
  <c r="J25" i="103"/>
  <c r="M25" i="103"/>
  <c r="R25" i="103"/>
  <c r="S25" i="103"/>
  <c r="V25" i="103"/>
  <c r="Y25" i="103"/>
  <c r="Z25" i="103"/>
  <c r="AA25" i="103"/>
  <c r="AD25" i="103"/>
  <c r="AG25" i="103"/>
  <c r="AJ25" i="103"/>
  <c r="AK25" i="103"/>
  <c r="AN25" i="103"/>
  <c r="AQ25" i="103"/>
  <c r="AT25" i="103"/>
  <c r="AU25" i="103"/>
  <c r="AX25" i="103"/>
  <c r="BA25" i="103"/>
  <c r="BD25" i="103"/>
  <c r="BE25" i="103"/>
  <c r="BF25" i="103"/>
  <c r="J90" i="103"/>
  <c r="M90" i="103"/>
  <c r="R90" i="103"/>
  <c r="S90" i="103"/>
  <c r="V90" i="103"/>
  <c r="Y90" i="103"/>
  <c r="Z90" i="103"/>
  <c r="AA90" i="103"/>
  <c r="AD90" i="103"/>
  <c r="AG90" i="103"/>
  <c r="AJ90" i="103"/>
  <c r="AK90" i="103"/>
  <c r="AN90" i="103"/>
  <c r="AQ90" i="103"/>
  <c r="AT90" i="103"/>
  <c r="AU90" i="103"/>
  <c r="AX90" i="103"/>
  <c r="BA90" i="103"/>
  <c r="BD90" i="103"/>
  <c r="BE90" i="103"/>
  <c r="BF90" i="103"/>
  <c r="J103" i="103"/>
  <c r="M103" i="103"/>
  <c r="R103" i="103"/>
  <c r="S103" i="103"/>
  <c r="V103" i="103"/>
  <c r="Y103" i="103"/>
  <c r="Z103" i="103"/>
  <c r="AA103" i="103"/>
  <c r="AD103" i="103"/>
  <c r="AG103" i="103"/>
  <c r="AJ103" i="103"/>
  <c r="AK103" i="103"/>
  <c r="AN103" i="103"/>
  <c r="AQ103" i="103"/>
  <c r="AT103" i="103"/>
  <c r="AU103" i="103"/>
  <c r="AX103" i="103"/>
  <c r="BA103" i="103"/>
  <c r="BD103" i="103"/>
  <c r="BE103" i="103"/>
  <c r="BF103" i="103"/>
  <c r="J76" i="103"/>
  <c r="M76" i="103"/>
  <c r="R76" i="103"/>
  <c r="S76" i="103"/>
  <c r="V76" i="103"/>
  <c r="Y76" i="103"/>
  <c r="Z76" i="103"/>
  <c r="AA76" i="103"/>
  <c r="AD76" i="103"/>
  <c r="AG76" i="103"/>
  <c r="AJ76" i="103"/>
  <c r="AK76" i="103"/>
  <c r="AN76" i="103"/>
  <c r="AQ76" i="103"/>
  <c r="AT76" i="103"/>
  <c r="AU76" i="103"/>
  <c r="AX76" i="103"/>
  <c r="BA76" i="103"/>
  <c r="BD76" i="103"/>
  <c r="BE76" i="103"/>
  <c r="BF76" i="103"/>
  <c r="J238" i="103"/>
  <c r="M238" i="103"/>
  <c r="R238" i="103"/>
  <c r="S238" i="103"/>
  <c r="V238" i="103"/>
  <c r="Y238" i="103"/>
  <c r="Z238" i="103"/>
  <c r="AA238" i="103"/>
  <c r="AD238" i="103"/>
  <c r="AG238" i="103"/>
  <c r="AJ238" i="103"/>
  <c r="AK238" i="103"/>
  <c r="AN238" i="103"/>
  <c r="AQ238" i="103"/>
  <c r="AT238" i="103"/>
  <c r="AU238" i="103"/>
  <c r="AX238" i="103"/>
  <c r="BA238" i="103"/>
  <c r="BD238" i="103"/>
  <c r="BE238" i="103"/>
  <c r="BF238" i="103"/>
  <c r="J327" i="103"/>
  <c r="M327" i="103"/>
  <c r="R327" i="103"/>
  <c r="S327" i="103"/>
  <c r="V327" i="103"/>
  <c r="Y327" i="103"/>
  <c r="Z327" i="103"/>
  <c r="AA327" i="103"/>
  <c r="AD327" i="103"/>
  <c r="AG327" i="103"/>
  <c r="AJ327" i="103"/>
  <c r="AK327" i="103"/>
  <c r="AN327" i="103"/>
  <c r="AQ327" i="103"/>
  <c r="AT327" i="103"/>
  <c r="AU327" i="103"/>
  <c r="AX327" i="103"/>
  <c r="BA327" i="103"/>
  <c r="BD327" i="103"/>
  <c r="BE327" i="103"/>
  <c r="BF327" i="103"/>
  <c r="J122" i="103"/>
  <c r="M122" i="103"/>
  <c r="R122" i="103"/>
  <c r="S122" i="103"/>
  <c r="V122" i="103"/>
  <c r="Y122" i="103"/>
  <c r="Z122" i="103"/>
  <c r="AA122" i="103"/>
  <c r="AD122" i="103"/>
  <c r="AG122" i="103"/>
  <c r="AJ122" i="103"/>
  <c r="AK122" i="103"/>
  <c r="AN122" i="103"/>
  <c r="AQ122" i="103"/>
  <c r="AT122" i="103"/>
  <c r="AU122" i="103"/>
  <c r="AX122" i="103"/>
  <c r="BA122" i="103"/>
  <c r="BD122" i="103"/>
  <c r="BE122" i="103"/>
  <c r="BF122" i="103"/>
  <c r="J203" i="103"/>
  <c r="M203" i="103"/>
  <c r="R203" i="103"/>
  <c r="S203" i="103"/>
  <c r="V203" i="103"/>
  <c r="Y203" i="103"/>
  <c r="Z203" i="103"/>
  <c r="AA203" i="103"/>
  <c r="AD203" i="103"/>
  <c r="AG203" i="103"/>
  <c r="AJ203" i="103"/>
  <c r="AK203" i="103"/>
  <c r="AN203" i="103"/>
  <c r="AQ203" i="103"/>
  <c r="AT203" i="103"/>
  <c r="AU203" i="103"/>
  <c r="AX203" i="103"/>
  <c r="BA203" i="103"/>
  <c r="BD203" i="103"/>
  <c r="BE203" i="103"/>
  <c r="BF203" i="103"/>
  <c r="J185" i="103"/>
  <c r="M185" i="103"/>
  <c r="R185" i="103"/>
  <c r="S185" i="103"/>
  <c r="V185" i="103"/>
  <c r="Y185" i="103"/>
  <c r="Z185" i="103"/>
  <c r="AA185" i="103"/>
  <c r="AD185" i="103"/>
  <c r="AG185" i="103"/>
  <c r="AJ185" i="103"/>
  <c r="AK185" i="103"/>
  <c r="AN185" i="103"/>
  <c r="AQ185" i="103"/>
  <c r="AT185" i="103"/>
  <c r="AU185" i="103"/>
  <c r="AX185" i="103"/>
  <c r="BA185" i="103"/>
  <c r="BD185" i="103"/>
  <c r="BE185" i="103"/>
  <c r="BF185" i="103"/>
  <c r="J147" i="103"/>
  <c r="M147" i="103"/>
  <c r="R147" i="103"/>
  <c r="S147" i="103"/>
  <c r="V147" i="103"/>
  <c r="Y147" i="103"/>
  <c r="Z147" i="103"/>
  <c r="AA147" i="103"/>
  <c r="AD147" i="103"/>
  <c r="AG147" i="103"/>
  <c r="AJ147" i="103"/>
  <c r="AK147" i="103"/>
  <c r="AN147" i="103"/>
  <c r="AQ147" i="103"/>
  <c r="AT147" i="103"/>
  <c r="AU147" i="103"/>
  <c r="AX147" i="103"/>
  <c r="BA147" i="103"/>
  <c r="BD147" i="103"/>
  <c r="BE147" i="103"/>
  <c r="BF147" i="103"/>
  <c r="J102" i="103"/>
  <c r="M102" i="103"/>
  <c r="R102" i="103"/>
  <c r="S102" i="103"/>
  <c r="V102" i="103"/>
  <c r="Y102" i="103"/>
  <c r="Z102" i="103"/>
  <c r="AA102" i="103"/>
  <c r="AD102" i="103"/>
  <c r="AG102" i="103"/>
  <c r="AJ102" i="103"/>
  <c r="AK102" i="103"/>
  <c r="AN102" i="103"/>
  <c r="AQ102" i="103"/>
  <c r="AT102" i="103"/>
  <c r="AU102" i="103"/>
  <c r="AX102" i="103"/>
  <c r="BA102" i="103"/>
  <c r="BD102" i="103"/>
  <c r="BE102" i="103"/>
  <c r="BF102" i="103"/>
  <c r="J314" i="103"/>
  <c r="M314" i="103"/>
  <c r="R314" i="103"/>
  <c r="S314" i="103"/>
  <c r="V314" i="103"/>
  <c r="Y314" i="103"/>
  <c r="Z314" i="103"/>
  <c r="AA314" i="103"/>
  <c r="AD314" i="103"/>
  <c r="AG314" i="103"/>
  <c r="AJ314" i="103"/>
  <c r="AK314" i="103"/>
  <c r="AN314" i="103"/>
  <c r="AQ314" i="103"/>
  <c r="AT314" i="103"/>
  <c r="AU314" i="103"/>
  <c r="AX314" i="103"/>
  <c r="BA314" i="103"/>
  <c r="BD314" i="103"/>
  <c r="BE314" i="103"/>
  <c r="BF314" i="103"/>
  <c r="J313" i="103"/>
  <c r="M313" i="103"/>
  <c r="R313" i="103"/>
  <c r="S313" i="103"/>
  <c r="V313" i="103"/>
  <c r="Y313" i="103"/>
  <c r="Z313" i="103"/>
  <c r="AA313" i="103"/>
  <c r="AD313" i="103"/>
  <c r="AG313" i="103"/>
  <c r="AJ313" i="103"/>
  <c r="AK313" i="103"/>
  <c r="AN313" i="103"/>
  <c r="AQ313" i="103"/>
  <c r="AT313" i="103"/>
  <c r="AU313" i="103"/>
  <c r="AX313" i="103"/>
  <c r="BA313" i="103"/>
  <c r="BD313" i="103"/>
  <c r="BE313" i="103"/>
  <c r="BF313" i="103"/>
  <c r="J340" i="103"/>
  <c r="M340" i="103"/>
  <c r="R340" i="103"/>
  <c r="S340" i="103"/>
  <c r="V340" i="103"/>
  <c r="Y340" i="103"/>
  <c r="Z340" i="103"/>
  <c r="AA340" i="103"/>
  <c r="AD340" i="103"/>
  <c r="AG340" i="103"/>
  <c r="AJ340" i="103"/>
  <c r="AK340" i="103"/>
  <c r="AN340" i="103"/>
  <c r="AQ340" i="103"/>
  <c r="AT340" i="103"/>
  <c r="AU340" i="103"/>
  <c r="AX340" i="103"/>
  <c r="BA340" i="103"/>
  <c r="BD340" i="103"/>
  <c r="BE340" i="103"/>
  <c r="BF340" i="103"/>
  <c r="J326" i="103"/>
  <c r="M326" i="103"/>
  <c r="R326" i="103"/>
  <c r="S326" i="103"/>
  <c r="V326" i="103"/>
  <c r="Y326" i="103"/>
  <c r="Z326" i="103"/>
  <c r="AA326" i="103"/>
  <c r="AD326" i="103"/>
  <c r="AG326" i="103"/>
  <c r="AJ326" i="103"/>
  <c r="AK326" i="103"/>
  <c r="AN326" i="103"/>
  <c r="AQ326" i="103"/>
  <c r="AT326" i="103"/>
  <c r="AU326" i="103"/>
  <c r="AX326" i="103"/>
  <c r="BA326" i="103"/>
  <c r="BD326" i="103"/>
  <c r="BE326" i="103"/>
  <c r="BF326" i="103"/>
  <c r="J335" i="103"/>
  <c r="M335" i="103"/>
  <c r="R335" i="103"/>
  <c r="S335" i="103"/>
  <c r="V335" i="103"/>
  <c r="Y335" i="103"/>
  <c r="Z335" i="103"/>
  <c r="AA335" i="103"/>
  <c r="AD335" i="103"/>
  <c r="AG335" i="103"/>
  <c r="AJ335" i="103"/>
  <c r="AK335" i="103"/>
  <c r="AN335" i="103"/>
  <c r="AQ335" i="103"/>
  <c r="AT335" i="103"/>
  <c r="AU335" i="103"/>
  <c r="AX335" i="103"/>
  <c r="BA335" i="103"/>
  <c r="BD335" i="103"/>
  <c r="BE335" i="103"/>
  <c r="BF335" i="103"/>
  <c r="J17" i="103"/>
  <c r="M17" i="103"/>
  <c r="R17" i="103"/>
  <c r="S17" i="103"/>
  <c r="V17" i="103"/>
  <c r="Y17" i="103"/>
  <c r="Z17" i="103"/>
  <c r="AA17" i="103"/>
  <c r="AD17" i="103"/>
  <c r="AG17" i="103"/>
  <c r="AJ17" i="103"/>
  <c r="AK17" i="103"/>
  <c r="AN17" i="103"/>
  <c r="AQ17" i="103"/>
  <c r="AT17" i="103"/>
  <c r="AU17" i="103"/>
  <c r="AX17" i="103"/>
  <c r="BA17" i="103"/>
  <c r="BD17" i="103"/>
  <c r="BE17" i="103"/>
  <c r="BF17" i="103"/>
  <c r="J24" i="103"/>
  <c r="M24" i="103"/>
  <c r="R24" i="103"/>
  <c r="S24" i="103"/>
  <c r="V24" i="103"/>
  <c r="Y24" i="103"/>
  <c r="Z24" i="103"/>
  <c r="AA24" i="103"/>
  <c r="AD24" i="103"/>
  <c r="AG24" i="103"/>
  <c r="AJ24" i="103"/>
  <c r="AK24" i="103"/>
  <c r="AN24" i="103"/>
  <c r="AQ24" i="103"/>
  <c r="AT24" i="103"/>
  <c r="AU24" i="103"/>
  <c r="AX24" i="103"/>
  <c r="BA24" i="103"/>
  <c r="BD24" i="103"/>
  <c r="BE24" i="103"/>
  <c r="BF24" i="103"/>
  <c r="J184" i="103"/>
  <c r="M184" i="103"/>
  <c r="R184" i="103"/>
  <c r="S184" i="103"/>
  <c r="V184" i="103"/>
  <c r="Y184" i="103"/>
  <c r="Z184" i="103"/>
  <c r="AA184" i="103"/>
  <c r="AD184" i="103"/>
  <c r="AG184" i="103"/>
  <c r="AJ184" i="103"/>
  <c r="AK184" i="103"/>
  <c r="AN184" i="103"/>
  <c r="AQ184" i="103"/>
  <c r="AT184" i="103"/>
  <c r="AU184" i="103"/>
  <c r="AX184" i="103"/>
  <c r="BA184" i="103"/>
  <c r="BD184" i="103"/>
  <c r="BE184" i="103"/>
  <c r="BF184" i="103"/>
  <c r="J302" i="103"/>
  <c r="M302" i="103"/>
  <c r="R302" i="103"/>
  <c r="S302" i="103"/>
  <c r="V302" i="103"/>
  <c r="Y302" i="103"/>
  <c r="Z302" i="103"/>
  <c r="AA302" i="103"/>
  <c r="AD302" i="103"/>
  <c r="AG302" i="103"/>
  <c r="AJ302" i="103"/>
  <c r="AK302" i="103"/>
  <c r="AN302" i="103"/>
  <c r="AQ302" i="103"/>
  <c r="AT302" i="103"/>
  <c r="AU302" i="103"/>
  <c r="AX302" i="103"/>
  <c r="BA302" i="103"/>
  <c r="BD302" i="103"/>
  <c r="BE302" i="103"/>
  <c r="BF302" i="103"/>
  <c r="J272" i="103"/>
  <c r="M272" i="103"/>
  <c r="R272" i="103"/>
  <c r="S272" i="103"/>
  <c r="V272" i="103"/>
  <c r="Y272" i="103"/>
  <c r="Z272" i="103"/>
  <c r="AA272" i="103"/>
  <c r="AD272" i="103"/>
  <c r="AG272" i="103"/>
  <c r="AJ272" i="103"/>
  <c r="AK272" i="103"/>
  <c r="AN272" i="103"/>
  <c r="AQ272" i="103"/>
  <c r="AT272" i="103"/>
  <c r="AU272" i="103"/>
  <c r="AX272" i="103"/>
  <c r="BA272" i="103"/>
  <c r="BD272" i="103"/>
  <c r="BE272" i="103"/>
  <c r="BF272" i="103"/>
  <c r="J271" i="103"/>
  <c r="M271" i="103"/>
  <c r="R271" i="103"/>
  <c r="S271" i="103"/>
  <c r="V271" i="103"/>
  <c r="Y271" i="103"/>
  <c r="Z271" i="103"/>
  <c r="AA271" i="103"/>
  <c r="AD271" i="103"/>
  <c r="AG271" i="103"/>
  <c r="AJ271" i="103"/>
  <c r="AK271" i="103"/>
  <c r="AN271" i="103"/>
  <c r="AQ271" i="103"/>
  <c r="AT271" i="103"/>
  <c r="AU271" i="103"/>
  <c r="AX271" i="103"/>
  <c r="BA271" i="103"/>
  <c r="BD271" i="103"/>
  <c r="BE271" i="103"/>
  <c r="BF271" i="103"/>
  <c r="J282" i="103"/>
  <c r="M282" i="103"/>
  <c r="R282" i="103"/>
  <c r="S282" i="103"/>
  <c r="V282" i="103"/>
  <c r="Y282" i="103"/>
  <c r="Z282" i="103"/>
  <c r="AA282" i="103"/>
  <c r="AD282" i="103"/>
  <c r="AG282" i="103"/>
  <c r="AJ282" i="103"/>
  <c r="AK282" i="103"/>
  <c r="AN282" i="103"/>
  <c r="AQ282" i="103"/>
  <c r="AT282" i="103"/>
  <c r="AU282" i="103"/>
  <c r="AX282" i="103"/>
  <c r="BA282" i="103"/>
  <c r="BD282" i="103"/>
  <c r="BE282" i="103"/>
  <c r="BF282" i="103"/>
  <c r="J252" i="103"/>
  <c r="M252" i="103"/>
  <c r="R252" i="103"/>
  <c r="S252" i="103"/>
  <c r="V252" i="103"/>
  <c r="Y252" i="103"/>
  <c r="Z252" i="103"/>
  <c r="AA252" i="103"/>
  <c r="AD252" i="103"/>
  <c r="AG252" i="103"/>
  <c r="AJ252" i="103"/>
  <c r="AK252" i="103"/>
  <c r="AN252" i="103"/>
  <c r="AQ252" i="103"/>
  <c r="AT252" i="103"/>
  <c r="AU252" i="103"/>
  <c r="AX252" i="103"/>
  <c r="BA252" i="103"/>
  <c r="BD252" i="103"/>
  <c r="BE252" i="103"/>
  <c r="BF252" i="103"/>
  <c r="J325" i="103"/>
  <c r="M325" i="103"/>
  <c r="R325" i="103"/>
  <c r="S325" i="103"/>
  <c r="V325" i="103"/>
  <c r="Y325" i="103"/>
  <c r="Z325" i="103"/>
  <c r="AA325" i="103"/>
  <c r="AD325" i="103"/>
  <c r="AG325" i="103"/>
  <c r="AJ325" i="103"/>
  <c r="AK325" i="103"/>
  <c r="AN325" i="103"/>
  <c r="AQ325" i="103"/>
  <c r="AT325" i="103"/>
  <c r="AU325" i="103"/>
  <c r="AX325" i="103"/>
  <c r="BA325" i="103"/>
  <c r="BD325" i="103"/>
  <c r="BE325" i="103"/>
  <c r="BF325" i="103"/>
  <c r="J372" i="103"/>
  <c r="M372" i="103"/>
  <c r="R372" i="103"/>
  <c r="S372" i="103"/>
  <c r="V372" i="103"/>
  <c r="Y372" i="103"/>
  <c r="Z372" i="103"/>
  <c r="AA372" i="103"/>
  <c r="AD372" i="103"/>
  <c r="AG372" i="103"/>
  <c r="AJ372" i="103"/>
  <c r="AK372" i="103"/>
  <c r="AN372" i="103"/>
  <c r="AQ372" i="103"/>
  <c r="AT372" i="103"/>
  <c r="AU372" i="103"/>
  <c r="AX372" i="103"/>
  <c r="BA372" i="103"/>
  <c r="BD372" i="103"/>
  <c r="BE372" i="103"/>
  <c r="BF372" i="103"/>
  <c r="J254" i="103"/>
  <c r="M254" i="103"/>
  <c r="R254" i="103"/>
  <c r="S254" i="103"/>
  <c r="V254" i="103"/>
  <c r="Y254" i="103"/>
  <c r="Z254" i="103"/>
  <c r="AA254" i="103"/>
  <c r="AD254" i="103"/>
  <c r="AG254" i="103"/>
  <c r="AJ254" i="103"/>
  <c r="AK254" i="103"/>
  <c r="AN254" i="103"/>
  <c r="AQ254" i="103"/>
  <c r="AT254" i="103"/>
  <c r="AU254" i="103"/>
  <c r="AX254" i="103"/>
  <c r="BA254" i="103"/>
  <c r="BD254" i="103"/>
  <c r="BE254" i="103"/>
  <c r="BF254" i="103"/>
  <c r="J292" i="103"/>
  <c r="M292" i="103"/>
  <c r="R292" i="103"/>
  <c r="S292" i="103"/>
  <c r="V292" i="103"/>
  <c r="Y292" i="103"/>
  <c r="Z292" i="103"/>
  <c r="AA292" i="103"/>
  <c r="AD292" i="103"/>
  <c r="AG292" i="103"/>
  <c r="AJ292" i="103"/>
  <c r="AK292" i="103"/>
  <c r="AN292" i="103"/>
  <c r="AQ292" i="103"/>
  <c r="AT292" i="103"/>
  <c r="AU292" i="103"/>
  <c r="AX292" i="103"/>
  <c r="BA292" i="103"/>
  <c r="BD292" i="103"/>
  <c r="BE292" i="103"/>
  <c r="BF292" i="103"/>
  <c r="J75" i="103"/>
  <c r="M75" i="103"/>
  <c r="R75" i="103"/>
  <c r="S75" i="103"/>
  <c r="V75" i="103"/>
  <c r="Y75" i="103"/>
  <c r="Z75" i="103"/>
  <c r="AA75" i="103"/>
  <c r="AD75" i="103"/>
  <c r="AG75" i="103"/>
  <c r="AJ75" i="103"/>
  <c r="AK75" i="103"/>
  <c r="AN75" i="103"/>
  <c r="AQ75" i="103"/>
  <c r="AT75" i="103"/>
  <c r="AU75" i="103"/>
  <c r="AX75" i="103"/>
  <c r="BA75" i="103"/>
  <c r="BD75" i="103"/>
  <c r="BE75" i="103"/>
  <c r="BF75" i="103"/>
  <c r="J215" i="103"/>
  <c r="M215" i="103"/>
  <c r="R215" i="103"/>
  <c r="S215" i="103"/>
  <c r="V215" i="103"/>
  <c r="Y215" i="103"/>
  <c r="Z215" i="103"/>
  <c r="AA215" i="103"/>
  <c r="AD215" i="103"/>
  <c r="AG215" i="103"/>
  <c r="AJ215" i="103"/>
  <c r="AK215" i="103"/>
  <c r="AN215" i="103"/>
  <c r="AQ215" i="103"/>
  <c r="AT215" i="103"/>
  <c r="AU215" i="103"/>
  <c r="AX215" i="103"/>
  <c r="BA215" i="103"/>
  <c r="BD215" i="103"/>
  <c r="BE215" i="103"/>
  <c r="BF215" i="103"/>
  <c r="J43" i="103"/>
  <c r="M43" i="103"/>
  <c r="R43" i="103"/>
  <c r="S43" i="103"/>
  <c r="V43" i="103"/>
  <c r="Y43" i="103"/>
  <c r="Z43" i="103"/>
  <c r="AA43" i="103"/>
  <c r="AD43" i="103"/>
  <c r="AG43" i="103"/>
  <c r="AJ43" i="103"/>
  <c r="AK43" i="103"/>
  <c r="AN43" i="103"/>
  <c r="AQ43" i="103"/>
  <c r="AT43" i="103"/>
  <c r="AU43" i="103"/>
  <c r="AX43" i="103"/>
  <c r="BA43" i="103"/>
  <c r="BD43" i="103"/>
  <c r="BE43" i="103"/>
  <c r="BF43" i="103"/>
  <c r="J281" i="103"/>
  <c r="M281" i="103"/>
  <c r="R281" i="103"/>
  <c r="S281" i="103"/>
  <c r="V281" i="103"/>
  <c r="Y281" i="103"/>
  <c r="Z281" i="103"/>
  <c r="AA281" i="103"/>
  <c r="AD281" i="103"/>
  <c r="AG281" i="103"/>
  <c r="AJ281" i="103"/>
  <c r="AK281" i="103"/>
  <c r="AN281" i="103"/>
  <c r="AQ281" i="103"/>
  <c r="AT281" i="103"/>
  <c r="AU281" i="103"/>
  <c r="AX281" i="103"/>
  <c r="BA281" i="103"/>
  <c r="BD281" i="103"/>
  <c r="BE281" i="103"/>
  <c r="BF281" i="103"/>
  <c r="J312" i="103"/>
  <c r="M312" i="103"/>
  <c r="R312" i="103"/>
  <c r="S312" i="103"/>
  <c r="V312" i="103"/>
  <c r="Y312" i="103"/>
  <c r="Z312" i="103"/>
  <c r="AA312" i="103"/>
  <c r="AD312" i="103"/>
  <c r="AG312" i="103"/>
  <c r="AJ312" i="103"/>
  <c r="AK312" i="103"/>
  <c r="AN312" i="103"/>
  <c r="AQ312" i="103"/>
  <c r="AT312" i="103"/>
  <c r="AU312" i="103"/>
  <c r="AX312" i="103"/>
  <c r="BA312" i="103"/>
  <c r="BD312" i="103"/>
  <c r="BE312" i="103"/>
  <c r="BF312" i="103"/>
  <c r="J361" i="103"/>
  <c r="M361" i="103"/>
  <c r="R361" i="103"/>
  <c r="S361" i="103"/>
  <c r="V361" i="103"/>
  <c r="Y361" i="103"/>
  <c r="Z361" i="103"/>
  <c r="AA361" i="103"/>
  <c r="AD361" i="103"/>
  <c r="AG361" i="103"/>
  <c r="AJ361" i="103"/>
  <c r="AK361" i="103"/>
  <c r="AN361" i="103"/>
  <c r="AQ361" i="103"/>
  <c r="AT361" i="103"/>
  <c r="AU361" i="103"/>
  <c r="AX361" i="103"/>
  <c r="BA361" i="103"/>
  <c r="BD361" i="103"/>
  <c r="BE361" i="103"/>
  <c r="BF361" i="103"/>
  <c r="J349" i="103"/>
  <c r="M349" i="103"/>
  <c r="R349" i="103"/>
  <c r="S349" i="103"/>
  <c r="V349" i="103"/>
  <c r="Y349" i="103"/>
  <c r="Z349" i="103"/>
  <c r="AA349" i="103"/>
  <c r="AD349" i="103"/>
  <c r="AG349" i="103"/>
  <c r="AJ349" i="103"/>
  <c r="AK349" i="103"/>
  <c r="AN349" i="103"/>
  <c r="AQ349" i="103"/>
  <c r="AT349" i="103"/>
  <c r="AU349" i="103"/>
  <c r="AX349" i="103"/>
  <c r="BA349" i="103"/>
  <c r="BD349" i="103"/>
  <c r="BE349" i="103"/>
  <c r="BF349" i="103"/>
  <c r="J74" i="103"/>
  <c r="M74" i="103"/>
  <c r="R74" i="103"/>
  <c r="S74" i="103"/>
  <c r="V74" i="103"/>
  <c r="Y74" i="103"/>
  <c r="Z74" i="103"/>
  <c r="AA74" i="103"/>
  <c r="AD74" i="103"/>
  <c r="AG74" i="103"/>
  <c r="AJ74" i="103"/>
  <c r="AK74" i="103"/>
  <c r="AN74" i="103"/>
  <c r="AQ74" i="103"/>
  <c r="AT74" i="103"/>
  <c r="AU74" i="103"/>
  <c r="AX74" i="103"/>
  <c r="BA74" i="103"/>
  <c r="BD74" i="103"/>
  <c r="BE74" i="103"/>
  <c r="BF74" i="103"/>
  <c r="J42" i="103"/>
  <c r="M42" i="103"/>
  <c r="R42" i="103"/>
  <c r="S42" i="103"/>
  <c r="V42" i="103"/>
  <c r="Y42" i="103"/>
  <c r="Z42" i="103"/>
  <c r="AA42" i="103"/>
  <c r="AD42" i="103"/>
  <c r="AG42" i="103"/>
  <c r="AJ42" i="103"/>
  <c r="AK42" i="103"/>
  <c r="AN42" i="103"/>
  <c r="AQ42" i="103"/>
  <c r="AT42" i="103"/>
  <c r="AU42" i="103"/>
  <c r="AX42" i="103"/>
  <c r="BA42" i="103"/>
  <c r="BD42" i="103"/>
  <c r="BE42" i="103"/>
  <c r="BF42" i="103"/>
  <c r="J164" i="103"/>
  <c r="M164" i="103"/>
  <c r="R164" i="103"/>
  <c r="S164" i="103"/>
  <c r="V164" i="103"/>
  <c r="Y164" i="103"/>
  <c r="Z164" i="103"/>
  <c r="AA164" i="103"/>
  <c r="AD164" i="103"/>
  <c r="AG164" i="103"/>
  <c r="AJ164" i="103"/>
  <c r="AK164" i="103"/>
  <c r="AN164" i="103"/>
  <c r="AQ164" i="103"/>
  <c r="AT164" i="103"/>
  <c r="AU164" i="103"/>
  <c r="AX164" i="103"/>
  <c r="BA164" i="103"/>
  <c r="BD164" i="103"/>
  <c r="BE164" i="103"/>
  <c r="BF164" i="103"/>
  <c r="J183" i="103"/>
  <c r="M183" i="103"/>
  <c r="R183" i="103"/>
  <c r="S183" i="103"/>
  <c r="V183" i="103"/>
  <c r="Y183" i="103"/>
  <c r="Z183" i="103"/>
  <c r="AA183" i="103"/>
  <c r="AD183" i="103"/>
  <c r="AG183" i="103"/>
  <c r="AJ183" i="103"/>
  <c r="AK183" i="103"/>
  <c r="AN183" i="103"/>
  <c r="AQ183" i="103"/>
  <c r="AT183" i="103"/>
  <c r="AU183" i="103"/>
  <c r="AX183" i="103"/>
  <c r="BA183" i="103"/>
  <c r="BD183" i="103"/>
  <c r="BE183" i="103"/>
  <c r="BF183" i="103"/>
  <c r="J89" i="103"/>
  <c r="M89" i="103"/>
  <c r="R89" i="103"/>
  <c r="S89" i="103"/>
  <c r="V89" i="103"/>
  <c r="Y89" i="103"/>
  <c r="Z89" i="103"/>
  <c r="AA89" i="103"/>
  <c r="AD89" i="103"/>
  <c r="AG89" i="103"/>
  <c r="AJ89" i="103"/>
  <c r="AK89" i="103"/>
  <c r="AN89" i="103"/>
  <c r="AQ89" i="103"/>
  <c r="AT89" i="103"/>
  <c r="AU89" i="103"/>
  <c r="AX89" i="103"/>
  <c r="BA89" i="103"/>
  <c r="BD89" i="103"/>
  <c r="BE89" i="103"/>
  <c r="BF89" i="103"/>
  <c r="J146" i="103"/>
  <c r="M146" i="103"/>
  <c r="R146" i="103"/>
  <c r="S146" i="103"/>
  <c r="V146" i="103"/>
  <c r="Y146" i="103"/>
  <c r="Z146" i="103"/>
  <c r="AA146" i="103"/>
  <c r="AD146" i="103"/>
  <c r="AG146" i="103"/>
  <c r="AJ146" i="103"/>
  <c r="AK146" i="103"/>
  <c r="AN146" i="103"/>
  <c r="AQ146" i="103"/>
  <c r="AT146" i="103"/>
  <c r="AU146" i="103"/>
  <c r="AX146" i="103"/>
  <c r="BA146" i="103"/>
  <c r="BD146" i="103"/>
  <c r="BE146" i="103"/>
  <c r="BF146" i="103"/>
  <c r="J360" i="103"/>
  <c r="M360" i="103"/>
  <c r="R360" i="103"/>
  <c r="S360" i="103"/>
  <c r="V360" i="103"/>
  <c r="Y360" i="103"/>
  <c r="Z360" i="103"/>
  <c r="AA360" i="103"/>
  <c r="AD360" i="103"/>
  <c r="AG360" i="103"/>
  <c r="AJ360" i="103"/>
  <c r="AK360" i="103"/>
  <c r="AN360" i="103"/>
  <c r="AQ360" i="103"/>
  <c r="AT360" i="103"/>
  <c r="AU360" i="103"/>
  <c r="AX360" i="103"/>
  <c r="BA360" i="103"/>
  <c r="BD360" i="103"/>
  <c r="BE360" i="103"/>
  <c r="BF360" i="103"/>
  <c r="J73" i="103"/>
  <c r="M73" i="103"/>
  <c r="R73" i="103"/>
  <c r="S73" i="103"/>
  <c r="V73" i="103"/>
  <c r="Y73" i="103"/>
  <c r="Z73" i="103"/>
  <c r="AA73" i="103"/>
  <c r="AD73" i="103"/>
  <c r="AG73" i="103"/>
  <c r="AJ73" i="103"/>
  <c r="AK73" i="103"/>
  <c r="AN73" i="103"/>
  <c r="AQ73" i="103"/>
  <c r="AT73" i="103"/>
  <c r="AU73" i="103"/>
  <c r="AX73" i="103"/>
  <c r="BA73" i="103"/>
  <c r="BD73" i="103"/>
  <c r="BE73" i="103"/>
  <c r="BF73" i="103"/>
  <c r="J23" i="103"/>
  <c r="M23" i="103"/>
  <c r="R23" i="103"/>
  <c r="S23" i="103"/>
  <c r="V23" i="103"/>
  <c r="Y23" i="103"/>
  <c r="Z23" i="103"/>
  <c r="AA23" i="103"/>
  <c r="AD23" i="103"/>
  <c r="AG23" i="103"/>
  <c r="AJ23" i="103"/>
  <c r="AK23" i="103"/>
  <c r="AN23" i="103"/>
  <c r="AQ23" i="103"/>
  <c r="AT23" i="103"/>
  <c r="AU23" i="103"/>
  <c r="AX23" i="103"/>
  <c r="BA23" i="103"/>
  <c r="BD23" i="103"/>
  <c r="BE23" i="103"/>
  <c r="BF23" i="103"/>
  <c r="J101" i="103"/>
  <c r="M101" i="103"/>
  <c r="R101" i="103"/>
  <c r="S101" i="103"/>
  <c r="V101" i="103"/>
  <c r="Y101" i="103"/>
  <c r="Z101" i="103"/>
  <c r="AA101" i="103"/>
  <c r="AD101" i="103"/>
  <c r="AG101" i="103"/>
  <c r="AJ101" i="103"/>
  <c r="AK101" i="103"/>
  <c r="AN101" i="103"/>
  <c r="AQ101" i="103"/>
  <c r="AT101" i="103"/>
  <c r="AU101" i="103"/>
  <c r="AX101" i="103"/>
  <c r="BA101" i="103"/>
  <c r="BD101" i="103"/>
  <c r="BE101" i="103"/>
  <c r="BF101" i="103"/>
  <c r="J209" i="103"/>
  <c r="M209" i="103"/>
  <c r="R209" i="103"/>
  <c r="S209" i="103"/>
  <c r="V209" i="103"/>
  <c r="Y209" i="103"/>
  <c r="Z209" i="103"/>
  <c r="AA209" i="103"/>
  <c r="AD209" i="103"/>
  <c r="AG209" i="103"/>
  <c r="AJ209" i="103"/>
  <c r="AK209" i="103"/>
  <c r="AN209" i="103"/>
  <c r="AQ209" i="103"/>
  <c r="AT209" i="103"/>
  <c r="AU209" i="103"/>
  <c r="AX209" i="103"/>
  <c r="BA209" i="103"/>
  <c r="BD209" i="103"/>
  <c r="BE209" i="103"/>
  <c r="BF209" i="103"/>
  <c r="J88" i="103"/>
  <c r="M88" i="103"/>
  <c r="R88" i="103"/>
  <c r="S88" i="103"/>
  <c r="V88" i="103"/>
  <c r="Y88" i="103"/>
  <c r="Z88" i="103"/>
  <c r="AA88" i="103"/>
  <c r="AD88" i="103"/>
  <c r="AG88" i="103"/>
  <c r="AJ88" i="103"/>
  <c r="AK88" i="103"/>
  <c r="AN88" i="103"/>
  <c r="AQ88" i="103"/>
  <c r="AT88" i="103"/>
  <c r="AU88" i="103"/>
  <c r="AX88" i="103"/>
  <c r="BA88" i="103"/>
  <c r="BD88" i="103"/>
  <c r="BE88" i="103"/>
  <c r="BF88" i="103"/>
  <c r="J208" i="103"/>
  <c r="M208" i="103"/>
  <c r="R208" i="103"/>
  <c r="S208" i="103"/>
  <c r="V208" i="103"/>
  <c r="Y208" i="103"/>
  <c r="Z208" i="103"/>
  <c r="AA208" i="103"/>
  <c r="AD208" i="103"/>
  <c r="AG208" i="103"/>
  <c r="AJ208" i="103"/>
  <c r="AK208" i="103"/>
  <c r="AN208" i="103"/>
  <c r="AQ208" i="103"/>
  <c r="AT208" i="103"/>
  <c r="AU208" i="103"/>
  <c r="AX208" i="103"/>
  <c r="BA208" i="103"/>
  <c r="BD208" i="103"/>
  <c r="BE208" i="103"/>
  <c r="BF208" i="103"/>
  <c r="J72" i="103"/>
  <c r="M72" i="103"/>
  <c r="R72" i="103"/>
  <c r="S72" i="103"/>
  <c r="V72" i="103"/>
  <c r="Y72" i="103"/>
  <c r="Z72" i="103"/>
  <c r="AA72" i="103"/>
  <c r="AD72" i="103"/>
  <c r="AG72" i="103"/>
  <c r="AJ72" i="103"/>
  <c r="AK72" i="103"/>
  <c r="AN72" i="103"/>
  <c r="AQ72" i="103"/>
  <c r="AT72" i="103"/>
  <c r="AU72" i="103"/>
  <c r="AX72" i="103"/>
  <c r="BA72" i="103"/>
  <c r="BD72" i="103"/>
  <c r="BE72" i="103"/>
  <c r="BF72" i="103"/>
  <c r="J202" i="103"/>
  <c r="M202" i="103"/>
  <c r="R202" i="103"/>
  <c r="S202" i="103"/>
  <c r="V202" i="103"/>
  <c r="Y202" i="103"/>
  <c r="Z202" i="103"/>
  <c r="AA202" i="103"/>
  <c r="AD202" i="103"/>
  <c r="AG202" i="103"/>
  <c r="AJ202" i="103"/>
  <c r="AK202" i="103"/>
  <c r="AN202" i="103"/>
  <c r="AQ202" i="103"/>
  <c r="AT202" i="103"/>
  <c r="AU202" i="103"/>
  <c r="AX202" i="103"/>
  <c r="BA202" i="103"/>
  <c r="BD202" i="103"/>
  <c r="BE202" i="103"/>
  <c r="BF202" i="103"/>
  <c r="J100" i="103"/>
  <c r="M100" i="103"/>
  <c r="R100" i="103"/>
  <c r="S100" i="103"/>
  <c r="V100" i="103"/>
  <c r="Y100" i="103"/>
  <c r="Z100" i="103"/>
  <c r="AA100" i="103"/>
  <c r="AD100" i="103"/>
  <c r="AG100" i="103"/>
  <c r="AJ100" i="103"/>
  <c r="AK100" i="103"/>
  <c r="AN100" i="103"/>
  <c r="AQ100" i="103"/>
  <c r="AT100" i="103"/>
  <c r="AU100" i="103"/>
  <c r="AX100" i="103"/>
  <c r="BA100" i="103"/>
  <c r="BD100" i="103"/>
  <c r="BE100" i="103"/>
  <c r="BF100" i="103"/>
  <c r="J121" i="103"/>
  <c r="M121" i="103"/>
  <c r="R121" i="103"/>
  <c r="S121" i="103"/>
  <c r="V121" i="103"/>
  <c r="Y121" i="103"/>
  <c r="Z121" i="103"/>
  <c r="AA121" i="103"/>
  <c r="AD121" i="103"/>
  <c r="AG121" i="103"/>
  <c r="AJ121" i="103"/>
  <c r="AK121" i="103"/>
  <c r="AN121" i="103"/>
  <c r="AQ121" i="103"/>
  <c r="AT121" i="103"/>
  <c r="AU121" i="103"/>
  <c r="AX121" i="103"/>
  <c r="BA121" i="103"/>
  <c r="BD121" i="103"/>
  <c r="BE121" i="103"/>
  <c r="BF121" i="103"/>
  <c r="J71" i="103"/>
  <c r="M71" i="103"/>
  <c r="R71" i="103"/>
  <c r="S71" i="103"/>
  <c r="V71" i="103"/>
  <c r="Y71" i="103"/>
  <c r="Z71" i="103"/>
  <c r="AA71" i="103"/>
  <c r="AD71" i="103"/>
  <c r="AG71" i="103"/>
  <c r="AJ71" i="103"/>
  <c r="AK71" i="103"/>
  <c r="AN71" i="103"/>
  <c r="AQ71" i="103"/>
  <c r="AT71" i="103"/>
  <c r="AU71" i="103"/>
  <c r="AX71" i="103"/>
  <c r="BA71" i="103"/>
  <c r="BD71" i="103"/>
  <c r="BE71" i="103"/>
  <c r="BF71" i="103"/>
  <c r="J120" i="103"/>
  <c r="M120" i="103"/>
  <c r="R120" i="103"/>
  <c r="S120" i="103"/>
  <c r="V120" i="103"/>
  <c r="Y120" i="103"/>
  <c r="Z120" i="103"/>
  <c r="AA120" i="103"/>
  <c r="AD120" i="103"/>
  <c r="AG120" i="103"/>
  <c r="AJ120" i="103"/>
  <c r="AK120" i="103"/>
  <c r="AN120" i="103"/>
  <c r="AQ120" i="103"/>
  <c r="AT120" i="103"/>
  <c r="AU120" i="103"/>
  <c r="AX120" i="103"/>
  <c r="BA120" i="103"/>
  <c r="BD120" i="103"/>
  <c r="BE120" i="103"/>
  <c r="BF120" i="103"/>
  <c r="J227" i="103"/>
  <c r="M227" i="103"/>
  <c r="R227" i="103"/>
  <c r="S227" i="103"/>
  <c r="V227" i="103"/>
  <c r="Y227" i="103"/>
  <c r="Z227" i="103"/>
  <c r="AA227" i="103"/>
  <c r="AD227" i="103"/>
  <c r="AG227" i="103"/>
  <c r="AJ227" i="103"/>
  <c r="AK227" i="103"/>
  <c r="AN227" i="103"/>
  <c r="AQ227" i="103"/>
  <c r="AT227" i="103"/>
  <c r="AU227" i="103"/>
  <c r="AX227" i="103"/>
  <c r="BA227" i="103"/>
  <c r="BD227" i="103"/>
  <c r="BE227" i="103"/>
  <c r="BF227" i="103"/>
  <c r="J182" i="103"/>
  <c r="M182" i="103"/>
  <c r="R182" i="103"/>
  <c r="S182" i="103"/>
  <c r="V182" i="103"/>
  <c r="Y182" i="103"/>
  <c r="Z182" i="103"/>
  <c r="AA182" i="103"/>
  <c r="AD182" i="103"/>
  <c r="AG182" i="103"/>
  <c r="AJ182" i="103"/>
  <c r="AK182" i="103"/>
  <c r="AN182" i="103"/>
  <c r="AQ182" i="103"/>
  <c r="AT182" i="103"/>
  <c r="AU182" i="103"/>
  <c r="AX182" i="103"/>
  <c r="BA182" i="103"/>
  <c r="BD182" i="103"/>
  <c r="BE182" i="103"/>
  <c r="BF182" i="103"/>
  <c r="J334" i="103"/>
  <c r="M334" i="103"/>
  <c r="R334" i="103"/>
  <c r="S334" i="103"/>
  <c r="V334" i="103"/>
  <c r="Y334" i="103"/>
  <c r="Z334" i="103"/>
  <c r="AA334" i="103"/>
  <c r="AD334" i="103"/>
  <c r="AG334" i="103"/>
  <c r="AJ334" i="103"/>
  <c r="AK334" i="103"/>
  <c r="AN334" i="103"/>
  <c r="AQ334" i="103"/>
  <c r="AT334" i="103"/>
  <c r="AU334" i="103"/>
  <c r="AX334" i="103"/>
  <c r="BA334" i="103"/>
  <c r="BD334" i="103"/>
  <c r="BE334" i="103"/>
  <c r="BF334" i="103"/>
  <c r="J251" i="103"/>
  <c r="M251" i="103"/>
  <c r="R251" i="103"/>
  <c r="S251" i="103"/>
  <c r="V251" i="103"/>
  <c r="Y251" i="103"/>
  <c r="Z251" i="103"/>
  <c r="AA251" i="103"/>
  <c r="AD251" i="103"/>
  <c r="AG251" i="103"/>
  <c r="AJ251" i="103"/>
  <c r="AK251" i="103"/>
  <c r="AN251" i="103"/>
  <c r="AQ251" i="103"/>
  <c r="AT251" i="103"/>
  <c r="AU251" i="103"/>
  <c r="AX251" i="103"/>
  <c r="BA251" i="103"/>
  <c r="BD251" i="103"/>
  <c r="BE251" i="103"/>
  <c r="BF251" i="103"/>
  <c r="J301" i="103"/>
  <c r="M301" i="103"/>
  <c r="R301" i="103"/>
  <c r="S301" i="103"/>
  <c r="V301" i="103"/>
  <c r="Y301" i="103"/>
  <c r="Z301" i="103"/>
  <c r="AA301" i="103"/>
  <c r="AD301" i="103"/>
  <c r="AG301" i="103"/>
  <c r="AJ301" i="103"/>
  <c r="AK301" i="103"/>
  <c r="AN301" i="103"/>
  <c r="AQ301" i="103"/>
  <c r="AT301" i="103"/>
  <c r="AU301" i="103"/>
  <c r="AX301" i="103"/>
  <c r="BA301" i="103"/>
  <c r="BD301" i="103"/>
  <c r="BE301" i="103"/>
  <c r="BF301" i="103"/>
  <c r="J257" i="103"/>
  <c r="M257" i="103"/>
  <c r="R257" i="103"/>
  <c r="S257" i="103"/>
  <c r="V257" i="103"/>
  <c r="Y257" i="103"/>
  <c r="Z257" i="103"/>
  <c r="AA257" i="103"/>
  <c r="AD257" i="103"/>
  <c r="AG257" i="103"/>
  <c r="AJ257" i="103"/>
  <c r="AK257" i="103"/>
  <c r="AN257" i="103"/>
  <c r="AQ257" i="103"/>
  <c r="AT257" i="103"/>
  <c r="AU257" i="103"/>
  <c r="AX257" i="103"/>
  <c r="BA257" i="103"/>
  <c r="BD257" i="103"/>
  <c r="BE257" i="103"/>
  <c r="BF257" i="103"/>
  <c r="J300" i="103"/>
  <c r="M300" i="103"/>
  <c r="R300" i="103"/>
  <c r="S300" i="103"/>
  <c r="V300" i="103"/>
  <c r="Y300" i="103"/>
  <c r="Z300" i="103"/>
  <c r="AA300" i="103"/>
  <c r="AD300" i="103"/>
  <c r="AG300" i="103"/>
  <c r="AJ300" i="103"/>
  <c r="AK300" i="103"/>
  <c r="AN300" i="103"/>
  <c r="AQ300" i="103"/>
  <c r="AT300" i="103"/>
  <c r="AU300" i="103"/>
  <c r="AX300" i="103"/>
  <c r="BA300" i="103"/>
  <c r="BD300" i="103"/>
  <c r="BE300" i="103"/>
  <c r="BF300" i="103"/>
  <c r="J291" i="103"/>
  <c r="M291" i="103"/>
  <c r="R291" i="103"/>
  <c r="S291" i="103"/>
  <c r="V291" i="103"/>
  <c r="Y291" i="103"/>
  <c r="Z291" i="103"/>
  <c r="AA291" i="103"/>
  <c r="AD291" i="103"/>
  <c r="AG291" i="103"/>
  <c r="AJ291" i="103"/>
  <c r="AK291" i="103"/>
  <c r="AN291" i="103"/>
  <c r="AQ291" i="103"/>
  <c r="AT291" i="103"/>
  <c r="AU291" i="103"/>
  <c r="AX291" i="103"/>
  <c r="BA291" i="103"/>
  <c r="BD291" i="103"/>
  <c r="BE291" i="103"/>
  <c r="BF291" i="103"/>
  <c r="J30" i="103"/>
  <c r="M30" i="103"/>
  <c r="R30" i="103"/>
  <c r="S30" i="103"/>
  <c r="V30" i="103"/>
  <c r="Y30" i="103"/>
  <c r="Z30" i="103"/>
  <c r="AA30" i="103"/>
  <c r="AD30" i="103"/>
  <c r="AG30" i="103"/>
  <c r="AJ30" i="103"/>
  <c r="AK30" i="103"/>
  <c r="AN30" i="103"/>
  <c r="AQ30" i="103"/>
  <c r="AT30" i="103"/>
  <c r="AU30" i="103"/>
  <c r="AX30" i="103"/>
  <c r="BA30" i="103"/>
  <c r="BD30" i="103"/>
  <c r="BE30" i="103"/>
  <c r="BF30" i="103"/>
  <c r="J226" i="103"/>
  <c r="M226" i="103"/>
  <c r="R226" i="103"/>
  <c r="S226" i="103"/>
  <c r="V226" i="103"/>
  <c r="Y226" i="103"/>
  <c r="Z226" i="103"/>
  <c r="AA226" i="103"/>
  <c r="AD226" i="103"/>
  <c r="AG226" i="103"/>
  <c r="AJ226" i="103"/>
  <c r="AK226" i="103"/>
  <c r="AN226" i="103"/>
  <c r="AQ226" i="103"/>
  <c r="AT226" i="103"/>
  <c r="AU226" i="103"/>
  <c r="AX226" i="103"/>
  <c r="BA226" i="103"/>
  <c r="BD226" i="103"/>
  <c r="BE226" i="103"/>
  <c r="BF226" i="103"/>
  <c r="J242" i="103"/>
  <c r="M242" i="103"/>
  <c r="R242" i="103"/>
  <c r="S242" i="103"/>
  <c r="V242" i="103"/>
  <c r="Y242" i="103"/>
  <c r="Z242" i="103"/>
  <c r="AA242" i="103"/>
  <c r="AD242" i="103"/>
  <c r="AG242" i="103"/>
  <c r="AK242" i="103"/>
  <c r="AN242" i="103"/>
  <c r="AQ242" i="103"/>
  <c r="AT242" i="103"/>
  <c r="AU242" i="103"/>
  <c r="AX242" i="103"/>
  <c r="BA242" i="103"/>
  <c r="BD242" i="103"/>
  <c r="BE242" i="103"/>
  <c r="BF242" i="103"/>
  <c r="J87" i="103"/>
  <c r="M87" i="103"/>
  <c r="R87" i="103"/>
  <c r="S87" i="103"/>
  <c r="V87" i="103"/>
  <c r="Y87" i="103"/>
  <c r="Z87" i="103"/>
  <c r="AA87" i="103"/>
  <c r="AD87" i="103"/>
  <c r="AG87" i="103"/>
  <c r="AJ87" i="103"/>
  <c r="AK87" i="103"/>
  <c r="AN87" i="103"/>
  <c r="AQ87" i="103"/>
  <c r="AT87" i="103"/>
  <c r="AU87" i="103"/>
  <c r="AX87" i="103"/>
  <c r="BA87" i="103"/>
  <c r="BD87" i="103"/>
  <c r="BE87" i="103"/>
  <c r="BF87" i="103"/>
  <c r="J163" i="103"/>
  <c r="M163" i="103"/>
  <c r="R163" i="103"/>
  <c r="S163" i="103"/>
  <c r="V163" i="103"/>
  <c r="Y163" i="103"/>
  <c r="Z163" i="103"/>
  <c r="AA163" i="103"/>
  <c r="AD163" i="103"/>
  <c r="AG163" i="103"/>
  <c r="AJ163" i="103"/>
  <c r="AK163" i="103"/>
  <c r="AN163" i="103"/>
  <c r="AQ163" i="103"/>
  <c r="AT163" i="103"/>
  <c r="AU163" i="103"/>
  <c r="AX163" i="103"/>
  <c r="BA163" i="103"/>
  <c r="BD163" i="103"/>
  <c r="BE163" i="103"/>
  <c r="BF163" i="103"/>
  <c r="J221" i="103"/>
  <c r="M221" i="103"/>
  <c r="R221" i="103"/>
  <c r="S221" i="103"/>
  <c r="V221" i="103"/>
  <c r="Y221" i="103"/>
  <c r="Z221" i="103"/>
  <c r="AA221" i="103"/>
  <c r="AD221" i="103"/>
  <c r="AG221" i="103"/>
  <c r="AJ221" i="103"/>
  <c r="AK221" i="103"/>
  <c r="AN221" i="103"/>
  <c r="AQ221" i="103"/>
  <c r="AT221" i="103"/>
  <c r="AU221" i="103"/>
  <c r="AX221" i="103"/>
  <c r="BA221" i="103"/>
  <c r="BD221" i="103"/>
  <c r="BE221" i="103"/>
  <c r="BF221" i="103"/>
  <c r="J207" i="103"/>
  <c r="M207" i="103"/>
  <c r="R207" i="103"/>
  <c r="S207" i="103"/>
  <c r="V207" i="103"/>
  <c r="Y207" i="103"/>
  <c r="Z207" i="103"/>
  <c r="AA207" i="103"/>
  <c r="AD207" i="103"/>
  <c r="AG207" i="103"/>
  <c r="AJ207" i="103"/>
  <c r="AK207" i="103"/>
  <c r="AN207" i="103"/>
  <c r="AQ207" i="103"/>
  <c r="AT207" i="103"/>
  <c r="AU207" i="103"/>
  <c r="AX207" i="103"/>
  <c r="BA207" i="103"/>
  <c r="BD207" i="103"/>
  <c r="BE207" i="103"/>
  <c r="BF207" i="103"/>
  <c r="J228" i="103"/>
  <c r="M228" i="103"/>
  <c r="R228" i="103"/>
  <c r="S228" i="103"/>
  <c r="V228" i="103"/>
  <c r="Y228" i="103"/>
  <c r="Z228" i="103"/>
  <c r="AA228" i="103"/>
  <c r="AD228" i="103"/>
  <c r="AG228" i="103"/>
  <c r="AJ228" i="103"/>
  <c r="AK228" i="103"/>
  <c r="AN228" i="103"/>
  <c r="AQ228" i="103"/>
  <c r="AT228" i="103"/>
  <c r="AU228" i="103"/>
  <c r="AX228" i="103"/>
  <c r="BA228" i="103"/>
  <c r="BD228" i="103"/>
  <c r="BE228" i="103"/>
  <c r="BF228" i="103"/>
  <c r="J162" i="103"/>
  <c r="M162" i="103"/>
  <c r="R162" i="103"/>
  <c r="S162" i="103"/>
  <c r="V162" i="103"/>
  <c r="Y162" i="103"/>
  <c r="Z162" i="103"/>
  <c r="AA162" i="103"/>
  <c r="AD162" i="103"/>
  <c r="AG162" i="103"/>
  <c r="AJ162" i="103"/>
  <c r="AK162" i="103"/>
  <c r="AN162" i="103"/>
  <c r="AQ162" i="103"/>
  <c r="AT162" i="103"/>
  <c r="AU162" i="103"/>
  <c r="AX162" i="103"/>
  <c r="BA162" i="103"/>
  <c r="BD162" i="103"/>
  <c r="BE162" i="103"/>
  <c r="BF162" i="103"/>
  <c r="J367" i="103"/>
  <c r="M367" i="103"/>
  <c r="R367" i="103"/>
  <c r="S367" i="103"/>
  <c r="V367" i="103"/>
  <c r="Y367" i="103"/>
  <c r="Z367" i="103"/>
  <c r="AA367" i="103"/>
  <c r="AD367" i="103"/>
  <c r="AG367" i="103"/>
  <c r="AJ367" i="103"/>
  <c r="AK367" i="103"/>
  <c r="AN367" i="103"/>
  <c r="AQ367" i="103"/>
  <c r="AT367" i="103"/>
  <c r="AU367" i="103"/>
  <c r="AX367" i="103"/>
  <c r="BA367" i="103"/>
  <c r="BD367" i="103"/>
  <c r="BE367" i="103"/>
  <c r="BF367" i="103"/>
  <c r="J371" i="103"/>
  <c r="M371" i="103"/>
  <c r="R371" i="103"/>
  <c r="S371" i="103"/>
  <c r="V371" i="103"/>
  <c r="Y371" i="103"/>
  <c r="Z371" i="103"/>
  <c r="AA371" i="103"/>
  <c r="AD371" i="103"/>
  <c r="AG371" i="103"/>
  <c r="AJ371" i="103"/>
  <c r="AK371" i="103"/>
  <c r="AN371" i="103"/>
  <c r="AQ371" i="103"/>
  <c r="AT371" i="103"/>
  <c r="AU371" i="103"/>
  <c r="AX371" i="103"/>
  <c r="BA371" i="103"/>
  <c r="BD371" i="103"/>
  <c r="BE371" i="103"/>
  <c r="BF371" i="103"/>
  <c r="J299" i="103"/>
  <c r="M299" i="103"/>
  <c r="R299" i="103"/>
  <c r="S299" i="103"/>
  <c r="V299" i="103"/>
  <c r="Y299" i="103"/>
  <c r="Z299" i="103"/>
  <c r="AA299" i="103"/>
  <c r="AD299" i="103"/>
  <c r="AG299" i="103"/>
  <c r="AJ299" i="103"/>
  <c r="AK299" i="103"/>
  <c r="AN299" i="103"/>
  <c r="AQ299" i="103"/>
  <c r="AT299" i="103"/>
  <c r="AU299" i="103"/>
  <c r="AX299" i="103"/>
  <c r="BA299" i="103"/>
  <c r="BD299" i="103"/>
  <c r="BE299" i="103"/>
  <c r="BF299" i="103"/>
  <c r="J270" i="103"/>
  <c r="M270" i="103"/>
  <c r="R270" i="103"/>
  <c r="S270" i="103"/>
  <c r="V270" i="103"/>
  <c r="Y270" i="103"/>
  <c r="Z270" i="103"/>
  <c r="AA270" i="103"/>
  <c r="AD270" i="103"/>
  <c r="AG270" i="103"/>
  <c r="AJ270" i="103"/>
  <c r="AK270" i="103"/>
  <c r="AN270" i="103"/>
  <c r="AQ270" i="103"/>
  <c r="AT270" i="103"/>
  <c r="AU270" i="103"/>
  <c r="AX270" i="103"/>
  <c r="BA270" i="103"/>
  <c r="BD270" i="103"/>
  <c r="BE270" i="103"/>
  <c r="BF270" i="103"/>
  <c r="J355" i="103"/>
  <c r="M355" i="103"/>
  <c r="R355" i="103"/>
  <c r="S355" i="103"/>
  <c r="V355" i="103"/>
  <c r="Y355" i="103"/>
  <c r="Z355" i="103"/>
  <c r="AA355" i="103"/>
  <c r="AD355" i="103"/>
  <c r="AG355" i="103"/>
  <c r="AJ355" i="103"/>
  <c r="AK355" i="103"/>
  <c r="AN355" i="103"/>
  <c r="AQ355" i="103"/>
  <c r="AT355" i="103"/>
  <c r="AU355" i="103"/>
  <c r="AX355" i="103"/>
  <c r="BA355" i="103"/>
  <c r="BD355" i="103"/>
  <c r="BE355" i="103"/>
  <c r="BF355" i="103"/>
  <c r="J16" i="103"/>
  <c r="M16" i="103"/>
  <c r="R16" i="103"/>
  <c r="S16" i="103"/>
  <c r="V16" i="103"/>
  <c r="Y16" i="103"/>
  <c r="Z16" i="103"/>
  <c r="AA16" i="103"/>
  <c r="AD16" i="103"/>
  <c r="AG16" i="103"/>
  <c r="AJ16" i="103"/>
  <c r="AK16" i="103"/>
  <c r="AN16" i="103"/>
  <c r="AQ16" i="103"/>
  <c r="AT16" i="103"/>
  <c r="AU16" i="103"/>
  <c r="AX16" i="103"/>
  <c r="BA16" i="103"/>
  <c r="BD16" i="103"/>
  <c r="BE16" i="103"/>
  <c r="BF16" i="103"/>
  <c r="J119" i="103"/>
  <c r="M119" i="103"/>
  <c r="R119" i="103"/>
  <c r="S119" i="103"/>
  <c r="V119" i="103"/>
  <c r="Y119" i="103"/>
  <c r="Z119" i="103"/>
  <c r="AA119" i="103"/>
  <c r="AD119" i="103"/>
  <c r="AG119" i="103"/>
  <c r="AJ119" i="103"/>
  <c r="AK119" i="103"/>
  <c r="AN119" i="103"/>
  <c r="AQ119" i="103"/>
  <c r="AT119" i="103"/>
  <c r="AU119" i="103"/>
  <c r="AX119" i="103"/>
  <c r="BA119" i="103"/>
  <c r="BD119" i="103"/>
  <c r="BE119" i="103"/>
  <c r="BF119" i="103"/>
  <c r="J22" i="103"/>
  <c r="M22" i="103"/>
  <c r="R22" i="103"/>
  <c r="S22" i="103"/>
  <c r="V22" i="103"/>
  <c r="Y22" i="103"/>
  <c r="Z22" i="103"/>
  <c r="AA22" i="103"/>
  <c r="AD22" i="103"/>
  <c r="AG22" i="103"/>
  <c r="AJ22" i="103"/>
  <c r="AK22" i="103"/>
  <c r="AN22" i="103"/>
  <c r="AQ22" i="103"/>
  <c r="AT22" i="103"/>
  <c r="AU22" i="103"/>
  <c r="AX22" i="103"/>
  <c r="BA22" i="103"/>
  <c r="BD22" i="103"/>
  <c r="BE22" i="103"/>
  <c r="BF22" i="103"/>
  <c r="J145" i="103"/>
  <c r="M145" i="103"/>
  <c r="R145" i="103"/>
  <c r="S145" i="103"/>
  <c r="V145" i="103"/>
  <c r="Y145" i="103"/>
  <c r="Z145" i="103"/>
  <c r="AA145" i="103"/>
  <c r="AD145" i="103"/>
  <c r="AG145" i="103"/>
  <c r="AJ145" i="103"/>
  <c r="AK145" i="103"/>
  <c r="AN145" i="103"/>
  <c r="AQ145" i="103"/>
  <c r="AT145" i="103"/>
  <c r="AU145" i="103"/>
  <c r="AX145" i="103"/>
  <c r="BA145" i="103"/>
  <c r="BD145" i="103"/>
  <c r="BE145" i="103"/>
  <c r="BF145" i="103"/>
  <c r="J201" i="103"/>
  <c r="M201" i="103"/>
  <c r="R201" i="103"/>
  <c r="S201" i="103"/>
  <c r="V201" i="103"/>
  <c r="Y201" i="103"/>
  <c r="Z201" i="103"/>
  <c r="AA201" i="103"/>
  <c r="AD201" i="103"/>
  <c r="AG201" i="103"/>
  <c r="AJ201" i="103"/>
  <c r="AK201" i="103"/>
  <c r="AN201" i="103"/>
  <c r="AQ201" i="103"/>
  <c r="AT201" i="103"/>
  <c r="AU201" i="103"/>
  <c r="AX201" i="103"/>
  <c r="BA201" i="103"/>
  <c r="BD201" i="103"/>
  <c r="BE201" i="103"/>
  <c r="BF201" i="103"/>
  <c r="J13" i="103"/>
  <c r="M13" i="103"/>
  <c r="R13" i="103"/>
  <c r="S13" i="103"/>
  <c r="V13" i="103"/>
  <c r="Y13" i="103"/>
  <c r="Z13" i="103"/>
  <c r="AA13" i="103"/>
  <c r="AD13" i="103"/>
  <c r="AG13" i="103"/>
  <c r="AJ13" i="103"/>
  <c r="AK13" i="103"/>
  <c r="AN13" i="103"/>
  <c r="AQ13" i="103"/>
  <c r="AT13" i="103"/>
  <c r="AU13" i="103"/>
  <c r="AX13" i="103"/>
  <c r="BA13" i="103"/>
  <c r="BD13" i="103"/>
  <c r="BE13" i="103"/>
  <c r="BF13" i="103"/>
  <c r="J118" i="103"/>
  <c r="M118" i="103"/>
  <c r="R118" i="103"/>
  <c r="S118" i="103"/>
  <c r="V118" i="103"/>
  <c r="Y118" i="103"/>
  <c r="Z118" i="103"/>
  <c r="AA118" i="103"/>
  <c r="AD118" i="103"/>
  <c r="AG118" i="103"/>
  <c r="AJ118" i="103"/>
  <c r="AK118" i="103"/>
  <c r="AN118" i="103"/>
  <c r="AQ118" i="103"/>
  <c r="AT118" i="103"/>
  <c r="AU118" i="103"/>
  <c r="AX118" i="103"/>
  <c r="BA118" i="103"/>
  <c r="BD118" i="103"/>
  <c r="BE118" i="103"/>
  <c r="BF118" i="103"/>
  <c r="J161" i="103"/>
  <c r="M161" i="103"/>
  <c r="R161" i="103"/>
  <c r="S161" i="103"/>
  <c r="V161" i="103"/>
  <c r="Y161" i="103"/>
  <c r="Z161" i="103"/>
  <c r="AA161" i="103"/>
  <c r="AD161" i="103"/>
  <c r="AG161" i="103"/>
  <c r="AJ161" i="103"/>
  <c r="AK161" i="103"/>
  <c r="AN161" i="103"/>
  <c r="AQ161" i="103"/>
  <c r="AT161" i="103"/>
  <c r="AU161" i="103"/>
  <c r="AX161" i="103"/>
  <c r="BA161" i="103"/>
  <c r="BD161" i="103"/>
  <c r="BE161" i="103"/>
  <c r="BF161" i="103"/>
  <c r="J144" i="103"/>
  <c r="M144" i="103"/>
  <c r="R144" i="103"/>
  <c r="S144" i="103"/>
  <c r="V144" i="103"/>
  <c r="Y144" i="103"/>
  <c r="Z144" i="103"/>
  <c r="AA144" i="103"/>
  <c r="AD144" i="103"/>
  <c r="AG144" i="103"/>
  <c r="AJ144" i="103"/>
  <c r="AK144" i="103"/>
  <c r="AN144" i="103"/>
  <c r="AQ144" i="103"/>
  <c r="AT144" i="103"/>
  <c r="AU144" i="103"/>
  <c r="AX144" i="103"/>
  <c r="BA144" i="103"/>
  <c r="BD144" i="103"/>
  <c r="BE144" i="103"/>
  <c r="BF144" i="103"/>
  <c r="J348" i="103"/>
  <c r="M348" i="103"/>
  <c r="R348" i="103"/>
  <c r="S348" i="103"/>
  <c r="V348" i="103"/>
  <c r="Y348" i="103"/>
  <c r="Z348" i="103"/>
  <c r="AA348" i="103"/>
  <c r="AD348" i="103"/>
  <c r="AG348" i="103"/>
  <c r="AJ348" i="103"/>
  <c r="AK348" i="103"/>
  <c r="AN348" i="103"/>
  <c r="AQ348" i="103"/>
  <c r="AT348" i="103"/>
  <c r="AU348" i="103"/>
  <c r="AX348" i="103"/>
  <c r="BA348" i="103"/>
  <c r="BD348" i="103"/>
  <c r="BE348" i="103"/>
  <c r="BF348" i="103"/>
  <c r="J347" i="103"/>
  <c r="M347" i="103"/>
  <c r="R347" i="103"/>
  <c r="S347" i="103"/>
  <c r="V347" i="103"/>
  <c r="Y347" i="103"/>
  <c r="Z347" i="103"/>
  <c r="AA347" i="103"/>
  <c r="AD347" i="103"/>
  <c r="AG347" i="103"/>
  <c r="AJ347" i="103"/>
  <c r="AK347" i="103"/>
  <c r="AN347" i="103"/>
  <c r="AQ347" i="103"/>
  <c r="AT347" i="103"/>
  <c r="AU347" i="103"/>
  <c r="AX347" i="103"/>
  <c r="BA347" i="103"/>
  <c r="BD347" i="103"/>
  <c r="BE347" i="103"/>
  <c r="BF347" i="103"/>
  <c r="J143" i="103"/>
  <c r="M143" i="103"/>
  <c r="R143" i="103"/>
  <c r="S143" i="103"/>
  <c r="V143" i="103"/>
  <c r="Y143" i="103"/>
  <c r="Z143" i="103"/>
  <c r="AA143" i="103"/>
  <c r="AD143" i="103"/>
  <c r="AG143" i="103"/>
  <c r="AJ143" i="103"/>
  <c r="AK143" i="103"/>
  <c r="AN143" i="103"/>
  <c r="AQ143" i="103"/>
  <c r="AT143" i="103"/>
  <c r="AU143" i="103"/>
  <c r="AX143" i="103"/>
  <c r="BA143" i="103"/>
  <c r="BD143" i="103"/>
  <c r="BE143" i="103"/>
  <c r="BF143" i="103"/>
  <c r="J70" i="103"/>
  <c r="M70" i="103"/>
  <c r="R70" i="103"/>
  <c r="S70" i="103"/>
  <c r="V70" i="103"/>
  <c r="Y70" i="103"/>
  <c r="Z70" i="103"/>
  <c r="AA70" i="103"/>
  <c r="AD70" i="103"/>
  <c r="AG70" i="103"/>
  <c r="AJ70" i="103"/>
  <c r="AK70" i="103"/>
  <c r="AN70" i="103"/>
  <c r="AQ70" i="103"/>
  <c r="AT70" i="103"/>
  <c r="AU70" i="103"/>
  <c r="AX70" i="103"/>
  <c r="BA70" i="103"/>
  <c r="BD70" i="103"/>
  <c r="BE70" i="103"/>
  <c r="BF70" i="103"/>
  <c r="J99" i="103"/>
  <c r="M99" i="103"/>
  <c r="R99" i="103"/>
  <c r="S99" i="103"/>
  <c r="V99" i="103"/>
  <c r="Y99" i="103"/>
  <c r="Z99" i="103"/>
  <c r="AA99" i="103"/>
  <c r="AD99" i="103"/>
  <c r="AG99" i="103"/>
  <c r="AJ99" i="103"/>
  <c r="AK99" i="103"/>
  <c r="AN99" i="103"/>
  <c r="AQ99" i="103"/>
  <c r="AT99" i="103"/>
  <c r="AU99" i="103"/>
  <c r="AX99" i="103"/>
  <c r="BA99" i="103"/>
  <c r="BD99" i="103"/>
  <c r="BE99" i="103"/>
  <c r="BF99" i="103"/>
  <c r="J69" i="103"/>
  <c r="M69" i="103"/>
  <c r="R69" i="103"/>
  <c r="S69" i="103"/>
  <c r="V69" i="103"/>
  <c r="Y69" i="103"/>
  <c r="Z69" i="103"/>
  <c r="AA69" i="103"/>
  <c r="AD69" i="103"/>
  <c r="AG69" i="103"/>
  <c r="AJ69" i="103"/>
  <c r="AK69" i="103"/>
  <c r="AN69" i="103"/>
  <c r="AQ69" i="103"/>
  <c r="AT69" i="103"/>
  <c r="AU69" i="103"/>
  <c r="AX69" i="103"/>
  <c r="BA69" i="103"/>
  <c r="BD69" i="103"/>
  <c r="BE69" i="103"/>
  <c r="BF69" i="103"/>
  <c r="J260" i="103"/>
  <c r="M260" i="103"/>
  <c r="R260" i="103"/>
  <c r="S260" i="103"/>
  <c r="V260" i="103"/>
  <c r="Y260" i="103"/>
  <c r="Z260" i="103"/>
  <c r="AA260" i="103"/>
  <c r="AD260" i="103"/>
  <c r="AG260" i="103"/>
  <c r="AJ260" i="103"/>
  <c r="AK260" i="103"/>
  <c r="AN260" i="103"/>
  <c r="AQ260" i="103"/>
  <c r="AT260" i="103"/>
  <c r="AU260" i="103"/>
  <c r="AX260" i="103"/>
  <c r="BA260" i="103"/>
  <c r="BD260" i="103"/>
  <c r="BE260" i="103"/>
  <c r="BF260" i="103"/>
  <c r="J298" i="103"/>
  <c r="M298" i="103"/>
  <c r="R298" i="103"/>
  <c r="S298" i="103"/>
  <c r="V298" i="103"/>
  <c r="Y298" i="103"/>
  <c r="Z298" i="103"/>
  <c r="AA298" i="103"/>
  <c r="AD298" i="103"/>
  <c r="AG298" i="103"/>
  <c r="AJ298" i="103"/>
  <c r="AK298" i="103"/>
  <c r="AN298" i="103"/>
  <c r="AQ298" i="103"/>
  <c r="AT298" i="103"/>
  <c r="AU298" i="103"/>
  <c r="AX298" i="103"/>
  <c r="BA298" i="103"/>
  <c r="BD298" i="103"/>
  <c r="BE298" i="103"/>
  <c r="BF298" i="103"/>
  <c r="J346" i="103"/>
  <c r="M346" i="103"/>
  <c r="R346" i="103"/>
  <c r="S346" i="103"/>
  <c r="V346" i="103"/>
  <c r="Y346" i="103"/>
  <c r="Z346" i="103"/>
  <c r="AA346" i="103"/>
  <c r="AD346" i="103"/>
  <c r="AG346" i="103"/>
  <c r="AJ346" i="103"/>
  <c r="AK346" i="103"/>
  <c r="AN346" i="103"/>
  <c r="AQ346" i="103"/>
  <c r="AT346" i="103"/>
  <c r="AU346" i="103"/>
  <c r="AX346" i="103"/>
  <c r="BA346" i="103"/>
  <c r="BD346" i="103"/>
  <c r="BE346" i="103"/>
  <c r="BF346" i="103"/>
  <c r="J382" i="103"/>
  <c r="M382" i="103"/>
  <c r="R382" i="103"/>
  <c r="S382" i="103"/>
  <c r="V382" i="103"/>
  <c r="Y382" i="103"/>
  <c r="Z382" i="103"/>
  <c r="AA382" i="103"/>
  <c r="AD382" i="103"/>
  <c r="AG382" i="103"/>
  <c r="AJ382" i="103"/>
  <c r="AK382" i="103"/>
  <c r="AN382" i="103"/>
  <c r="AQ382" i="103"/>
  <c r="AT382" i="103"/>
  <c r="AU382" i="103"/>
  <c r="AX382" i="103"/>
  <c r="BA382" i="103"/>
  <c r="BD382" i="103"/>
  <c r="BE382" i="103"/>
  <c r="BF382" i="103"/>
  <c r="J333" i="103"/>
  <c r="M333" i="103"/>
  <c r="R333" i="103"/>
  <c r="S333" i="103"/>
  <c r="V333" i="103"/>
  <c r="Y333" i="103"/>
  <c r="Z333" i="103"/>
  <c r="AA333" i="103"/>
  <c r="AD333" i="103"/>
  <c r="AG333" i="103"/>
  <c r="AJ333" i="103"/>
  <c r="AK333" i="103"/>
  <c r="AN333" i="103"/>
  <c r="AQ333" i="103"/>
  <c r="AT333" i="103"/>
  <c r="AU333" i="103"/>
  <c r="AX333" i="103"/>
  <c r="BA333" i="103"/>
  <c r="BD333" i="103"/>
  <c r="BE333" i="103"/>
  <c r="BF333" i="103"/>
  <c r="J376" i="103"/>
  <c r="M376" i="103"/>
  <c r="R376" i="103"/>
  <c r="S376" i="103"/>
  <c r="V376" i="103"/>
  <c r="Y376" i="103"/>
  <c r="Z376" i="103"/>
  <c r="AA376" i="103"/>
  <c r="AD376" i="103"/>
  <c r="AG376" i="103"/>
  <c r="AJ376" i="103"/>
  <c r="AK376" i="103"/>
  <c r="AN376" i="103"/>
  <c r="AQ376" i="103"/>
  <c r="AT376" i="103"/>
  <c r="AU376" i="103"/>
  <c r="AX376" i="103"/>
  <c r="BA376" i="103"/>
  <c r="BD376" i="103"/>
  <c r="BE376" i="103"/>
  <c r="BF376" i="103"/>
  <c r="J290" i="103"/>
  <c r="M290" i="103"/>
  <c r="R290" i="103"/>
  <c r="S290" i="103"/>
  <c r="V290" i="103"/>
  <c r="Y290" i="103"/>
  <c r="Z290" i="103"/>
  <c r="AA290" i="103"/>
  <c r="AD290" i="103"/>
  <c r="AG290" i="103"/>
  <c r="AJ290" i="103"/>
  <c r="AK290" i="103"/>
  <c r="AN290" i="103"/>
  <c r="AQ290" i="103"/>
  <c r="AT290" i="103"/>
  <c r="AU290" i="103"/>
  <c r="AX290" i="103"/>
  <c r="BA290" i="103"/>
  <c r="BD290" i="103"/>
  <c r="BE290" i="103"/>
  <c r="BF290" i="103"/>
  <c r="J289" i="103"/>
  <c r="M289" i="103"/>
  <c r="R289" i="103"/>
  <c r="S289" i="103"/>
  <c r="V289" i="103"/>
  <c r="Y289" i="103"/>
  <c r="Z289" i="103"/>
  <c r="AA289" i="103"/>
  <c r="AD289" i="103"/>
  <c r="AG289" i="103"/>
  <c r="AJ289" i="103"/>
  <c r="AK289" i="103"/>
  <c r="AN289" i="103"/>
  <c r="AQ289" i="103"/>
  <c r="AT289" i="103"/>
  <c r="AU289" i="103"/>
  <c r="AX289" i="103"/>
  <c r="BA289" i="103"/>
  <c r="BD289" i="103"/>
  <c r="BE289" i="103"/>
  <c r="BF289" i="103"/>
  <c r="J288" i="103"/>
  <c r="M288" i="103"/>
  <c r="R288" i="103"/>
  <c r="S288" i="103"/>
  <c r="V288" i="103"/>
  <c r="Y288" i="103"/>
  <c r="Z288" i="103"/>
  <c r="AA288" i="103"/>
  <c r="AD288" i="103"/>
  <c r="AG288" i="103"/>
  <c r="AJ288" i="103"/>
  <c r="AK288" i="103"/>
  <c r="AN288" i="103"/>
  <c r="AQ288" i="103"/>
  <c r="AT288" i="103"/>
  <c r="AU288" i="103"/>
  <c r="AX288" i="103"/>
  <c r="BA288" i="103"/>
  <c r="BD288" i="103"/>
  <c r="BE288" i="103"/>
  <c r="BF288" i="103"/>
  <c r="J378" i="103"/>
  <c r="M378" i="103"/>
  <c r="R378" i="103"/>
  <c r="S378" i="103"/>
  <c r="V378" i="103"/>
  <c r="Y378" i="103"/>
  <c r="Z378" i="103"/>
  <c r="AA378" i="103"/>
  <c r="AD378" i="103"/>
  <c r="AG378" i="103"/>
  <c r="AJ378" i="103"/>
  <c r="AK378" i="103"/>
  <c r="AN378" i="103"/>
  <c r="AQ378" i="103"/>
  <c r="AT378" i="103"/>
  <c r="AU378" i="103"/>
  <c r="AX378" i="103"/>
  <c r="BA378" i="103"/>
  <c r="BD378" i="103"/>
  <c r="BE378" i="103"/>
  <c r="BF378" i="103"/>
  <c r="J380" i="103"/>
  <c r="M380" i="103"/>
  <c r="R380" i="103"/>
  <c r="S380" i="103"/>
  <c r="V380" i="103"/>
  <c r="Y380" i="103"/>
  <c r="Z380" i="103"/>
  <c r="AA380" i="103"/>
  <c r="AD380" i="103"/>
  <c r="AG380" i="103"/>
  <c r="AJ380" i="103"/>
  <c r="AK380" i="103"/>
  <c r="AN380" i="103"/>
  <c r="AQ380" i="103"/>
  <c r="AT380" i="103"/>
  <c r="AU380" i="103"/>
  <c r="AX380" i="103"/>
  <c r="BA380" i="103"/>
  <c r="BD380" i="103"/>
  <c r="BE380" i="103"/>
  <c r="BF380" i="103"/>
  <c r="J246" i="103"/>
  <c r="M246" i="103"/>
  <c r="R246" i="103"/>
  <c r="S246" i="103"/>
  <c r="V246" i="103"/>
  <c r="Y246" i="103"/>
  <c r="Z246" i="103"/>
  <c r="AA246" i="103"/>
  <c r="AD246" i="103"/>
  <c r="AG246" i="103"/>
  <c r="AJ246" i="103"/>
  <c r="AK246" i="103"/>
  <c r="AN246" i="103"/>
  <c r="AQ246" i="103"/>
  <c r="AT246" i="103"/>
  <c r="AU246" i="103"/>
  <c r="AX246" i="103"/>
  <c r="BA246" i="103"/>
  <c r="BD246" i="103"/>
  <c r="BE246" i="103"/>
  <c r="BF246" i="103"/>
  <c r="J142" i="103"/>
  <c r="M142" i="103"/>
  <c r="R142" i="103"/>
  <c r="S142" i="103"/>
  <c r="V142" i="103"/>
  <c r="Y142" i="103"/>
  <c r="Z142" i="103"/>
  <c r="AA142" i="103"/>
  <c r="AD142" i="103"/>
  <c r="AG142" i="103"/>
  <c r="AJ142" i="103"/>
  <c r="AK142" i="103"/>
  <c r="AN142" i="103"/>
  <c r="AQ142" i="103"/>
  <c r="AT142" i="103"/>
  <c r="AU142" i="103"/>
  <c r="AX142" i="103"/>
  <c r="BA142" i="103"/>
  <c r="BD142" i="103"/>
  <c r="BE142" i="103"/>
  <c r="BF142" i="103"/>
  <c r="J181" i="103"/>
  <c r="M181" i="103"/>
  <c r="R181" i="103"/>
  <c r="S181" i="103"/>
  <c r="V181" i="103"/>
  <c r="Y181" i="103"/>
  <c r="Z181" i="103"/>
  <c r="AA181" i="103"/>
  <c r="AD181" i="103"/>
  <c r="AG181" i="103"/>
  <c r="AJ181" i="103"/>
  <c r="AK181" i="103"/>
  <c r="AN181" i="103"/>
  <c r="AQ181" i="103"/>
  <c r="AT181" i="103"/>
  <c r="AU181" i="103"/>
  <c r="AX181" i="103"/>
  <c r="BA181" i="103"/>
  <c r="BD181" i="103"/>
  <c r="BE181" i="103"/>
  <c r="BF181" i="103"/>
  <c r="J117" i="103"/>
  <c r="M117" i="103"/>
  <c r="R117" i="103"/>
  <c r="S117" i="103"/>
  <c r="V117" i="103"/>
  <c r="Y117" i="103"/>
  <c r="Z117" i="103"/>
  <c r="AA117" i="103"/>
  <c r="AD117" i="103"/>
  <c r="AG117" i="103"/>
  <c r="AJ117" i="103"/>
  <c r="AK117" i="103"/>
  <c r="AN117" i="103"/>
  <c r="AQ117" i="103"/>
  <c r="AT117" i="103"/>
  <c r="AU117" i="103"/>
  <c r="AX117" i="103"/>
  <c r="BA117" i="103"/>
  <c r="BD117" i="103"/>
  <c r="BE117" i="103"/>
  <c r="BF117" i="103"/>
  <c r="J160" i="103"/>
  <c r="M160" i="103"/>
  <c r="R160" i="103"/>
  <c r="S160" i="103"/>
  <c r="V160" i="103"/>
  <c r="Y160" i="103"/>
  <c r="Z160" i="103"/>
  <c r="AA160" i="103"/>
  <c r="AD160" i="103"/>
  <c r="AG160" i="103"/>
  <c r="AJ160" i="103"/>
  <c r="AK160" i="103"/>
  <c r="AN160" i="103"/>
  <c r="AQ160" i="103"/>
  <c r="AT160" i="103"/>
  <c r="AU160" i="103"/>
  <c r="AX160" i="103"/>
  <c r="BA160" i="103"/>
  <c r="BD160" i="103"/>
  <c r="BE160" i="103"/>
  <c r="BF160" i="103"/>
  <c r="J68" i="103"/>
  <c r="M68" i="103"/>
  <c r="R68" i="103"/>
  <c r="S68" i="103"/>
  <c r="V68" i="103"/>
  <c r="Y68" i="103"/>
  <c r="Z68" i="103"/>
  <c r="AA68" i="103"/>
  <c r="AD68" i="103"/>
  <c r="AG68" i="103"/>
  <c r="AJ68" i="103"/>
  <c r="AK68" i="103"/>
  <c r="AN68" i="103"/>
  <c r="AQ68" i="103"/>
  <c r="AT68" i="103"/>
  <c r="AU68" i="103"/>
  <c r="AX68" i="103"/>
  <c r="BA68" i="103"/>
  <c r="BD68" i="103"/>
  <c r="BE68" i="103"/>
  <c r="BF68" i="103"/>
  <c r="J12" i="103"/>
  <c r="M12" i="103"/>
  <c r="R12" i="103"/>
  <c r="S12" i="103"/>
  <c r="V12" i="103"/>
  <c r="Y12" i="103"/>
  <c r="Z12" i="103"/>
  <c r="AA12" i="103"/>
  <c r="AD12" i="103"/>
  <c r="AG12" i="103"/>
  <c r="AJ12" i="103"/>
  <c r="AK12" i="103"/>
  <c r="AN12" i="103"/>
  <c r="AQ12" i="103"/>
  <c r="AT12" i="103"/>
  <c r="AU12" i="103"/>
  <c r="AX12" i="103"/>
  <c r="BA12" i="103"/>
  <c r="BD12" i="103"/>
  <c r="BE12" i="103"/>
  <c r="BF12" i="103"/>
  <c r="J4" i="103"/>
  <c r="M4" i="103"/>
  <c r="R4" i="103"/>
  <c r="S4" i="103"/>
  <c r="V4" i="103"/>
  <c r="Y4" i="103"/>
  <c r="Z4" i="103"/>
  <c r="AA4" i="103"/>
  <c r="AD4" i="103"/>
  <c r="AG4" i="103"/>
  <c r="AJ4" i="103"/>
  <c r="AK4" i="103"/>
  <c r="AN4" i="103"/>
  <c r="AQ4" i="103"/>
  <c r="AT4" i="103"/>
  <c r="AU4" i="103"/>
  <c r="AX4" i="103"/>
  <c r="BA4" i="103"/>
  <c r="BD4" i="103"/>
  <c r="BE4" i="103"/>
  <c r="BF4" i="103"/>
  <c r="J11" i="103"/>
  <c r="M11" i="103"/>
  <c r="R11" i="103"/>
  <c r="S11" i="103"/>
  <c r="V11" i="103"/>
  <c r="Y11" i="103"/>
  <c r="Z11" i="103"/>
  <c r="AA11" i="103"/>
  <c r="AD11" i="103"/>
  <c r="AG11" i="103"/>
  <c r="AJ11" i="103"/>
  <c r="AK11" i="103"/>
  <c r="AN11" i="103"/>
  <c r="AQ11" i="103"/>
  <c r="AT11" i="103"/>
  <c r="AU11" i="103"/>
  <c r="AX11" i="103"/>
  <c r="BA11" i="103"/>
  <c r="BD11" i="103"/>
  <c r="BE11" i="103"/>
  <c r="BF11" i="103"/>
  <c r="J67" i="103"/>
  <c r="M67" i="103"/>
  <c r="R67" i="103"/>
  <c r="S67" i="103"/>
  <c r="V67" i="103"/>
  <c r="Y67" i="103"/>
  <c r="Z67" i="103"/>
  <c r="AA67" i="103"/>
  <c r="AD67" i="103"/>
  <c r="AG67" i="103"/>
  <c r="AJ67" i="103"/>
  <c r="AK67" i="103"/>
  <c r="AN67" i="103"/>
  <c r="AQ67" i="103"/>
  <c r="AT67" i="103"/>
  <c r="AU67" i="103"/>
  <c r="AX67" i="103"/>
  <c r="BA67" i="103"/>
  <c r="BD67" i="103"/>
  <c r="BE67" i="103"/>
  <c r="BF67" i="103"/>
  <c r="J10" i="103"/>
  <c r="M10" i="103"/>
  <c r="R10" i="103"/>
  <c r="S10" i="103"/>
  <c r="V10" i="103"/>
  <c r="Y10" i="103"/>
  <c r="Z10" i="103"/>
  <c r="AA10" i="103"/>
  <c r="AD10" i="103"/>
  <c r="AG10" i="103"/>
  <c r="AJ10" i="103"/>
  <c r="AK10" i="103"/>
  <c r="AN10" i="103"/>
  <c r="AQ10" i="103"/>
  <c r="AT10" i="103"/>
  <c r="AU10" i="103"/>
  <c r="AX10" i="103"/>
  <c r="BA10" i="103"/>
  <c r="BD10" i="103"/>
  <c r="BE10" i="103"/>
  <c r="BF10" i="103"/>
  <c r="J9" i="103"/>
  <c r="M9" i="103"/>
  <c r="R9" i="103"/>
  <c r="S9" i="103"/>
  <c r="V9" i="103"/>
  <c r="Y9" i="103"/>
  <c r="Z9" i="103"/>
  <c r="AA9" i="103"/>
  <c r="AD9" i="103"/>
  <c r="AG9" i="103"/>
  <c r="AJ9" i="103"/>
  <c r="AK9" i="103"/>
  <c r="AN9" i="103"/>
  <c r="AQ9" i="103"/>
  <c r="AT9" i="103"/>
  <c r="AU9" i="103"/>
  <c r="AX9" i="103"/>
  <c r="BA9" i="103"/>
  <c r="BD9" i="103"/>
  <c r="BE9" i="103"/>
  <c r="BF9" i="103"/>
  <c r="J141" i="103"/>
  <c r="M141" i="103"/>
  <c r="R141" i="103"/>
  <c r="S141" i="103"/>
  <c r="V141" i="103"/>
  <c r="Y141" i="103"/>
  <c r="Z141" i="103"/>
  <c r="AA141" i="103"/>
  <c r="AD141" i="103"/>
  <c r="AG141" i="103"/>
  <c r="AJ141" i="103"/>
  <c r="AK141" i="103"/>
  <c r="AN141" i="103"/>
  <c r="AQ141" i="103"/>
  <c r="AT141" i="103"/>
  <c r="AU141" i="103"/>
  <c r="AX141" i="103"/>
  <c r="BA141" i="103"/>
  <c r="BD141" i="103"/>
  <c r="BE141" i="103"/>
  <c r="BF141" i="103"/>
  <c r="J41" i="103"/>
  <c r="M41" i="103"/>
  <c r="R41" i="103"/>
  <c r="S41" i="103"/>
  <c r="V41" i="103"/>
  <c r="Y41" i="103"/>
  <c r="Z41" i="103"/>
  <c r="AA41" i="103"/>
  <c r="AD41" i="103"/>
  <c r="AG41" i="103"/>
  <c r="AJ41" i="103"/>
  <c r="AK41" i="103"/>
  <c r="AN41" i="103"/>
  <c r="AQ41" i="103"/>
  <c r="AT41" i="103"/>
  <c r="AU41" i="103"/>
  <c r="AX41" i="103"/>
  <c r="BA41" i="103"/>
  <c r="BD41" i="103"/>
  <c r="BE41" i="103"/>
  <c r="BF41" i="103"/>
  <c r="J66" i="103"/>
  <c r="M66" i="103"/>
  <c r="R66" i="103"/>
  <c r="S66" i="103"/>
  <c r="V66" i="103"/>
  <c r="Y66" i="103"/>
  <c r="Z66" i="103"/>
  <c r="AA66" i="103"/>
  <c r="AD66" i="103"/>
  <c r="AG66" i="103"/>
  <c r="AJ66" i="103"/>
  <c r="AK66" i="103"/>
  <c r="AN66" i="103"/>
  <c r="AQ66" i="103"/>
  <c r="AT66" i="103"/>
  <c r="AU66" i="103"/>
  <c r="AX66" i="103"/>
  <c r="BA66" i="103"/>
  <c r="BD66" i="103"/>
  <c r="BE66" i="103"/>
  <c r="BF66" i="103"/>
  <c r="J192" i="103"/>
  <c r="M192" i="103"/>
  <c r="R192" i="103"/>
  <c r="S192" i="103"/>
  <c r="V192" i="103"/>
  <c r="Y192" i="103"/>
  <c r="Z192" i="103"/>
  <c r="AA192" i="103"/>
  <c r="AD192" i="103"/>
  <c r="AG192" i="103"/>
  <c r="AJ192" i="103"/>
  <c r="AK192" i="103"/>
  <c r="AN192" i="103"/>
  <c r="AQ192" i="103"/>
  <c r="AT192" i="103"/>
  <c r="AU192" i="103"/>
  <c r="AX192" i="103"/>
  <c r="BA192" i="103"/>
  <c r="BD192" i="103"/>
  <c r="BE192" i="103"/>
  <c r="BF192" i="103"/>
  <c r="J159" i="103"/>
  <c r="M159" i="103"/>
  <c r="R159" i="103"/>
  <c r="S159" i="103"/>
  <c r="V159" i="103"/>
  <c r="Y159" i="103"/>
  <c r="Z159" i="103"/>
  <c r="AA159" i="103"/>
  <c r="AD159" i="103"/>
  <c r="AG159" i="103"/>
  <c r="AJ159" i="103"/>
  <c r="AK159" i="103"/>
  <c r="AN159" i="103"/>
  <c r="AQ159" i="103"/>
  <c r="AT159" i="103"/>
  <c r="AU159" i="103"/>
  <c r="AX159" i="103"/>
  <c r="BA159" i="103"/>
  <c r="BD159" i="103"/>
  <c r="BE159" i="103"/>
  <c r="BF159" i="103"/>
  <c r="J15" i="103"/>
  <c r="M15" i="103"/>
  <c r="R15" i="103"/>
  <c r="S15" i="103"/>
  <c r="V15" i="103"/>
  <c r="Y15" i="103"/>
  <c r="Z15" i="103"/>
  <c r="AA15" i="103"/>
  <c r="AD15" i="103"/>
  <c r="AG15" i="103"/>
  <c r="AJ15" i="103"/>
  <c r="AK15" i="103"/>
  <c r="AN15" i="103"/>
  <c r="AQ15" i="103"/>
  <c r="AT15" i="103"/>
  <c r="AU15" i="103"/>
  <c r="AX15" i="103"/>
  <c r="BA15" i="103"/>
  <c r="BD15" i="103"/>
  <c r="BE15" i="103"/>
  <c r="BF15" i="103"/>
  <c r="J98" i="103"/>
  <c r="M98" i="103"/>
  <c r="R98" i="103"/>
  <c r="S98" i="103"/>
  <c r="V98" i="103"/>
  <c r="Y98" i="103"/>
  <c r="Z98" i="103"/>
  <c r="AA98" i="103"/>
  <c r="AD98" i="103"/>
  <c r="AG98" i="103"/>
  <c r="AJ98" i="103"/>
  <c r="AK98" i="103"/>
  <c r="AN98" i="103"/>
  <c r="AQ98" i="103"/>
  <c r="AT98" i="103"/>
  <c r="AU98" i="103"/>
  <c r="AX98" i="103"/>
  <c r="BA98" i="103"/>
  <c r="BD98" i="103"/>
  <c r="BE98" i="103"/>
  <c r="BF98" i="103"/>
  <c r="J140" i="103"/>
  <c r="M140" i="103"/>
  <c r="R140" i="103"/>
  <c r="S140" i="103"/>
  <c r="V140" i="103"/>
  <c r="Y140" i="103"/>
  <c r="Z140" i="103"/>
  <c r="AA140" i="103"/>
  <c r="AD140" i="103"/>
  <c r="AG140" i="103"/>
  <c r="AJ140" i="103"/>
  <c r="AK140" i="103"/>
  <c r="AN140" i="103"/>
  <c r="AQ140" i="103"/>
  <c r="AT140" i="103"/>
  <c r="AU140" i="103"/>
  <c r="AX140" i="103"/>
  <c r="BA140" i="103"/>
  <c r="BD140" i="103"/>
  <c r="BE140" i="103"/>
  <c r="BF140" i="103"/>
  <c r="J158" i="103"/>
  <c r="M158" i="103"/>
  <c r="R158" i="103"/>
  <c r="S158" i="103"/>
  <c r="V158" i="103"/>
  <c r="Y158" i="103"/>
  <c r="Z158" i="103"/>
  <c r="AA158" i="103"/>
  <c r="AD158" i="103"/>
  <c r="AG158" i="103"/>
  <c r="AJ158" i="103"/>
  <c r="AK158" i="103"/>
  <c r="AN158" i="103"/>
  <c r="AQ158" i="103"/>
  <c r="AT158" i="103"/>
  <c r="AU158" i="103"/>
  <c r="AX158" i="103"/>
  <c r="BA158" i="103"/>
  <c r="BD158" i="103"/>
  <c r="BE158" i="103"/>
  <c r="BF158" i="103"/>
  <c r="J206" i="103"/>
  <c r="M206" i="103"/>
  <c r="R206" i="103"/>
  <c r="S206" i="103"/>
  <c r="V206" i="103"/>
  <c r="Y206" i="103"/>
  <c r="Z206" i="103"/>
  <c r="AA206" i="103"/>
  <c r="AD206" i="103"/>
  <c r="AG206" i="103"/>
  <c r="AJ206" i="103"/>
  <c r="AK206" i="103"/>
  <c r="AN206" i="103"/>
  <c r="AQ206" i="103"/>
  <c r="AT206" i="103"/>
  <c r="AU206" i="103"/>
  <c r="AX206" i="103"/>
  <c r="BA206" i="103"/>
  <c r="BD206" i="103"/>
  <c r="BE206" i="103"/>
  <c r="BF206" i="103"/>
  <c r="J157" i="103"/>
  <c r="M157" i="103"/>
  <c r="R157" i="103"/>
  <c r="S157" i="103"/>
  <c r="V157" i="103"/>
  <c r="Y157" i="103"/>
  <c r="Z157" i="103"/>
  <c r="AA157" i="103"/>
  <c r="AD157" i="103"/>
  <c r="AG157" i="103"/>
  <c r="AJ157" i="103"/>
  <c r="AK157" i="103"/>
  <c r="AN157" i="103"/>
  <c r="AQ157" i="103"/>
  <c r="AT157" i="103"/>
  <c r="AU157" i="103"/>
  <c r="AX157" i="103"/>
  <c r="BA157" i="103"/>
  <c r="BD157" i="103"/>
  <c r="BE157" i="103"/>
  <c r="BF157" i="103"/>
  <c r="J311" i="103"/>
  <c r="M311" i="103"/>
  <c r="R311" i="103"/>
  <c r="S311" i="103"/>
  <c r="V311" i="103"/>
  <c r="Y311" i="103"/>
  <c r="Z311" i="103"/>
  <c r="AA311" i="103"/>
  <c r="AD311" i="103"/>
  <c r="AG311" i="103"/>
  <c r="AJ311" i="103"/>
  <c r="AK311" i="103"/>
  <c r="AN311" i="103"/>
  <c r="AQ311" i="103"/>
  <c r="AT311" i="103"/>
  <c r="AU311" i="103"/>
  <c r="AX311" i="103"/>
  <c r="BA311" i="103"/>
  <c r="BD311" i="103"/>
  <c r="BE311" i="103"/>
  <c r="BF311" i="103"/>
  <c r="J280" i="103"/>
  <c r="M280" i="103"/>
  <c r="R280" i="103"/>
  <c r="S280" i="103"/>
  <c r="V280" i="103"/>
  <c r="Y280" i="103"/>
  <c r="Z280" i="103"/>
  <c r="AA280" i="103"/>
  <c r="AD280" i="103"/>
  <c r="AG280" i="103"/>
  <c r="AJ280" i="103"/>
  <c r="AK280" i="103"/>
  <c r="AN280" i="103"/>
  <c r="AQ280" i="103"/>
  <c r="AT280" i="103"/>
  <c r="AU280" i="103"/>
  <c r="AX280" i="103"/>
  <c r="BA280" i="103"/>
  <c r="BD280" i="103"/>
  <c r="BE280" i="103"/>
  <c r="BF280" i="103"/>
  <c r="J359" i="103"/>
  <c r="M359" i="103"/>
  <c r="R359" i="103"/>
  <c r="S359" i="103"/>
  <c r="V359" i="103"/>
  <c r="Y359" i="103"/>
  <c r="Z359" i="103"/>
  <c r="AA359" i="103"/>
  <c r="AD359" i="103"/>
  <c r="AG359" i="103"/>
  <c r="AJ359" i="103"/>
  <c r="AK359" i="103"/>
  <c r="AN359" i="103"/>
  <c r="AQ359" i="103"/>
  <c r="AT359" i="103"/>
  <c r="AU359" i="103"/>
  <c r="AX359" i="103"/>
  <c r="BA359" i="103"/>
  <c r="BD359" i="103"/>
  <c r="BE359" i="103"/>
  <c r="BF359" i="103"/>
  <c r="J279" i="103"/>
  <c r="M279" i="103"/>
  <c r="R279" i="103"/>
  <c r="S279" i="103"/>
  <c r="V279" i="103"/>
  <c r="Y279" i="103"/>
  <c r="Z279" i="103"/>
  <c r="AA279" i="103"/>
  <c r="AD279" i="103"/>
  <c r="AG279" i="103"/>
  <c r="AJ279" i="103"/>
  <c r="AK279" i="103"/>
  <c r="AN279" i="103"/>
  <c r="AQ279" i="103"/>
  <c r="AT279" i="103"/>
  <c r="AU279" i="103"/>
  <c r="AX279" i="103"/>
  <c r="BA279" i="103"/>
  <c r="BD279" i="103"/>
  <c r="BE279" i="103"/>
  <c r="BF279" i="103"/>
  <c r="J259" i="103"/>
  <c r="M259" i="103"/>
  <c r="R259" i="103"/>
  <c r="S259" i="103"/>
  <c r="V259" i="103"/>
  <c r="Y259" i="103"/>
  <c r="Z259" i="103"/>
  <c r="AA259" i="103"/>
  <c r="AD259" i="103"/>
  <c r="AG259" i="103"/>
  <c r="AJ259" i="103"/>
  <c r="AK259" i="103"/>
  <c r="AN259" i="103"/>
  <c r="AQ259" i="103"/>
  <c r="AT259" i="103"/>
  <c r="AU259" i="103"/>
  <c r="AX259" i="103"/>
  <c r="BA259" i="103"/>
  <c r="BD259" i="103"/>
  <c r="BE259" i="103"/>
  <c r="BF259" i="103"/>
  <c r="J269" i="103"/>
  <c r="M269" i="103"/>
  <c r="R269" i="103"/>
  <c r="S269" i="103"/>
  <c r="V269" i="103"/>
  <c r="Y269" i="103"/>
  <c r="Z269" i="103"/>
  <c r="AA269" i="103"/>
  <c r="AD269" i="103"/>
  <c r="AG269" i="103"/>
  <c r="AJ269" i="103"/>
  <c r="AK269" i="103"/>
  <c r="AN269" i="103"/>
  <c r="AQ269" i="103"/>
  <c r="AT269" i="103"/>
  <c r="AU269" i="103"/>
  <c r="AX269" i="103"/>
  <c r="BA269" i="103"/>
  <c r="BD269" i="103"/>
  <c r="BE269" i="103"/>
  <c r="BF269" i="103"/>
  <c r="J310" i="103"/>
  <c r="M310" i="103"/>
  <c r="R310" i="103"/>
  <c r="S310" i="103"/>
  <c r="V310" i="103"/>
  <c r="Y310" i="103"/>
  <c r="Z310" i="103"/>
  <c r="AA310" i="103"/>
  <c r="AD310" i="103"/>
  <c r="AG310" i="103"/>
  <c r="AJ310" i="103"/>
  <c r="AK310" i="103"/>
  <c r="AN310" i="103"/>
  <c r="AQ310" i="103"/>
  <c r="AT310" i="103"/>
  <c r="AU310" i="103"/>
  <c r="AX310" i="103"/>
  <c r="BA310" i="103"/>
  <c r="BD310" i="103"/>
  <c r="BE310" i="103"/>
  <c r="BF310" i="103"/>
  <c r="J268" i="103"/>
  <c r="M268" i="103"/>
  <c r="R268" i="103"/>
  <c r="S268" i="103"/>
  <c r="V268" i="103"/>
  <c r="Y268" i="103"/>
  <c r="Z268" i="103"/>
  <c r="AA268" i="103"/>
  <c r="AD268" i="103"/>
  <c r="AG268" i="103"/>
  <c r="AJ268" i="103"/>
  <c r="AK268" i="103"/>
  <c r="AN268" i="103"/>
  <c r="AQ268" i="103"/>
  <c r="AT268" i="103"/>
  <c r="AU268" i="103"/>
  <c r="AX268" i="103"/>
  <c r="BA268" i="103"/>
  <c r="BD268" i="103"/>
  <c r="BE268" i="103"/>
  <c r="BF268" i="103"/>
  <c r="J256" i="103"/>
  <c r="M256" i="103"/>
  <c r="R256" i="103"/>
  <c r="S256" i="103"/>
  <c r="V256" i="103"/>
  <c r="Y256" i="103"/>
  <c r="Z256" i="103"/>
  <c r="AA256" i="103"/>
  <c r="AD256" i="103"/>
  <c r="AG256" i="103"/>
  <c r="AJ256" i="103"/>
  <c r="AK256" i="103"/>
  <c r="AN256" i="103"/>
  <c r="AQ256" i="103"/>
  <c r="AT256" i="103"/>
  <c r="AU256" i="103"/>
  <c r="AX256" i="103"/>
  <c r="BA256" i="103"/>
  <c r="BD256" i="103"/>
  <c r="BE256" i="103"/>
  <c r="BF256" i="103"/>
  <c r="J278" i="103"/>
  <c r="M278" i="103"/>
  <c r="R278" i="103"/>
  <c r="S278" i="103"/>
  <c r="V278" i="103"/>
  <c r="Y278" i="103"/>
  <c r="Z278" i="103"/>
  <c r="AA278" i="103"/>
  <c r="AD278" i="103"/>
  <c r="AG278" i="103"/>
  <c r="AJ278" i="103"/>
  <c r="AK278" i="103"/>
  <c r="AN278" i="103"/>
  <c r="AQ278" i="103"/>
  <c r="AT278" i="103"/>
  <c r="AU278" i="103"/>
  <c r="AX278" i="103"/>
  <c r="BA278" i="103"/>
  <c r="BD278" i="103"/>
  <c r="BE278" i="103"/>
  <c r="BF278" i="103"/>
  <c r="J379" i="103"/>
  <c r="M379" i="103"/>
  <c r="R379" i="103"/>
  <c r="S379" i="103"/>
  <c r="V379" i="103"/>
  <c r="Y379" i="103"/>
  <c r="Z379" i="103"/>
  <c r="AA379" i="103"/>
  <c r="AD379" i="103"/>
  <c r="AG379" i="103"/>
  <c r="AJ379" i="103"/>
  <c r="AK379" i="103"/>
  <c r="AN379" i="103"/>
  <c r="AQ379" i="103"/>
  <c r="AT379" i="103"/>
  <c r="AU379" i="103"/>
  <c r="AX379" i="103"/>
  <c r="BA379" i="103"/>
  <c r="BD379" i="103"/>
  <c r="BE379" i="103"/>
  <c r="BF379" i="103"/>
  <c r="J287" i="103"/>
  <c r="M287" i="103"/>
  <c r="R287" i="103"/>
  <c r="S287" i="103"/>
  <c r="V287" i="103"/>
  <c r="Y287" i="103"/>
  <c r="Z287" i="103"/>
  <c r="AA287" i="103"/>
  <c r="AD287" i="103"/>
  <c r="AG287" i="103"/>
  <c r="AJ287" i="103"/>
  <c r="AK287" i="103"/>
  <c r="AN287" i="103"/>
  <c r="AQ287" i="103"/>
  <c r="AT287" i="103"/>
  <c r="AU287" i="103"/>
  <c r="AX287" i="103"/>
  <c r="BA287" i="103"/>
  <c r="BD287" i="103"/>
  <c r="BE287" i="103"/>
  <c r="BF287" i="103"/>
  <c r="J267" i="103"/>
  <c r="M267" i="103"/>
  <c r="R267" i="103"/>
  <c r="S267" i="103"/>
  <c r="V267" i="103"/>
  <c r="Y267" i="103"/>
  <c r="Z267" i="103"/>
  <c r="AA267" i="103"/>
  <c r="AD267" i="103"/>
  <c r="AG267" i="103"/>
  <c r="AJ267" i="103"/>
  <c r="AK267" i="103"/>
  <c r="AN267" i="103"/>
  <c r="AQ267" i="103"/>
  <c r="AT267" i="103"/>
  <c r="AU267" i="103"/>
  <c r="AX267" i="103"/>
  <c r="BA267" i="103"/>
  <c r="BD267" i="103"/>
  <c r="BE267" i="103"/>
  <c r="BF267" i="103"/>
  <c r="J309" i="103"/>
  <c r="M309" i="103"/>
  <c r="R309" i="103"/>
  <c r="S309" i="103"/>
  <c r="V309" i="103"/>
  <c r="Y309" i="103"/>
  <c r="Z309" i="103"/>
  <c r="AA309" i="103"/>
  <c r="AD309" i="103"/>
  <c r="AG309" i="103"/>
  <c r="AJ309" i="103"/>
  <c r="AK309" i="103"/>
  <c r="AN309" i="103"/>
  <c r="AQ309" i="103"/>
  <c r="AT309" i="103"/>
  <c r="AU309" i="103"/>
  <c r="AX309" i="103"/>
  <c r="BA309" i="103"/>
  <c r="BD309" i="103"/>
  <c r="BE309" i="103"/>
  <c r="BF309" i="103"/>
  <c r="J116" i="103"/>
  <c r="M116" i="103"/>
  <c r="R116" i="103"/>
  <c r="S116" i="103"/>
  <c r="V116" i="103"/>
  <c r="Y116" i="103"/>
  <c r="Z116" i="103"/>
  <c r="AA116" i="103"/>
  <c r="AD116" i="103"/>
  <c r="AG116" i="103"/>
  <c r="AJ116" i="103"/>
  <c r="AK116" i="103"/>
  <c r="AN116" i="103"/>
  <c r="AQ116" i="103"/>
  <c r="AT116" i="103"/>
  <c r="AU116" i="103"/>
  <c r="AX116" i="103"/>
  <c r="BA116" i="103"/>
  <c r="BD116" i="103"/>
  <c r="BE116" i="103"/>
  <c r="BF116" i="103"/>
  <c r="J156" i="103"/>
  <c r="M156" i="103"/>
  <c r="R156" i="103"/>
  <c r="S156" i="103"/>
  <c r="V156" i="103"/>
  <c r="Y156" i="103"/>
  <c r="Z156" i="103"/>
  <c r="AA156" i="103"/>
  <c r="AD156" i="103"/>
  <c r="AG156" i="103"/>
  <c r="AJ156" i="103"/>
  <c r="AK156" i="103"/>
  <c r="AN156" i="103"/>
  <c r="AQ156" i="103"/>
  <c r="AT156" i="103"/>
  <c r="AU156" i="103"/>
  <c r="AX156" i="103"/>
  <c r="BA156" i="103"/>
  <c r="BD156" i="103"/>
  <c r="BE156" i="103"/>
  <c r="BF156" i="103"/>
  <c r="J115" i="103"/>
  <c r="M115" i="103"/>
  <c r="R115" i="103"/>
  <c r="S115" i="103"/>
  <c r="V115" i="103"/>
  <c r="Y115" i="103"/>
  <c r="Z115" i="103"/>
  <c r="AA115" i="103"/>
  <c r="AD115" i="103"/>
  <c r="AG115" i="103"/>
  <c r="AJ115" i="103"/>
  <c r="AK115" i="103"/>
  <c r="AN115" i="103"/>
  <c r="AQ115" i="103"/>
  <c r="AT115" i="103"/>
  <c r="AU115" i="103"/>
  <c r="AX115" i="103"/>
  <c r="BA115" i="103"/>
  <c r="BD115" i="103"/>
  <c r="BE115" i="103"/>
  <c r="BF115" i="103"/>
  <c r="J191" i="103"/>
  <c r="M191" i="103"/>
  <c r="R191" i="103"/>
  <c r="S191" i="103"/>
  <c r="V191" i="103"/>
  <c r="Y191" i="103"/>
  <c r="Z191" i="103"/>
  <c r="AA191" i="103"/>
  <c r="AD191" i="103"/>
  <c r="AG191" i="103"/>
  <c r="AJ191" i="103"/>
  <c r="AK191" i="103"/>
  <c r="AN191" i="103"/>
  <c r="AQ191" i="103"/>
  <c r="AT191" i="103"/>
  <c r="AU191" i="103"/>
  <c r="AX191" i="103"/>
  <c r="BA191" i="103"/>
  <c r="BD191" i="103"/>
  <c r="BE191" i="103"/>
  <c r="BF191" i="103"/>
  <c r="J286" i="103"/>
  <c r="M286" i="103"/>
  <c r="R286" i="103"/>
  <c r="S286" i="103"/>
  <c r="V286" i="103"/>
  <c r="Y286" i="103"/>
  <c r="Z286" i="103"/>
  <c r="AA286" i="103"/>
  <c r="AD286" i="103"/>
  <c r="AG286" i="103"/>
  <c r="AJ286" i="103"/>
  <c r="AK286" i="103"/>
  <c r="AN286" i="103"/>
  <c r="AQ286" i="103"/>
  <c r="AT286" i="103"/>
  <c r="AU286" i="103"/>
  <c r="AX286" i="103"/>
  <c r="BA286" i="103"/>
  <c r="BD286" i="103"/>
  <c r="BE286" i="103"/>
  <c r="BF286" i="103"/>
  <c r="J364" i="103"/>
  <c r="M364" i="103"/>
  <c r="R364" i="103"/>
  <c r="S364" i="103"/>
  <c r="V364" i="103"/>
  <c r="Y364" i="103"/>
  <c r="Z364" i="103"/>
  <c r="AA364" i="103"/>
  <c r="AD364" i="103"/>
  <c r="AG364" i="103"/>
  <c r="AJ364" i="103"/>
  <c r="AK364" i="103"/>
  <c r="AN364" i="103"/>
  <c r="AQ364" i="103"/>
  <c r="AT364" i="103"/>
  <c r="AU364" i="103"/>
  <c r="AX364" i="103"/>
  <c r="BA364" i="103"/>
  <c r="BD364" i="103"/>
  <c r="BE364" i="103"/>
  <c r="BF364" i="103"/>
  <c r="J277" i="103"/>
  <c r="M277" i="103"/>
  <c r="R277" i="103"/>
  <c r="S277" i="103"/>
  <c r="V277" i="103"/>
  <c r="Y277" i="103"/>
  <c r="Z277" i="103"/>
  <c r="AA277" i="103"/>
  <c r="AD277" i="103"/>
  <c r="AG277" i="103"/>
  <c r="AJ277" i="103"/>
  <c r="AK277" i="103"/>
  <c r="AN277" i="103"/>
  <c r="AQ277" i="103"/>
  <c r="AT277" i="103"/>
  <c r="AU277" i="103"/>
  <c r="AX277" i="103"/>
  <c r="BA277" i="103"/>
  <c r="BD277" i="103"/>
  <c r="BE277" i="103"/>
  <c r="BF277" i="103"/>
  <c r="J324" i="103"/>
  <c r="M324" i="103"/>
  <c r="R324" i="103"/>
  <c r="S324" i="103"/>
  <c r="V324" i="103"/>
  <c r="Y324" i="103"/>
  <c r="Z324" i="103"/>
  <c r="AA324" i="103"/>
  <c r="AD324" i="103"/>
  <c r="AG324" i="103"/>
  <c r="AJ324" i="103"/>
  <c r="AK324" i="103"/>
  <c r="AN324" i="103"/>
  <c r="AQ324" i="103"/>
  <c r="AT324" i="103"/>
  <c r="AU324" i="103"/>
  <c r="AX324" i="103"/>
  <c r="BA324" i="103"/>
  <c r="BD324" i="103"/>
  <c r="BE324" i="103"/>
  <c r="BF324" i="103"/>
  <c r="J332" i="103"/>
  <c r="M332" i="103"/>
  <c r="R332" i="103"/>
  <c r="S332" i="103"/>
  <c r="V332" i="103"/>
  <c r="Y332" i="103"/>
  <c r="Z332" i="103"/>
  <c r="AA332" i="103"/>
  <c r="AD332" i="103"/>
  <c r="AG332" i="103"/>
  <c r="AJ332" i="103"/>
  <c r="AK332" i="103"/>
  <c r="AN332" i="103"/>
  <c r="AQ332" i="103"/>
  <c r="AT332" i="103"/>
  <c r="AU332" i="103"/>
  <c r="AX332" i="103"/>
  <c r="BA332" i="103"/>
  <c r="BD332" i="103"/>
  <c r="BE332" i="103"/>
  <c r="BF332" i="103"/>
  <c r="J363" i="103"/>
  <c r="M363" i="103"/>
  <c r="R363" i="103"/>
  <c r="S363" i="103"/>
  <c r="V363" i="103"/>
  <c r="Y363" i="103"/>
  <c r="Z363" i="103"/>
  <c r="AA363" i="103"/>
  <c r="AD363" i="103"/>
  <c r="AG363" i="103"/>
  <c r="AJ363" i="103"/>
  <c r="AK363" i="103"/>
  <c r="AN363" i="103"/>
  <c r="AQ363" i="103"/>
  <c r="AT363" i="103"/>
  <c r="AU363" i="103"/>
  <c r="AX363" i="103"/>
  <c r="BA363" i="103"/>
  <c r="BD363" i="103"/>
  <c r="BE363" i="103"/>
  <c r="BF363" i="103"/>
  <c r="J345" i="103"/>
  <c r="M345" i="103"/>
  <c r="R345" i="103"/>
  <c r="S345" i="103"/>
  <c r="V345" i="103"/>
  <c r="Y345" i="103"/>
  <c r="Z345" i="103"/>
  <c r="AA345" i="103"/>
  <c r="AD345" i="103"/>
  <c r="AG345" i="103"/>
  <c r="AJ345" i="103"/>
  <c r="AK345" i="103"/>
  <c r="AN345" i="103"/>
  <c r="AQ345" i="103"/>
  <c r="AT345" i="103"/>
  <c r="AU345" i="103"/>
  <c r="AX345" i="103"/>
  <c r="BA345" i="103"/>
  <c r="BD345" i="103"/>
  <c r="BE345" i="103"/>
  <c r="BF345" i="103"/>
  <c r="J276" i="103"/>
  <c r="M276" i="103"/>
  <c r="R276" i="103"/>
  <c r="S276" i="103"/>
  <c r="V276" i="103"/>
  <c r="Y276" i="103"/>
  <c r="Z276" i="103"/>
  <c r="AA276" i="103"/>
  <c r="AD276" i="103"/>
  <c r="AG276" i="103"/>
  <c r="AJ276" i="103"/>
  <c r="AK276" i="103"/>
  <c r="AN276" i="103"/>
  <c r="AQ276" i="103"/>
  <c r="AT276" i="103"/>
  <c r="AU276" i="103"/>
  <c r="AX276" i="103"/>
  <c r="BA276" i="103"/>
  <c r="BD276" i="103"/>
  <c r="BE276" i="103"/>
  <c r="BF276" i="103"/>
  <c r="J275" i="103"/>
  <c r="M275" i="103"/>
  <c r="R275" i="103"/>
  <c r="S275" i="103"/>
  <c r="V275" i="103"/>
  <c r="Y275" i="103"/>
  <c r="Z275" i="103"/>
  <c r="AA275" i="103"/>
  <c r="AD275" i="103"/>
  <c r="AG275" i="103"/>
  <c r="AJ275" i="103"/>
  <c r="AK275" i="103"/>
  <c r="AN275" i="103"/>
  <c r="AQ275" i="103"/>
  <c r="AT275" i="103"/>
  <c r="AU275" i="103"/>
  <c r="AX275" i="103"/>
  <c r="BA275" i="103"/>
  <c r="BD275" i="103"/>
  <c r="BE275" i="103"/>
  <c r="BF275" i="103"/>
  <c r="J308" i="103"/>
  <c r="M308" i="103"/>
  <c r="R308" i="103"/>
  <c r="S308" i="103"/>
  <c r="V308" i="103"/>
  <c r="Y308" i="103"/>
  <c r="Z308" i="103"/>
  <c r="AA308" i="103"/>
  <c r="AD308" i="103"/>
  <c r="AG308" i="103"/>
  <c r="AJ308" i="103"/>
  <c r="AK308" i="103"/>
  <c r="AN308" i="103"/>
  <c r="AQ308" i="103"/>
  <c r="AT308" i="103"/>
  <c r="AU308" i="103"/>
  <c r="AX308" i="103"/>
  <c r="BA308" i="103"/>
  <c r="BD308" i="103"/>
  <c r="BE308" i="103"/>
  <c r="BF308" i="103"/>
  <c r="J250" i="103"/>
  <c r="M250" i="103"/>
  <c r="R250" i="103"/>
  <c r="S250" i="103"/>
  <c r="V250" i="103"/>
  <c r="Y250" i="103"/>
  <c r="Z250" i="103"/>
  <c r="AA250" i="103"/>
  <c r="AD250" i="103"/>
  <c r="AG250" i="103"/>
  <c r="AJ250" i="103"/>
  <c r="AK250" i="103"/>
  <c r="AN250" i="103"/>
  <c r="AQ250" i="103"/>
  <c r="AT250" i="103"/>
  <c r="AU250" i="103"/>
  <c r="AX250" i="103"/>
  <c r="BA250" i="103"/>
  <c r="BD250" i="103"/>
  <c r="BE250" i="103"/>
  <c r="BF250" i="103"/>
  <c r="J249" i="103"/>
  <c r="M249" i="103"/>
  <c r="R249" i="103"/>
  <c r="S249" i="103"/>
  <c r="V249" i="103"/>
  <c r="Y249" i="103"/>
  <c r="Z249" i="103"/>
  <c r="AA249" i="103"/>
  <c r="AD249" i="103"/>
  <c r="AG249" i="103"/>
  <c r="AJ249" i="103"/>
  <c r="AK249" i="103"/>
  <c r="AN249" i="103"/>
  <c r="AQ249" i="103"/>
  <c r="AT249" i="103"/>
  <c r="AU249" i="103"/>
  <c r="AX249" i="103"/>
  <c r="BA249" i="103"/>
  <c r="BD249" i="103"/>
  <c r="BE249" i="103"/>
  <c r="BF249" i="103"/>
  <c r="J297" i="103"/>
  <c r="M297" i="103"/>
  <c r="R297" i="103"/>
  <c r="S297" i="103"/>
  <c r="V297" i="103"/>
  <c r="Y297" i="103"/>
  <c r="Z297" i="103"/>
  <c r="AA297" i="103"/>
  <c r="AD297" i="103"/>
  <c r="AG297" i="103"/>
  <c r="AJ297" i="103"/>
  <c r="AK297" i="103"/>
  <c r="AN297" i="103"/>
  <c r="AQ297" i="103"/>
  <c r="AT297" i="103"/>
  <c r="AU297" i="103"/>
  <c r="AX297" i="103"/>
  <c r="BA297" i="103"/>
  <c r="BD297" i="103"/>
  <c r="BE297" i="103"/>
  <c r="BF297" i="103"/>
  <c r="J255" i="103"/>
  <c r="M255" i="103"/>
  <c r="R255" i="103"/>
  <c r="S255" i="103"/>
  <c r="V255" i="103"/>
  <c r="Y255" i="103"/>
  <c r="Z255" i="103"/>
  <c r="AA255" i="103"/>
  <c r="AD255" i="103"/>
  <c r="AG255" i="103"/>
  <c r="AJ255" i="103"/>
  <c r="AK255" i="103"/>
  <c r="AN255" i="103"/>
  <c r="AQ255" i="103"/>
  <c r="AT255" i="103"/>
  <c r="AU255" i="103"/>
  <c r="AX255" i="103"/>
  <c r="BA255" i="103"/>
  <c r="BD255" i="103"/>
  <c r="BE255" i="103"/>
  <c r="BF255" i="103"/>
  <c r="J214" i="103"/>
  <c r="M214" i="103"/>
  <c r="R214" i="103"/>
  <c r="S214" i="103"/>
  <c r="V214" i="103"/>
  <c r="Y214" i="103"/>
  <c r="Z214" i="103"/>
  <c r="AA214" i="103"/>
  <c r="AD214" i="103"/>
  <c r="AG214" i="103"/>
  <c r="AJ214" i="103"/>
  <c r="AK214" i="103"/>
  <c r="AN214" i="103"/>
  <c r="AQ214" i="103"/>
  <c r="AT214" i="103"/>
  <c r="AU214" i="103"/>
  <c r="AX214" i="103"/>
  <c r="BA214" i="103"/>
  <c r="BD214" i="103"/>
  <c r="BE214" i="103"/>
  <c r="BF214" i="103"/>
  <c r="J139" i="103"/>
  <c r="M139" i="103"/>
  <c r="R139" i="103"/>
  <c r="S139" i="103"/>
  <c r="V139" i="103"/>
  <c r="Y139" i="103"/>
  <c r="Z139" i="103"/>
  <c r="AA139" i="103"/>
  <c r="AD139" i="103"/>
  <c r="AG139" i="103"/>
  <c r="AJ139" i="103"/>
  <c r="AK139" i="103"/>
  <c r="AN139" i="103"/>
  <c r="AQ139" i="103"/>
  <c r="AT139" i="103"/>
  <c r="AU139" i="103"/>
  <c r="AX139" i="103"/>
  <c r="BA139" i="103"/>
  <c r="BD139" i="103"/>
  <c r="BE139" i="103"/>
  <c r="BF139" i="103"/>
  <c r="J331" i="103"/>
  <c r="M331" i="103"/>
  <c r="R331" i="103"/>
  <c r="S331" i="103"/>
  <c r="V331" i="103"/>
  <c r="Y331" i="103"/>
  <c r="Z331" i="103"/>
  <c r="AA331" i="103"/>
  <c r="AD331" i="103"/>
  <c r="AG331" i="103"/>
  <c r="AJ331" i="103"/>
  <c r="AK331" i="103"/>
  <c r="AN331" i="103"/>
  <c r="AQ331" i="103"/>
  <c r="AT331" i="103"/>
  <c r="AU331" i="103"/>
  <c r="AX331" i="103"/>
  <c r="BA331" i="103"/>
  <c r="BD331" i="103"/>
  <c r="BE331" i="103"/>
  <c r="BF331" i="103"/>
  <c r="J114" i="103"/>
  <c r="M114" i="103"/>
  <c r="R114" i="103"/>
  <c r="S114" i="103"/>
  <c r="V114" i="103"/>
  <c r="Y114" i="103"/>
  <c r="Z114" i="103"/>
  <c r="AA114" i="103"/>
  <c r="AD114" i="103"/>
  <c r="AG114" i="103"/>
  <c r="AJ114" i="103"/>
  <c r="AK114" i="103"/>
  <c r="AN114" i="103"/>
  <c r="AQ114" i="103"/>
  <c r="AT114" i="103"/>
  <c r="AU114" i="103"/>
  <c r="AX114" i="103"/>
  <c r="BA114" i="103"/>
  <c r="BD114" i="103"/>
  <c r="BE114" i="103"/>
  <c r="BF114" i="103"/>
  <c r="J86" i="103"/>
  <c r="M86" i="103"/>
  <c r="R86" i="103"/>
  <c r="S86" i="103"/>
  <c r="V86" i="103"/>
  <c r="Y86" i="103"/>
  <c r="Z86" i="103"/>
  <c r="AA86" i="103"/>
  <c r="AD86" i="103"/>
  <c r="AG86" i="103"/>
  <c r="AJ86" i="103"/>
  <c r="AK86" i="103"/>
  <c r="AN86" i="103"/>
  <c r="AQ86" i="103"/>
  <c r="AT86" i="103"/>
  <c r="AU86" i="103"/>
  <c r="AX86" i="103"/>
  <c r="BA86" i="103"/>
  <c r="BD86" i="103"/>
  <c r="BE86" i="103"/>
  <c r="BF86" i="103"/>
  <c r="J274" i="103"/>
  <c r="M274" i="103"/>
  <c r="R274" i="103"/>
  <c r="S274" i="103"/>
  <c r="V274" i="103"/>
  <c r="Y274" i="103"/>
  <c r="Z274" i="103"/>
  <c r="AA274" i="103"/>
  <c r="AD274" i="103"/>
  <c r="AG274" i="103"/>
  <c r="AJ274" i="103"/>
  <c r="AK274" i="103"/>
  <c r="AN274" i="103"/>
  <c r="AQ274" i="103"/>
  <c r="AT274" i="103"/>
  <c r="AU274" i="103"/>
  <c r="AX274" i="103"/>
  <c r="BA274" i="103"/>
  <c r="BD274" i="103"/>
  <c r="BE274" i="103"/>
  <c r="BF274" i="103"/>
  <c r="J307" i="103"/>
  <c r="M307" i="103"/>
  <c r="R307" i="103"/>
  <c r="S307" i="103"/>
  <c r="V307" i="103"/>
  <c r="Y307" i="103"/>
  <c r="Z307" i="103"/>
  <c r="AA307" i="103"/>
  <c r="AD307" i="103"/>
  <c r="AG307" i="103"/>
  <c r="AJ307" i="103"/>
  <c r="AK307" i="103"/>
  <c r="AN307" i="103"/>
  <c r="AQ307" i="103"/>
  <c r="AT307" i="103"/>
  <c r="AU307" i="103"/>
  <c r="AX307" i="103"/>
  <c r="BA307" i="103"/>
  <c r="BD307" i="103"/>
  <c r="BE307" i="103"/>
  <c r="BF307" i="103"/>
  <c r="J258" i="103"/>
  <c r="M258" i="103"/>
  <c r="R258" i="103"/>
  <c r="S258" i="103"/>
  <c r="V258" i="103"/>
  <c r="Y258" i="103"/>
  <c r="Z258" i="103"/>
  <c r="AA258" i="103"/>
  <c r="AD258" i="103"/>
  <c r="AG258" i="103"/>
  <c r="AJ258" i="103"/>
  <c r="AK258" i="103"/>
  <c r="AN258" i="103"/>
  <c r="AQ258" i="103"/>
  <c r="AT258" i="103"/>
  <c r="AU258" i="103"/>
  <c r="AX258" i="103"/>
  <c r="BA258" i="103"/>
  <c r="BD258" i="103"/>
  <c r="BE258" i="103"/>
  <c r="BF258" i="103"/>
  <c r="J370" i="103"/>
  <c r="M370" i="103"/>
  <c r="R370" i="103"/>
  <c r="S370" i="103"/>
  <c r="V370" i="103"/>
  <c r="Y370" i="103"/>
  <c r="Z370" i="103"/>
  <c r="AA370" i="103"/>
  <c r="AD370" i="103"/>
  <c r="AG370" i="103"/>
  <c r="AJ370" i="103"/>
  <c r="AK370" i="103"/>
  <c r="AN370" i="103"/>
  <c r="AQ370" i="103"/>
  <c r="AT370" i="103"/>
  <c r="AU370" i="103"/>
  <c r="AX370" i="103"/>
  <c r="BA370" i="103"/>
  <c r="BD370" i="103"/>
  <c r="BE370" i="103"/>
  <c r="BF370" i="103"/>
  <c r="J245" i="103"/>
  <c r="M245" i="103"/>
  <c r="R245" i="103"/>
  <c r="S245" i="103"/>
  <c r="V245" i="103"/>
  <c r="Y245" i="103"/>
  <c r="Z245" i="103"/>
  <c r="AA245" i="103"/>
  <c r="AD245" i="103"/>
  <c r="AG245" i="103"/>
  <c r="AJ245" i="103"/>
  <c r="AK245" i="103"/>
  <c r="AN245" i="103"/>
  <c r="AQ245" i="103"/>
  <c r="AT245" i="103"/>
  <c r="AU245" i="103"/>
  <c r="AX245" i="103"/>
  <c r="BA245" i="103"/>
  <c r="BD245" i="103"/>
  <c r="BE245" i="103"/>
  <c r="BF245" i="103"/>
  <c r="J306" i="103"/>
  <c r="M306" i="103"/>
  <c r="R306" i="103"/>
  <c r="S306" i="103"/>
  <c r="V306" i="103"/>
  <c r="Y306" i="103"/>
  <c r="Z306" i="103"/>
  <c r="AA306" i="103"/>
  <c r="AD306" i="103"/>
  <c r="AG306" i="103"/>
  <c r="AJ306" i="103"/>
  <c r="AK306" i="103"/>
  <c r="AN306" i="103"/>
  <c r="AQ306" i="103"/>
  <c r="AT306" i="103"/>
  <c r="AU306" i="103"/>
  <c r="AX306" i="103"/>
  <c r="BA306" i="103"/>
  <c r="BD306" i="103"/>
  <c r="BE306" i="103"/>
  <c r="BF306" i="103"/>
  <c r="J323" i="103"/>
  <c r="M323" i="103"/>
  <c r="R323" i="103"/>
  <c r="S323" i="103"/>
  <c r="V323" i="103"/>
  <c r="Y323" i="103"/>
  <c r="Z323" i="103"/>
  <c r="AA323" i="103"/>
  <c r="AD323" i="103"/>
  <c r="AG323" i="103"/>
  <c r="AJ323" i="103"/>
  <c r="AK323" i="103"/>
  <c r="AN323" i="103"/>
  <c r="AQ323" i="103"/>
  <c r="AT323" i="103"/>
  <c r="AU323" i="103"/>
  <c r="AX323" i="103"/>
  <c r="BA323" i="103"/>
  <c r="BD323" i="103"/>
  <c r="BE323" i="103"/>
  <c r="BF323" i="103"/>
  <c r="J296" i="103"/>
  <c r="M296" i="103"/>
  <c r="R296" i="103"/>
  <c r="S296" i="103"/>
  <c r="V296" i="103"/>
  <c r="Y296" i="103"/>
  <c r="Z296" i="103"/>
  <c r="AA296" i="103"/>
  <c r="AD296" i="103"/>
  <c r="AG296" i="103"/>
  <c r="AJ296" i="103"/>
  <c r="AK296" i="103"/>
  <c r="AN296" i="103"/>
  <c r="AQ296" i="103"/>
  <c r="AT296" i="103"/>
  <c r="AU296" i="103"/>
  <c r="AX296" i="103"/>
  <c r="BA296" i="103"/>
  <c r="BD296" i="103"/>
  <c r="BE296" i="103"/>
  <c r="BF296" i="103"/>
  <c r="J358" i="103"/>
  <c r="M358" i="103"/>
  <c r="R358" i="103"/>
  <c r="S358" i="103"/>
  <c r="V358" i="103"/>
  <c r="Y358" i="103"/>
  <c r="Z358" i="103"/>
  <c r="AA358" i="103"/>
  <c r="AD358" i="103"/>
  <c r="AG358" i="103"/>
  <c r="AJ358" i="103"/>
  <c r="AK358" i="103"/>
  <c r="AN358" i="103"/>
  <c r="AQ358" i="103"/>
  <c r="AT358" i="103"/>
  <c r="AU358" i="103"/>
  <c r="AX358" i="103"/>
  <c r="BA358" i="103"/>
  <c r="BD358" i="103"/>
  <c r="BE358" i="103"/>
  <c r="BF358" i="103"/>
  <c r="J354" i="103"/>
  <c r="M354" i="103"/>
  <c r="R354" i="103"/>
  <c r="S354" i="103"/>
  <c r="V354" i="103"/>
  <c r="Y354" i="103"/>
  <c r="Z354" i="103"/>
  <c r="AA354" i="103"/>
  <c r="AD354" i="103"/>
  <c r="AG354" i="103"/>
  <c r="AJ354" i="103"/>
  <c r="AK354" i="103"/>
  <c r="AN354" i="103"/>
  <c r="AQ354" i="103"/>
  <c r="AT354" i="103"/>
  <c r="AU354" i="103"/>
  <c r="AX354" i="103"/>
  <c r="BA354" i="103"/>
  <c r="BD354" i="103"/>
  <c r="BE354" i="103"/>
  <c r="BF354" i="103"/>
  <c r="J366" i="103"/>
  <c r="M366" i="103"/>
  <c r="R366" i="103"/>
  <c r="S366" i="103"/>
  <c r="V366" i="103"/>
  <c r="Y366" i="103"/>
  <c r="Z366" i="103"/>
  <c r="AA366" i="103"/>
  <c r="AD366" i="103"/>
  <c r="AG366" i="103"/>
  <c r="AJ366" i="103"/>
  <c r="AK366" i="103"/>
  <c r="AN366" i="103"/>
  <c r="AQ366" i="103"/>
  <c r="AT366" i="103"/>
  <c r="AU366" i="103"/>
  <c r="AX366" i="103"/>
  <c r="BA366" i="103"/>
  <c r="BD366" i="103"/>
  <c r="BE366" i="103"/>
  <c r="BF366" i="103"/>
  <c r="J322" i="103"/>
  <c r="M322" i="103"/>
  <c r="R322" i="103"/>
  <c r="S322" i="103"/>
  <c r="V322" i="103"/>
  <c r="Y322" i="103"/>
  <c r="Z322" i="103"/>
  <c r="AA322" i="103"/>
  <c r="AD322" i="103"/>
  <c r="AG322" i="103"/>
  <c r="AJ322" i="103"/>
  <c r="AK322" i="103"/>
  <c r="AN322" i="103"/>
  <c r="AQ322" i="103"/>
  <c r="AT322" i="103"/>
  <c r="AU322" i="103"/>
  <c r="AX322" i="103"/>
  <c r="BA322" i="103"/>
  <c r="BD322" i="103"/>
  <c r="BE322" i="103"/>
  <c r="BF322" i="103"/>
  <c r="J266" i="103"/>
  <c r="M266" i="103"/>
  <c r="R266" i="103"/>
  <c r="S266" i="103"/>
  <c r="V266" i="103"/>
  <c r="Y266" i="103"/>
  <c r="Z266" i="103"/>
  <c r="AA266" i="103"/>
  <c r="AD266" i="103"/>
  <c r="AG266" i="103"/>
  <c r="AJ266" i="103"/>
  <c r="AK266" i="103"/>
  <c r="AN266" i="103"/>
  <c r="AQ266" i="103"/>
  <c r="AT266" i="103"/>
  <c r="AU266" i="103"/>
  <c r="AX266" i="103"/>
  <c r="BA266" i="103"/>
  <c r="BD266" i="103"/>
  <c r="BE266" i="103"/>
  <c r="BF266" i="103"/>
  <c r="J51" i="103"/>
  <c r="M51" i="103"/>
  <c r="R51" i="103"/>
  <c r="S51" i="103"/>
  <c r="V51" i="103"/>
  <c r="Y51" i="103"/>
  <c r="Z51" i="103"/>
  <c r="AA51" i="103"/>
  <c r="AD51" i="103"/>
  <c r="AG51" i="103"/>
  <c r="AJ51" i="103"/>
  <c r="AK51" i="103"/>
  <c r="AN51" i="103"/>
  <c r="AQ51" i="103"/>
  <c r="AT51" i="103"/>
  <c r="AU51" i="103"/>
  <c r="AX51" i="103"/>
  <c r="BA51" i="103"/>
  <c r="BD51" i="103"/>
  <c r="BE51" i="103"/>
  <c r="BF51" i="103"/>
  <c r="J180" i="103"/>
  <c r="M180" i="103"/>
  <c r="R180" i="103"/>
  <c r="S180" i="103"/>
  <c r="V180" i="103"/>
  <c r="Y180" i="103"/>
  <c r="Z180" i="103"/>
  <c r="AA180" i="103"/>
  <c r="AD180" i="103"/>
  <c r="AG180" i="103"/>
  <c r="AJ180" i="103"/>
  <c r="AK180" i="103"/>
  <c r="AN180" i="103"/>
  <c r="AQ180" i="103"/>
  <c r="AT180" i="103"/>
  <c r="AU180" i="103"/>
  <c r="AX180" i="103"/>
  <c r="BA180" i="103"/>
  <c r="BD180" i="103"/>
  <c r="BE180" i="103"/>
  <c r="BF180" i="103"/>
  <c r="J218" i="103"/>
  <c r="M218" i="103"/>
  <c r="R218" i="103"/>
  <c r="S218" i="103"/>
  <c r="V218" i="103"/>
  <c r="Y218" i="103"/>
  <c r="Z218" i="103"/>
  <c r="AA218" i="103"/>
  <c r="AD218" i="103"/>
  <c r="AG218" i="103"/>
  <c r="AJ218" i="103"/>
  <c r="AK218" i="103"/>
  <c r="AN218" i="103"/>
  <c r="AQ218" i="103"/>
  <c r="AT218" i="103"/>
  <c r="AU218" i="103"/>
  <c r="AX218" i="103"/>
  <c r="BA218" i="103"/>
  <c r="BD218" i="103"/>
  <c r="BE218" i="103"/>
  <c r="BF218" i="103"/>
  <c r="J65" i="103"/>
  <c r="M65" i="103"/>
  <c r="R65" i="103"/>
  <c r="S65" i="103"/>
  <c r="V65" i="103"/>
  <c r="Y65" i="103"/>
  <c r="Z65" i="103"/>
  <c r="AA65" i="103"/>
  <c r="AD65" i="103"/>
  <c r="AG65" i="103"/>
  <c r="AJ65" i="103"/>
  <c r="AK65" i="103"/>
  <c r="AN65" i="103"/>
  <c r="AQ65" i="103"/>
  <c r="AT65" i="103"/>
  <c r="AU65" i="103"/>
  <c r="AX65" i="103"/>
  <c r="BA65" i="103"/>
  <c r="BD65" i="103"/>
  <c r="BE65" i="103"/>
  <c r="BF65" i="103"/>
  <c r="J113" i="103"/>
  <c r="M113" i="103"/>
  <c r="R113" i="103"/>
  <c r="S113" i="103"/>
  <c r="V113" i="103"/>
  <c r="Y113" i="103"/>
  <c r="Z113" i="103"/>
  <c r="AA113" i="103"/>
  <c r="AD113" i="103"/>
  <c r="AG113" i="103"/>
  <c r="AJ113" i="103"/>
  <c r="AK113" i="103"/>
  <c r="AN113" i="103"/>
  <c r="AQ113" i="103"/>
  <c r="AT113" i="103"/>
  <c r="AU113" i="103"/>
  <c r="AX113" i="103"/>
  <c r="BA113" i="103"/>
  <c r="BD113" i="103"/>
  <c r="BE113" i="103"/>
  <c r="BF113" i="103"/>
  <c r="J64" i="103"/>
  <c r="M64" i="103"/>
  <c r="R64" i="103"/>
  <c r="S64" i="103"/>
  <c r="V64" i="103"/>
  <c r="Y64" i="103"/>
  <c r="Z64" i="103"/>
  <c r="AA64" i="103"/>
  <c r="AD64" i="103"/>
  <c r="AG64" i="103"/>
  <c r="AJ64" i="103"/>
  <c r="AK64" i="103"/>
  <c r="AN64" i="103"/>
  <c r="AQ64" i="103"/>
  <c r="AT64" i="103"/>
  <c r="AU64" i="103"/>
  <c r="AX64" i="103"/>
  <c r="BA64" i="103"/>
  <c r="BD64" i="103"/>
  <c r="BE64" i="103"/>
  <c r="BF64" i="103"/>
  <c r="J362" i="103"/>
  <c r="M362" i="103"/>
  <c r="R362" i="103"/>
  <c r="S362" i="103"/>
  <c r="V362" i="103"/>
  <c r="Y362" i="103"/>
  <c r="Z362" i="103"/>
  <c r="AA362" i="103"/>
  <c r="AD362" i="103"/>
  <c r="AG362" i="103"/>
  <c r="AJ362" i="103"/>
  <c r="AK362" i="103"/>
  <c r="AN362" i="103"/>
  <c r="AQ362" i="103"/>
  <c r="AT362" i="103"/>
  <c r="AU362" i="103"/>
  <c r="AX362" i="103"/>
  <c r="BA362" i="103"/>
  <c r="BD362" i="103"/>
  <c r="BE362" i="103"/>
  <c r="BF362" i="103"/>
  <c r="J375" i="103"/>
  <c r="M375" i="103"/>
  <c r="R375" i="103"/>
  <c r="S375" i="103"/>
  <c r="V375" i="103"/>
  <c r="Y375" i="103"/>
  <c r="Z375" i="103"/>
  <c r="AA375" i="103"/>
  <c r="AD375" i="103"/>
  <c r="AG375" i="103"/>
  <c r="AJ375" i="103"/>
  <c r="AK375" i="103"/>
  <c r="AN375" i="103"/>
  <c r="AQ375" i="103"/>
  <c r="AT375" i="103"/>
  <c r="AU375" i="103"/>
  <c r="AX375" i="103"/>
  <c r="BA375" i="103"/>
  <c r="BD375" i="103"/>
  <c r="BE375" i="103"/>
  <c r="BF375" i="103"/>
  <c r="J377" i="103"/>
  <c r="M377" i="103"/>
  <c r="R377" i="103"/>
  <c r="S377" i="103"/>
  <c r="V377" i="103"/>
  <c r="Y377" i="103"/>
  <c r="Z377" i="103"/>
  <c r="AA377" i="103"/>
  <c r="AD377" i="103"/>
  <c r="AG377" i="103"/>
  <c r="AJ377" i="103"/>
  <c r="AK377" i="103"/>
  <c r="AN377" i="103"/>
  <c r="AQ377" i="103"/>
  <c r="AT377" i="103"/>
  <c r="AU377" i="103"/>
  <c r="AX377" i="103"/>
  <c r="BA377" i="103"/>
  <c r="BD377" i="103"/>
  <c r="BE377" i="103"/>
  <c r="BF377" i="103"/>
  <c r="J369" i="103"/>
  <c r="M369" i="103"/>
  <c r="R369" i="103"/>
  <c r="S369" i="103"/>
  <c r="V369" i="103"/>
  <c r="Y369" i="103"/>
  <c r="Z369" i="103"/>
  <c r="AA369" i="103"/>
  <c r="AD369" i="103"/>
  <c r="AG369" i="103"/>
  <c r="AJ369" i="103"/>
  <c r="AK369" i="103"/>
  <c r="AN369" i="103"/>
  <c r="AQ369" i="103"/>
  <c r="AT369" i="103"/>
  <c r="AU369" i="103"/>
  <c r="AX369" i="103"/>
  <c r="BA369" i="103"/>
  <c r="BD369" i="103"/>
  <c r="BE369" i="103"/>
  <c r="BF369" i="103"/>
  <c r="J373" i="103"/>
  <c r="M373" i="103"/>
  <c r="R373" i="103"/>
  <c r="S373" i="103"/>
  <c r="V373" i="103"/>
  <c r="Y373" i="103"/>
  <c r="Z373" i="103"/>
  <c r="AA373" i="103"/>
  <c r="AD373" i="103"/>
  <c r="AG373" i="103"/>
  <c r="AJ373" i="103"/>
  <c r="AK373" i="103"/>
  <c r="AN373" i="103"/>
  <c r="AQ373" i="103"/>
  <c r="AT373" i="103"/>
  <c r="AU373" i="103"/>
  <c r="AX373" i="103"/>
  <c r="BA373" i="103"/>
  <c r="BD373" i="103"/>
  <c r="BE373" i="103"/>
  <c r="BF373" i="103"/>
  <c r="J368" i="103"/>
  <c r="M368" i="103"/>
  <c r="R368" i="103"/>
  <c r="S368" i="103"/>
  <c r="V368" i="103"/>
  <c r="Y368" i="103"/>
  <c r="Z368" i="103"/>
  <c r="AA368" i="103"/>
  <c r="AD368" i="103"/>
  <c r="AG368" i="103"/>
  <c r="AJ368" i="103"/>
  <c r="AK368" i="103"/>
  <c r="AN368" i="103"/>
  <c r="AQ368" i="103"/>
  <c r="AT368" i="103"/>
  <c r="AU368" i="103"/>
  <c r="AX368" i="103"/>
  <c r="BA368" i="103"/>
  <c r="BD368" i="103"/>
  <c r="BE368" i="103"/>
  <c r="BF368" i="103"/>
  <c r="J353" i="103"/>
  <c r="M353" i="103"/>
  <c r="R353" i="103"/>
  <c r="S353" i="103"/>
  <c r="V353" i="103"/>
  <c r="Y353" i="103"/>
  <c r="Z353" i="103"/>
  <c r="AA353" i="103"/>
  <c r="AD353" i="103"/>
  <c r="AG353" i="103"/>
  <c r="AJ353" i="103"/>
  <c r="AK353" i="103"/>
  <c r="AN353" i="103"/>
  <c r="AQ353" i="103"/>
  <c r="AT353" i="103"/>
  <c r="AU353" i="103"/>
  <c r="AX353" i="103"/>
  <c r="BA353" i="103"/>
  <c r="BD353" i="103"/>
  <c r="BE353" i="103"/>
  <c r="BF353" i="103"/>
  <c r="J295" i="103"/>
  <c r="M295" i="103"/>
  <c r="R295" i="103"/>
  <c r="S295" i="103"/>
  <c r="V295" i="103"/>
  <c r="Y295" i="103"/>
  <c r="Z295" i="103"/>
  <c r="AA295" i="103"/>
  <c r="AD295" i="103"/>
  <c r="AG295" i="103"/>
  <c r="AJ295" i="103"/>
  <c r="AK295" i="103"/>
  <c r="AN295" i="103"/>
  <c r="AQ295" i="103"/>
  <c r="AT295" i="103"/>
  <c r="AU295" i="103"/>
  <c r="AX295" i="103"/>
  <c r="BA295" i="103"/>
  <c r="BD295" i="103"/>
  <c r="BE295" i="103"/>
  <c r="BF295" i="103"/>
  <c r="J285" i="103"/>
  <c r="M285" i="103"/>
  <c r="R285" i="103"/>
  <c r="S285" i="103"/>
  <c r="V285" i="103"/>
  <c r="Y285" i="103"/>
  <c r="Z285" i="103"/>
  <c r="AA285" i="103"/>
  <c r="AD285" i="103"/>
  <c r="AG285" i="103"/>
  <c r="AJ285" i="103"/>
  <c r="AK285" i="103"/>
  <c r="AN285" i="103"/>
  <c r="AQ285" i="103"/>
  <c r="AT285" i="103"/>
  <c r="AU285" i="103"/>
  <c r="AX285" i="103"/>
  <c r="BA285" i="103"/>
  <c r="BD285" i="103"/>
  <c r="BE285" i="103"/>
  <c r="BF285" i="103"/>
  <c r="J352" i="103"/>
  <c r="M352" i="103"/>
  <c r="R352" i="103"/>
  <c r="S352" i="103"/>
  <c r="V352" i="103"/>
  <c r="Y352" i="103"/>
  <c r="Z352" i="103"/>
  <c r="AA352" i="103"/>
  <c r="AD352" i="103"/>
  <c r="AG352" i="103"/>
  <c r="AJ352" i="103"/>
  <c r="AK352" i="103"/>
  <c r="AN352" i="103"/>
  <c r="AQ352" i="103"/>
  <c r="AT352" i="103"/>
  <c r="AU352" i="103"/>
  <c r="AX352" i="103"/>
  <c r="BA352" i="103"/>
  <c r="BD352" i="103"/>
  <c r="BE352" i="103"/>
  <c r="BF352" i="103"/>
  <c r="J351" i="103"/>
  <c r="M351" i="103"/>
  <c r="R351" i="103"/>
  <c r="S351" i="103"/>
  <c r="V351" i="103"/>
  <c r="Y351" i="103"/>
  <c r="Z351" i="103"/>
  <c r="AA351" i="103"/>
  <c r="AD351" i="103"/>
  <c r="AG351" i="103"/>
  <c r="AJ351" i="103"/>
  <c r="AK351" i="103"/>
  <c r="AN351" i="103"/>
  <c r="AQ351" i="103"/>
  <c r="AT351" i="103"/>
  <c r="AU351" i="103"/>
  <c r="AX351" i="103"/>
  <c r="BA351" i="103"/>
  <c r="BD351" i="103"/>
  <c r="BE351" i="103"/>
  <c r="BF351" i="103"/>
  <c r="J253" i="103"/>
  <c r="M253" i="103"/>
  <c r="R253" i="103"/>
  <c r="S253" i="103"/>
  <c r="V253" i="103"/>
  <c r="Y253" i="103"/>
  <c r="Z253" i="103"/>
  <c r="AA253" i="103"/>
  <c r="AD253" i="103"/>
  <c r="AG253" i="103"/>
  <c r="AJ253" i="103"/>
  <c r="AK253" i="103"/>
  <c r="AN253" i="103"/>
  <c r="AQ253" i="103"/>
  <c r="AT253" i="103"/>
  <c r="AU253" i="103"/>
  <c r="AX253" i="103"/>
  <c r="BA253" i="103"/>
  <c r="BD253" i="103"/>
  <c r="BE253" i="103"/>
  <c r="BF253" i="103"/>
  <c r="J321" i="103"/>
  <c r="M321" i="103"/>
  <c r="R321" i="103"/>
  <c r="S321" i="103"/>
  <c r="V321" i="103"/>
  <c r="Y321" i="103"/>
  <c r="Z321" i="103"/>
  <c r="AA321" i="103"/>
  <c r="AD321" i="103"/>
  <c r="AG321" i="103"/>
  <c r="AJ321" i="103"/>
  <c r="AK321" i="103"/>
  <c r="AN321" i="103"/>
  <c r="AQ321" i="103"/>
  <c r="AT321" i="103"/>
  <c r="AU321" i="103"/>
  <c r="AX321" i="103"/>
  <c r="BA321" i="103"/>
  <c r="BD321" i="103"/>
  <c r="BE321" i="103"/>
  <c r="BF321" i="103"/>
  <c r="J320" i="103"/>
  <c r="M320" i="103"/>
  <c r="R320" i="103"/>
  <c r="S320" i="103"/>
  <c r="V320" i="103"/>
  <c r="Y320" i="103"/>
  <c r="Z320" i="103"/>
  <c r="AA320" i="103"/>
  <c r="AD320" i="103"/>
  <c r="AG320" i="103"/>
  <c r="AJ320" i="103"/>
  <c r="AK320" i="103"/>
  <c r="AN320" i="103"/>
  <c r="AQ320" i="103"/>
  <c r="AT320" i="103"/>
  <c r="AU320" i="103"/>
  <c r="AX320" i="103"/>
  <c r="BA320" i="103"/>
  <c r="BD320" i="103"/>
  <c r="BE320" i="103"/>
  <c r="BF320" i="103"/>
  <c r="J344" i="103"/>
  <c r="M344" i="103"/>
  <c r="R344" i="103"/>
  <c r="S344" i="103"/>
  <c r="V344" i="103"/>
  <c r="Y344" i="103"/>
  <c r="Z344" i="103"/>
  <c r="AA344" i="103"/>
  <c r="AD344" i="103"/>
  <c r="AG344" i="103"/>
  <c r="AJ344" i="103"/>
  <c r="AK344" i="103"/>
  <c r="AN344" i="103"/>
  <c r="AQ344" i="103"/>
  <c r="AT344" i="103"/>
  <c r="AU344" i="103"/>
  <c r="AX344" i="103"/>
  <c r="BA344" i="103"/>
  <c r="BD344" i="103"/>
  <c r="BE344" i="103"/>
  <c r="BF344" i="103"/>
  <c r="J319" i="103"/>
  <c r="M319" i="103"/>
  <c r="R319" i="103"/>
  <c r="S319" i="103"/>
  <c r="V319" i="103"/>
  <c r="Y319" i="103"/>
  <c r="Z319" i="103"/>
  <c r="AA319" i="103"/>
  <c r="AD319" i="103"/>
  <c r="AG319" i="103"/>
  <c r="AJ319" i="103"/>
  <c r="AK319" i="103"/>
  <c r="AN319" i="103"/>
  <c r="AQ319" i="103"/>
  <c r="AT319" i="103"/>
  <c r="AU319" i="103"/>
  <c r="AX319" i="103"/>
  <c r="BA319" i="103"/>
  <c r="BD319" i="103"/>
  <c r="BE319" i="103"/>
  <c r="BF319" i="103"/>
  <c r="J265" i="103"/>
  <c r="M265" i="103"/>
  <c r="R265" i="103"/>
  <c r="S265" i="103"/>
  <c r="V265" i="103"/>
  <c r="Y265" i="103"/>
  <c r="Z265" i="103"/>
  <c r="AA265" i="103"/>
  <c r="AD265" i="103"/>
  <c r="AG265" i="103"/>
  <c r="AJ265" i="103"/>
  <c r="AK265" i="103"/>
  <c r="AN265" i="103"/>
  <c r="AQ265" i="103"/>
  <c r="AT265" i="103"/>
  <c r="AU265" i="103"/>
  <c r="AX265" i="103"/>
  <c r="BA265" i="103"/>
  <c r="BD265" i="103"/>
  <c r="BE265" i="103"/>
  <c r="BF265" i="103"/>
  <c r="J264" i="103"/>
  <c r="M264" i="103"/>
  <c r="R264" i="103"/>
  <c r="S264" i="103"/>
  <c r="V264" i="103"/>
  <c r="Y264" i="103"/>
  <c r="Z264" i="103"/>
  <c r="AA264" i="103"/>
  <c r="AD264" i="103"/>
  <c r="AG264" i="103"/>
  <c r="AJ264" i="103"/>
  <c r="AK264" i="103"/>
  <c r="AN264" i="103"/>
  <c r="AQ264" i="103"/>
  <c r="AT264" i="103"/>
  <c r="AU264" i="103"/>
  <c r="AX264" i="103"/>
  <c r="BA264" i="103"/>
  <c r="BD264" i="103"/>
  <c r="BE264" i="103"/>
  <c r="BF264" i="103"/>
  <c r="J248" i="103"/>
  <c r="M248" i="103"/>
  <c r="R248" i="103"/>
  <c r="S248" i="103"/>
  <c r="V248" i="103"/>
  <c r="Y248" i="103"/>
  <c r="Z248" i="103"/>
  <c r="AA248" i="103"/>
  <c r="AD248" i="103"/>
  <c r="AG248" i="103"/>
  <c r="AJ248" i="103"/>
  <c r="AK248" i="103"/>
  <c r="AN248" i="103"/>
  <c r="AQ248" i="103"/>
  <c r="AT248" i="103"/>
  <c r="AU248" i="103"/>
  <c r="AX248" i="103"/>
  <c r="BA248" i="103"/>
  <c r="BD248" i="103"/>
  <c r="BE248" i="103"/>
  <c r="BF248" i="103"/>
  <c r="J112" i="103"/>
  <c r="M112" i="103"/>
  <c r="R112" i="103"/>
  <c r="S112" i="103"/>
  <c r="V112" i="103"/>
  <c r="Y112" i="103"/>
  <c r="Z112" i="103"/>
  <c r="AA112" i="103"/>
  <c r="AD112" i="103"/>
  <c r="AG112" i="103"/>
  <c r="AJ112" i="103"/>
  <c r="AK112" i="103"/>
  <c r="AN112" i="103"/>
  <c r="AQ112" i="103"/>
  <c r="AT112" i="103"/>
  <c r="AU112" i="103"/>
  <c r="AX112" i="103"/>
  <c r="BA112" i="103"/>
  <c r="BD112" i="103"/>
  <c r="BE112" i="103"/>
  <c r="BF112" i="103"/>
  <c r="J40" i="103"/>
  <c r="M40" i="103"/>
  <c r="R40" i="103"/>
  <c r="S40" i="103"/>
  <c r="V40" i="103"/>
  <c r="Y40" i="103"/>
  <c r="Z40" i="103"/>
  <c r="AA40" i="103"/>
  <c r="AD40" i="103"/>
  <c r="AG40" i="103"/>
  <c r="AJ40" i="103"/>
  <c r="AK40" i="103"/>
  <c r="AN40" i="103"/>
  <c r="AQ40" i="103"/>
  <c r="AT40" i="103"/>
  <c r="AU40" i="103"/>
  <c r="AX40" i="103"/>
  <c r="BA40" i="103"/>
  <c r="BD40" i="103"/>
  <c r="BE40" i="103"/>
  <c r="BF40" i="103"/>
  <c r="J14" i="103"/>
  <c r="M14" i="103"/>
  <c r="R14" i="103"/>
  <c r="S14" i="103"/>
  <c r="V14" i="103"/>
  <c r="Y14" i="103"/>
  <c r="Z14" i="103"/>
  <c r="AA14" i="103"/>
  <c r="AD14" i="103"/>
  <c r="AG14" i="103"/>
  <c r="AJ14" i="103"/>
  <c r="AK14" i="103"/>
  <c r="AN14" i="103"/>
  <c r="AQ14" i="103"/>
  <c r="AT14" i="103"/>
  <c r="AU14" i="103"/>
  <c r="AX14" i="103"/>
  <c r="BA14" i="103"/>
  <c r="BD14" i="103"/>
  <c r="BE14" i="103"/>
  <c r="BF14" i="103"/>
  <c r="J39" i="103"/>
  <c r="M39" i="103"/>
  <c r="R39" i="103"/>
  <c r="S39" i="103"/>
  <c r="V39" i="103"/>
  <c r="Y39" i="103"/>
  <c r="Z39" i="103"/>
  <c r="AA39" i="103"/>
  <c r="AD39" i="103"/>
  <c r="AG39" i="103"/>
  <c r="AJ39" i="103"/>
  <c r="AK39" i="103"/>
  <c r="AN39" i="103"/>
  <c r="AQ39" i="103"/>
  <c r="AT39" i="103"/>
  <c r="AU39" i="103"/>
  <c r="AX39" i="103"/>
  <c r="BA39" i="103"/>
  <c r="BD39" i="103"/>
  <c r="BE39" i="103"/>
  <c r="BF39" i="103"/>
  <c r="J179" i="103"/>
  <c r="M179" i="103"/>
  <c r="R179" i="103"/>
  <c r="S179" i="103"/>
  <c r="V179" i="103"/>
  <c r="Y179" i="103"/>
  <c r="Z179" i="103"/>
  <c r="AA179" i="103"/>
  <c r="AD179" i="103"/>
  <c r="AG179" i="103"/>
  <c r="AJ179" i="103"/>
  <c r="AK179" i="103"/>
  <c r="AN179" i="103"/>
  <c r="AQ179" i="103"/>
  <c r="AT179" i="103"/>
  <c r="AU179" i="103"/>
  <c r="AX179" i="103"/>
  <c r="BA179" i="103"/>
  <c r="BD179" i="103"/>
  <c r="BE179" i="103"/>
  <c r="BF179" i="103"/>
  <c r="J21" i="103"/>
  <c r="M21" i="103"/>
  <c r="R21" i="103"/>
  <c r="S21" i="103"/>
  <c r="V21" i="103"/>
  <c r="Y21" i="103"/>
  <c r="Z21" i="103"/>
  <c r="AA21" i="103"/>
  <c r="AD21" i="103"/>
  <c r="AG21" i="103"/>
  <c r="AJ21" i="103"/>
  <c r="AK21" i="103"/>
  <c r="AN21" i="103"/>
  <c r="AQ21" i="103"/>
  <c r="AT21" i="103"/>
  <c r="AU21" i="103"/>
  <c r="AX21" i="103"/>
  <c r="BA21" i="103"/>
  <c r="BD21" i="103"/>
  <c r="BE21" i="103"/>
  <c r="BF21" i="103"/>
  <c r="J190" i="103"/>
  <c r="M190" i="103"/>
  <c r="R190" i="103"/>
  <c r="S190" i="103"/>
  <c r="V190" i="103"/>
  <c r="Y190" i="103"/>
  <c r="Z190" i="103"/>
  <c r="AA190" i="103"/>
  <c r="AD190" i="103"/>
  <c r="AG190" i="103"/>
  <c r="AJ190" i="103"/>
  <c r="AK190" i="103"/>
  <c r="AN190" i="103"/>
  <c r="AQ190" i="103"/>
  <c r="AT190" i="103"/>
  <c r="AU190" i="103"/>
  <c r="AX190" i="103"/>
  <c r="BA190" i="103"/>
  <c r="BD190" i="103"/>
  <c r="BE190" i="103"/>
  <c r="BF190" i="103"/>
  <c r="J29" i="103"/>
  <c r="M29" i="103"/>
  <c r="R29" i="103"/>
  <c r="S29" i="103"/>
  <c r="V29" i="103"/>
  <c r="Y29" i="103"/>
  <c r="Z29" i="103"/>
  <c r="AA29" i="103"/>
  <c r="AD29" i="103"/>
  <c r="AG29" i="103"/>
  <c r="AJ29" i="103"/>
  <c r="AK29" i="103"/>
  <c r="AN29" i="103"/>
  <c r="AQ29" i="103"/>
  <c r="AT29" i="103"/>
  <c r="AU29" i="103"/>
  <c r="AX29" i="103"/>
  <c r="BA29" i="103"/>
  <c r="BD29" i="103"/>
  <c r="BE29" i="103"/>
  <c r="BF29" i="103"/>
  <c r="J50" i="103"/>
  <c r="M50" i="103"/>
  <c r="R50" i="103"/>
  <c r="S50" i="103"/>
  <c r="V50" i="103"/>
  <c r="Y50" i="103"/>
  <c r="Z50" i="103"/>
  <c r="AA50" i="103"/>
  <c r="AD50" i="103"/>
  <c r="AG50" i="103"/>
  <c r="AJ50" i="103"/>
  <c r="AK50" i="103"/>
  <c r="AN50" i="103"/>
  <c r="AQ50" i="103"/>
  <c r="AT50" i="103"/>
  <c r="AU50" i="103"/>
  <c r="AX50" i="103"/>
  <c r="BA50" i="103"/>
  <c r="BD50" i="103"/>
  <c r="BE50" i="103"/>
  <c r="BF50" i="103"/>
  <c r="J49" i="103"/>
  <c r="M49" i="103"/>
  <c r="R49" i="103"/>
  <c r="S49" i="103"/>
  <c r="V49" i="103"/>
  <c r="Y49" i="103"/>
  <c r="Z49" i="103"/>
  <c r="AA49" i="103"/>
  <c r="AD49" i="103"/>
  <c r="AG49" i="103"/>
  <c r="AJ49" i="103"/>
  <c r="AK49" i="103"/>
  <c r="AN49" i="103"/>
  <c r="AQ49" i="103"/>
  <c r="AT49" i="103"/>
  <c r="AU49" i="103"/>
  <c r="AX49" i="103"/>
  <c r="BA49" i="103"/>
  <c r="BD49" i="103"/>
  <c r="BE49" i="103"/>
  <c r="BF49" i="103"/>
  <c r="J48" i="103"/>
  <c r="M48" i="103"/>
  <c r="R48" i="103"/>
  <c r="S48" i="103"/>
  <c r="V48" i="103"/>
  <c r="Y48" i="103"/>
  <c r="Z48" i="103"/>
  <c r="AA48" i="103"/>
  <c r="AD48" i="103"/>
  <c r="AG48" i="103"/>
  <c r="AJ48" i="103"/>
  <c r="AK48" i="103"/>
  <c r="AN48" i="103"/>
  <c r="AQ48" i="103"/>
  <c r="AT48" i="103"/>
  <c r="AU48" i="103"/>
  <c r="AX48" i="103"/>
  <c r="BA48" i="103"/>
  <c r="BD48" i="103"/>
  <c r="BE48" i="103"/>
  <c r="BF48" i="103"/>
  <c r="J178" i="103"/>
  <c r="M178" i="103"/>
  <c r="R178" i="103"/>
  <c r="S178" i="103"/>
  <c r="V178" i="103"/>
  <c r="Y178" i="103"/>
  <c r="Z178" i="103"/>
  <c r="AA178" i="103"/>
  <c r="AD178" i="103"/>
  <c r="AG178" i="103"/>
  <c r="AJ178" i="103"/>
  <c r="AK178" i="103"/>
  <c r="AN178" i="103"/>
  <c r="AQ178" i="103"/>
  <c r="AT178" i="103"/>
  <c r="AU178" i="103"/>
  <c r="AX178" i="103"/>
  <c r="BA178" i="103"/>
  <c r="BD178" i="103"/>
  <c r="BE178" i="103"/>
  <c r="BF178" i="103"/>
  <c r="J318" i="103"/>
  <c r="M318" i="103"/>
  <c r="R318" i="103"/>
  <c r="S318" i="103"/>
  <c r="V318" i="103"/>
  <c r="Y318" i="103"/>
  <c r="Z318" i="103"/>
  <c r="AA318" i="103"/>
  <c r="AD318" i="103"/>
  <c r="AG318" i="103"/>
  <c r="AJ318" i="103"/>
  <c r="AK318" i="103"/>
  <c r="AN318" i="103"/>
  <c r="AQ318" i="103"/>
  <c r="AT318" i="103"/>
  <c r="AU318" i="103"/>
  <c r="AX318" i="103"/>
  <c r="BA318" i="103"/>
  <c r="BD318" i="103"/>
  <c r="BE318" i="103"/>
  <c r="BF318" i="103"/>
  <c r="J330" i="103"/>
  <c r="M330" i="103"/>
  <c r="R330" i="103"/>
  <c r="S330" i="103"/>
  <c r="V330" i="103"/>
  <c r="Y330" i="103"/>
  <c r="Z330" i="103"/>
  <c r="AA330" i="103"/>
  <c r="AD330" i="103"/>
  <c r="AG330" i="103"/>
  <c r="AJ330" i="103"/>
  <c r="AK330" i="103"/>
  <c r="AN330" i="103"/>
  <c r="AQ330" i="103"/>
  <c r="AT330" i="103"/>
  <c r="AU330" i="103"/>
  <c r="AX330" i="103"/>
  <c r="BA330" i="103"/>
  <c r="BD330" i="103"/>
  <c r="BE330" i="103"/>
  <c r="BF330" i="103"/>
  <c r="J339" i="103"/>
  <c r="M339" i="103"/>
  <c r="R339" i="103"/>
  <c r="S339" i="103"/>
  <c r="V339" i="103"/>
  <c r="Y339" i="103"/>
  <c r="Z339" i="103"/>
  <c r="AA339" i="103"/>
  <c r="AD339" i="103"/>
  <c r="AG339" i="103"/>
  <c r="AJ339" i="103"/>
  <c r="AK339" i="103"/>
  <c r="AN339" i="103"/>
  <c r="AQ339" i="103"/>
  <c r="AT339" i="103"/>
  <c r="AU339" i="103"/>
  <c r="AX339" i="103"/>
  <c r="BA339" i="103"/>
  <c r="BD339" i="103"/>
  <c r="BE339" i="103"/>
  <c r="BF339" i="103"/>
  <c r="J305" i="103"/>
  <c r="M305" i="103"/>
  <c r="R305" i="103"/>
  <c r="S305" i="103"/>
  <c r="V305" i="103"/>
  <c r="Y305" i="103"/>
  <c r="Z305" i="103"/>
  <c r="AA305" i="103"/>
  <c r="AD305" i="103"/>
  <c r="AG305" i="103"/>
  <c r="AJ305" i="103"/>
  <c r="AK305" i="103"/>
  <c r="AN305" i="103"/>
  <c r="AQ305" i="103"/>
  <c r="AT305" i="103"/>
  <c r="AU305" i="103"/>
  <c r="AX305" i="103"/>
  <c r="BA305" i="103"/>
  <c r="BD305" i="103"/>
  <c r="BE305" i="103"/>
  <c r="BF305" i="103"/>
  <c r="J317" i="103"/>
  <c r="M317" i="103"/>
  <c r="R317" i="103"/>
  <c r="S317" i="103"/>
  <c r="V317" i="103"/>
  <c r="Y317" i="103"/>
  <c r="Z317" i="103"/>
  <c r="AA317" i="103"/>
  <c r="AD317" i="103"/>
  <c r="AG317" i="103"/>
  <c r="AJ317" i="103"/>
  <c r="AK317" i="103"/>
  <c r="AN317" i="103"/>
  <c r="AQ317" i="103"/>
  <c r="AT317" i="103"/>
  <c r="AU317" i="103"/>
  <c r="AX317" i="103"/>
  <c r="BA317" i="103"/>
  <c r="BD317" i="103"/>
  <c r="BE317" i="103"/>
  <c r="BF317" i="103"/>
  <c r="J38" i="103"/>
  <c r="M38" i="103"/>
  <c r="R38" i="103"/>
  <c r="S38" i="103"/>
  <c r="V38" i="103"/>
  <c r="Y38" i="103"/>
  <c r="Z38" i="103"/>
  <c r="AA38" i="103"/>
  <c r="AD38" i="103"/>
  <c r="AG38" i="103"/>
  <c r="AJ38" i="103"/>
  <c r="AK38" i="103"/>
  <c r="AN38" i="103"/>
  <c r="AQ38" i="103"/>
  <c r="AT38" i="103"/>
  <c r="AU38" i="103"/>
  <c r="AX38" i="103"/>
  <c r="BA38" i="103"/>
  <c r="BD38" i="103"/>
  <c r="BE38" i="103"/>
  <c r="BF38" i="103"/>
  <c r="J37" i="103"/>
  <c r="M37" i="103"/>
  <c r="R37" i="103"/>
  <c r="S37" i="103"/>
  <c r="V37" i="103"/>
  <c r="Y37" i="103"/>
  <c r="Z37" i="103"/>
  <c r="AA37" i="103"/>
  <c r="AD37" i="103"/>
  <c r="AG37" i="103"/>
  <c r="AJ37" i="103"/>
  <c r="AK37" i="103"/>
  <c r="AN37" i="103"/>
  <c r="AQ37" i="103"/>
  <c r="AT37" i="103"/>
  <c r="AU37" i="103"/>
  <c r="AX37" i="103"/>
  <c r="BA37" i="103"/>
  <c r="BD37" i="103"/>
  <c r="BE37" i="103"/>
  <c r="BF37" i="103"/>
  <c r="J63" i="103"/>
  <c r="M63" i="103"/>
  <c r="R63" i="103"/>
  <c r="S63" i="103"/>
  <c r="V63" i="103"/>
  <c r="Y63" i="103"/>
  <c r="Z63" i="103"/>
  <c r="AA63" i="103"/>
  <c r="AD63" i="103"/>
  <c r="AG63" i="103"/>
  <c r="AJ63" i="103"/>
  <c r="AK63" i="103"/>
  <c r="AN63" i="103"/>
  <c r="AQ63" i="103"/>
  <c r="AT63" i="103"/>
  <c r="AU63" i="103"/>
  <c r="AX63" i="103"/>
  <c r="BA63" i="103"/>
  <c r="BD63" i="103"/>
  <c r="BE63" i="103"/>
  <c r="BF63" i="103"/>
  <c r="J189" i="103"/>
  <c r="M189" i="103"/>
  <c r="R189" i="103"/>
  <c r="S189" i="103"/>
  <c r="V189" i="103"/>
  <c r="Y189" i="103"/>
  <c r="Z189" i="103"/>
  <c r="AA189" i="103"/>
  <c r="AD189" i="103"/>
  <c r="AG189" i="103"/>
  <c r="AJ189" i="103"/>
  <c r="AK189" i="103"/>
  <c r="AN189" i="103"/>
  <c r="AQ189" i="103"/>
  <c r="AT189" i="103"/>
  <c r="AU189" i="103"/>
  <c r="AX189" i="103"/>
  <c r="BA189" i="103"/>
  <c r="BD189" i="103"/>
  <c r="BE189" i="103"/>
  <c r="BF189" i="103"/>
  <c r="J200" i="103"/>
  <c r="M200" i="103"/>
  <c r="R200" i="103"/>
  <c r="S200" i="103"/>
  <c r="V200" i="103"/>
  <c r="Y200" i="103"/>
  <c r="Z200" i="103"/>
  <c r="AA200" i="103"/>
  <c r="AD200" i="103"/>
  <c r="AG200" i="103"/>
  <c r="AJ200" i="103"/>
  <c r="AK200" i="103"/>
  <c r="AN200" i="103"/>
  <c r="AQ200" i="103"/>
  <c r="AT200" i="103"/>
  <c r="AU200" i="103"/>
  <c r="AX200" i="103"/>
  <c r="BA200" i="103"/>
  <c r="BD200" i="103"/>
  <c r="BE200" i="103"/>
  <c r="BF200" i="103"/>
  <c r="J229" i="103"/>
  <c r="M229" i="103"/>
  <c r="R229" i="103"/>
  <c r="S229" i="103"/>
  <c r="V229" i="103"/>
  <c r="Y229" i="103"/>
  <c r="Z229" i="103"/>
  <c r="AA229" i="103"/>
  <c r="AD229" i="103"/>
  <c r="AG229" i="103"/>
  <c r="AJ229" i="103"/>
  <c r="AK229" i="103"/>
  <c r="AN229" i="103"/>
  <c r="AQ229" i="103"/>
  <c r="AT229" i="103"/>
  <c r="AU229" i="103"/>
  <c r="AX229" i="103"/>
  <c r="BA229" i="103"/>
  <c r="BD229" i="103"/>
  <c r="BE229" i="103"/>
  <c r="BF229" i="103"/>
  <c r="J329" i="103"/>
  <c r="M329" i="103"/>
  <c r="R329" i="103"/>
  <c r="S329" i="103"/>
  <c r="V329" i="103"/>
  <c r="Y329" i="103"/>
  <c r="Z329" i="103"/>
  <c r="AA329" i="103"/>
  <c r="AD329" i="103"/>
  <c r="AG329" i="103"/>
  <c r="AJ329" i="103"/>
  <c r="AK329" i="103"/>
  <c r="AN329" i="103"/>
  <c r="AQ329" i="103"/>
  <c r="AT329" i="103"/>
  <c r="AU329" i="103"/>
  <c r="AX329" i="103"/>
  <c r="BA329" i="103"/>
  <c r="BD329" i="103"/>
  <c r="BE329" i="103"/>
  <c r="BF329" i="103"/>
  <c r="J273" i="103"/>
  <c r="M273" i="103"/>
  <c r="R273" i="103"/>
  <c r="S273" i="103"/>
  <c r="V273" i="103"/>
  <c r="Y273" i="103"/>
  <c r="Z273" i="103"/>
  <c r="AA273" i="103"/>
  <c r="AD273" i="103"/>
  <c r="AG273" i="103"/>
  <c r="AJ273" i="103"/>
  <c r="AK273" i="103"/>
  <c r="AN273" i="103"/>
  <c r="AQ273" i="103"/>
  <c r="AT273" i="103"/>
  <c r="AU273" i="103"/>
  <c r="AX273" i="103"/>
  <c r="BA273" i="103"/>
  <c r="BD273" i="103"/>
  <c r="BE273" i="103"/>
  <c r="BF273" i="103"/>
  <c r="J316" i="103"/>
  <c r="M316" i="103"/>
  <c r="R316" i="103"/>
  <c r="S316" i="103"/>
  <c r="V316" i="103"/>
  <c r="Y316" i="103"/>
  <c r="Z316" i="103"/>
  <c r="AA316" i="103"/>
  <c r="AD316" i="103"/>
  <c r="AG316" i="103"/>
  <c r="AJ316" i="103"/>
  <c r="AK316" i="103"/>
  <c r="AN316" i="103"/>
  <c r="AQ316" i="103"/>
  <c r="AT316" i="103"/>
  <c r="AU316" i="103"/>
  <c r="AX316" i="103"/>
  <c r="BA316" i="103"/>
  <c r="BD316" i="103"/>
  <c r="BE316" i="103"/>
  <c r="BF316" i="103"/>
  <c r="J381" i="103"/>
  <c r="M381" i="103"/>
  <c r="R381" i="103"/>
  <c r="S381" i="103"/>
  <c r="V381" i="103"/>
  <c r="Y381" i="103"/>
  <c r="Z381" i="103"/>
  <c r="AA381" i="103"/>
  <c r="AD381" i="103"/>
  <c r="AG381" i="103"/>
  <c r="AJ381" i="103"/>
  <c r="AK381" i="103"/>
  <c r="AN381" i="103"/>
  <c r="AQ381" i="103"/>
  <c r="AT381" i="103"/>
  <c r="AU381" i="103"/>
  <c r="AX381" i="103"/>
  <c r="BA381" i="103"/>
  <c r="BD381" i="103"/>
  <c r="BE381" i="103"/>
  <c r="BF381" i="103"/>
  <c r="J97" i="103"/>
  <c r="M97" i="103"/>
  <c r="R97" i="103"/>
  <c r="S97" i="103"/>
  <c r="V97" i="103"/>
  <c r="Y97" i="103"/>
  <c r="Z97" i="103"/>
  <c r="AA97" i="103"/>
  <c r="AD97" i="103"/>
  <c r="AG97" i="103"/>
  <c r="AJ97" i="103"/>
  <c r="AK97" i="103"/>
  <c r="AN97" i="103"/>
  <c r="AQ97" i="103"/>
  <c r="AT97" i="103"/>
  <c r="AU97" i="103"/>
  <c r="AX97" i="103"/>
  <c r="BA97" i="103"/>
  <c r="BD97" i="103"/>
  <c r="BE97" i="103"/>
  <c r="BF97" i="103"/>
  <c r="J155" i="103"/>
  <c r="M155" i="103"/>
  <c r="R155" i="103"/>
  <c r="S155" i="103"/>
  <c r="V155" i="103"/>
  <c r="Y155" i="103"/>
  <c r="Z155" i="103"/>
  <c r="AA155" i="103"/>
  <c r="AD155" i="103"/>
  <c r="AG155" i="103"/>
  <c r="AJ155" i="103"/>
  <c r="AK155" i="103"/>
  <c r="AN155" i="103"/>
  <c r="AQ155" i="103"/>
  <c r="AT155" i="103"/>
  <c r="AU155" i="103"/>
  <c r="AX155" i="103"/>
  <c r="BA155" i="103"/>
  <c r="BD155" i="103"/>
  <c r="BE155" i="103"/>
  <c r="BF155" i="103"/>
  <c r="J85" i="103"/>
  <c r="M85" i="103"/>
  <c r="R85" i="103"/>
  <c r="S85" i="103"/>
  <c r="V85" i="103"/>
  <c r="Y85" i="103"/>
  <c r="Z85" i="103"/>
  <c r="AA85" i="103"/>
  <c r="AD85" i="103"/>
  <c r="AG85" i="103"/>
  <c r="AJ85" i="103"/>
  <c r="AK85" i="103"/>
  <c r="AN85" i="103"/>
  <c r="AQ85" i="103"/>
  <c r="AT85" i="103"/>
  <c r="AU85" i="103"/>
  <c r="AX85" i="103"/>
  <c r="BA85" i="103"/>
  <c r="BD85" i="103"/>
  <c r="BE85" i="103"/>
  <c r="BF85" i="103"/>
  <c r="J304" i="103"/>
  <c r="M304" i="103"/>
  <c r="R304" i="103"/>
  <c r="S304" i="103"/>
  <c r="V304" i="103"/>
  <c r="Y304" i="103"/>
  <c r="Z304" i="103"/>
  <c r="AA304" i="103"/>
  <c r="AD304" i="103"/>
  <c r="AG304" i="103"/>
  <c r="AJ304" i="103"/>
  <c r="AK304" i="103"/>
  <c r="AN304" i="103"/>
  <c r="AQ304" i="103"/>
  <c r="AT304" i="103"/>
  <c r="AU304" i="103"/>
  <c r="AX304" i="103"/>
  <c r="BA304" i="103"/>
  <c r="BD304" i="103"/>
  <c r="BE304" i="103"/>
  <c r="BF304" i="103"/>
  <c r="J328" i="103"/>
  <c r="M328" i="103"/>
  <c r="R328" i="103"/>
  <c r="S328" i="103"/>
  <c r="V328" i="103"/>
  <c r="Y328" i="103"/>
  <c r="Z328" i="103"/>
  <c r="AA328" i="103"/>
  <c r="AD328" i="103"/>
  <c r="AG328" i="103"/>
  <c r="AJ328" i="103"/>
  <c r="AK328" i="103"/>
  <c r="AN328" i="103"/>
  <c r="AQ328" i="103"/>
  <c r="AT328" i="103"/>
  <c r="AU328" i="103"/>
  <c r="AX328" i="103"/>
  <c r="BA328" i="103"/>
  <c r="BD328" i="103"/>
  <c r="BE328" i="103"/>
  <c r="BF328" i="103"/>
  <c r="J338" i="103"/>
  <c r="M338" i="103"/>
  <c r="R338" i="103"/>
  <c r="S338" i="103"/>
  <c r="V338" i="103"/>
  <c r="Y338" i="103"/>
  <c r="Z338" i="103"/>
  <c r="AA338" i="103"/>
  <c r="AD338" i="103"/>
  <c r="AG338" i="103"/>
  <c r="AJ338" i="103"/>
  <c r="AK338" i="103"/>
  <c r="AN338" i="103"/>
  <c r="AQ338" i="103"/>
  <c r="AT338" i="103"/>
  <c r="AU338" i="103"/>
  <c r="AX338" i="103"/>
  <c r="BA338" i="103"/>
  <c r="BD338" i="103"/>
  <c r="BE338" i="103"/>
  <c r="BF338" i="103"/>
  <c r="J240" i="103"/>
  <c r="M240" i="103"/>
  <c r="R240" i="103"/>
  <c r="S240" i="103"/>
  <c r="V240" i="103"/>
  <c r="Y240" i="103"/>
  <c r="Z240" i="103"/>
  <c r="AA240" i="103"/>
  <c r="AD240" i="103"/>
  <c r="AG240" i="103"/>
  <c r="AJ240" i="103"/>
  <c r="AK240" i="103"/>
  <c r="AN240" i="103"/>
  <c r="AQ240" i="103"/>
  <c r="AT240" i="103"/>
  <c r="AU240" i="103"/>
  <c r="AX240" i="103"/>
  <c r="BA240" i="103"/>
  <c r="BD240" i="103"/>
  <c r="BE240" i="103"/>
  <c r="BF240" i="103"/>
  <c r="J199" i="103"/>
  <c r="M199" i="103"/>
  <c r="R199" i="103"/>
  <c r="S199" i="103"/>
  <c r="V199" i="103"/>
  <c r="Y199" i="103"/>
  <c r="Z199" i="103"/>
  <c r="AA199" i="103"/>
  <c r="AD199" i="103"/>
  <c r="AG199" i="103"/>
  <c r="AJ199" i="103"/>
  <c r="AK199" i="103"/>
  <c r="AN199" i="103"/>
  <c r="AQ199" i="103"/>
  <c r="AT199" i="103"/>
  <c r="AU199" i="103"/>
  <c r="AX199" i="103"/>
  <c r="BA199" i="103"/>
  <c r="BD199" i="103"/>
  <c r="BE199" i="103"/>
  <c r="BF199" i="103"/>
  <c r="J28" i="103"/>
  <c r="M28" i="103"/>
  <c r="R28" i="103"/>
  <c r="S28" i="103"/>
  <c r="V28" i="103"/>
  <c r="Y28" i="103"/>
  <c r="Z28" i="103"/>
  <c r="AA28" i="103"/>
  <c r="AD28" i="103"/>
  <c r="AG28" i="103"/>
  <c r="AJ28" i="103"/>
  <c r="AK28" i="103"/>
  <c r="AN28" i="103"/>
  <c r="AQ28" i="103"/>
  <c r="AT28" i="103"/>
  <c r="AU28" i="103"/>
  <c r="AX28" i="103"/>
  <c r="BA28" i="103"/>
  <c r="BD28" i="103"/>
  <c r="BE28" i="103"/>
  <c r="BF28" i="103"/>
  <c r="J20" i="103"/>
  <c r="M20" i="103"/>
  <c r="R20" i="103"/>
  <c r="S20" i="103"/>
  <c r="V20" i="103"/>
  <c r="Y20" i="103"/>
  <c r="Z20" i="103"/>
  <c r="AA20" i="103"/>
  <c r="AD20" i="103"/>
  <c r="AG20" i="103"/>
  <c r="AJ20" i="103"/>
  <c r="AK20" i="103"/>
  <c r="AN20" i="103"/>
  <c r="AQ20" i="103"/>
  <c r="AT20" i="103"/>
  <c r="AU20" i="103"/>
  <c r="AX20" i="103"/>
  <c r="BA20" i="103"/>
  <c r="BD20" i="103"/>
  <c r="BE20" i="103"/>
  <c r="BF20" i="103"/>
  <c r="J62" i="103"/>
  <c r="M62" i="103"/>
  <c r="R62" i="103"/>
  <c r="S62" i="103"/>
  <c r="V62" i="103"/>
  <c r="Y62" i="103"/>
  <c r="Z62" i="103"/>
  <c r="AA62" i="103"/>
  <c r="AD62" i="103"/>
  <c r="AG62" i="103"/>
  <c r="AJ62" i="103"/>
  <c r="AK62" i="103"/>
  <c r="AN62" i="103"/>
  <c r="AQ62" i="103"/>
  <c r="AT62" i="103"/>
  <c r="AU62" i="103"/>
  <c r="AX62" i="103"/>
  <c r="BA62" i="103"/>
  <c r="BD62" i="103"/>
  <c r="BE62" i="103"/>
  <c r="BF62" i="103"/>
  <c r="J198" i="103"/>
  <c r="M198" i="103"/>
  <c r="R198" i="103"/>
  <c r="S198" i="103"/>
  <c r="V198" i="103"/>
  <c r="Y198" i="103"/>
  <c r="Z198" i="103"/>
  <c r="AA198" i="103"/>
  <c r="AD198" i="103"/>
  <c r="AG198" i="103"/>
  <c r="AJ198" i="103"/>
  <c r="AK198" i="103"/>
  <c r="AN198" i="103"/>
  <c r="AQ198" i="103"/>
  <c r="AT198" i="103"/>
  <c r="AU198" i="103"/>
  <c r="AX198" i="103"/>
  <c r="BA198" i="103"/>
  <c r="BD198" i="103"/>
  <c r="BE198" i="103"/>
  <c r="BF198" i="103"/>
  <c r="J357" i="103"/>
  <c r="M357" i="103"/>
  <c r="R357" i="103"/>
  <c r="S357" i="103"/>
  <c r="V357" i="103"/>
  <c r="Y357" i="103"/>
  <c r="Z357" i="103"/>
  <c r="AA357" i="103"/>
  <c r="AD357" i="103"/>
  <c r="AG357" i="103"/>
  <c r="AJ357" i="103"/>
  <c r="AK357" i="103"/>
  <c r="AN357" i="103"/>
  <c r="AQ357" i="103"/>
  <c r="AT357" i="103"/>
  <c r="AU357" i="103"/>
  <c r="AX357" i="103"/>
  <c r="BA357" i="103"/>
  <c r="BD357" i="103"/>
  <c r="BE357" i="103"/>
  <c r="BF357" i="103"/>
  <c r="J294" i="103"/>
  <c r="M294" i="103"/>
  <c r="R294" i="103"/>
  <c r="S294" i="103"/>
  <c r="V294" i="103"/>
  <c r="Y294" i="103"/>
  <c r="Z294" i="103"/>
  <c r="AA294" i="103"/>
  <c r="AD294" i="103"/>
  <c r="AG294" i="103"/>
  <c r="AJ294" i="103"/>
  <c r="AK294" i="103"/>
  <c r="AN294" i="103"/>
  <c r="AQ294" i="103"/>
  <c r="AT294" i="103"/>
  <c r="AU294" i="103"/>
  <c r="AX294" i="103"/>
  <c r="BA294" i="103"/>
  <c r="BD294" i="103"/>
  <c r="BE294" i="103"/>
  <c r="BF294" i="103"/>
  <c r="J263" i="103"/>
  <c r="M263" i="103"/>
  <c r="R263" i="103"/>
  <c r="S263" i="103"/>
  <c r="V263" i="103"/>
  <c r="Y263" i="103"/>
  <c r="Z263" i="103"/>
  <c r="AA263" i="103"/>
  <c r="AD263" i="103"/>
  <c r="AG263" i="103"/>
  <c r="AJ263" i="103"/>
  <c r="AK263" i="103"/>
  <c r="AN263" i="103"/>
  <c r="AQ263" i="103"/>
  <c r="AT263" i="103"/>
  <c r="AU263" i="103"/>
  <c r="AX263" i="103"/>
  <c r="BA263" i="103"/>
  <c r="BD263" i="103"/>
  <c r="BE263" i="103"/>
  <c r="BF263" i="103"/>
  <c r="J303" i="103"/>
  <c r="M303" i="103"/>
  <c r="R303" i="103"/>
  <c r="S303" i="103"/>
  <c r="V303" i="103"/>
  <c r="Y303" i="103"/>
  <c r="Z303" i="103"/>
  <c r="AA303" i="103"/>
  <c r="AD303" i="103"/>
  <c r="AG303" i="103"/>
  <c r="AJ303" i="103"/>
  <c r="AK303" i="103"/>
  <c r="AN303" i="103"/>
  <c r="AQ303" i="103"/>
  <c r="AT303" i="103"/>
  <c r="AU303" i="103"/>
  <c r="AX303" i="103"/>
  <c r="BA303" i="103"/>
  <c r="BD303" i="103"/>
  <c r="BE303" i="103"/>
  <c r="BF303" i="103"/>
  <c r="J284" i="103"/>
  <c r="M284" i="103"/>
  <c r="R284" i="103"/>
  <c r="S284" i="103"/>
  <c r="V284" i="103"/>
  <c r="Y284" i="103"/>
  <c r="Z284" i="103"/>
  <c r="AA284" i="103"/>
  <c r="AD284" i="103"/>
  <c r="AG284" i="103"/>
  <c r="AJ284" i="103"/>
  <c r="AK284" i="103"/>
  <c r="AN284" i="103"/>
  <c r="AQ284" i="103"/>
  <c r="AT284" i="103"/>
  <c r="AU284" i="103"/>
  <c r="AX284" i="103"/>
  <c r="BA284" i="103"/>
  <c r="BD284" i="103"/>
  <c r="BE284" i="103"/>
  <c r="BF284" i="103"/>
  <c r="J343" i="103"/>
  <c r="M343" i="103"/>
  <c r="R343" i="103"/>
  <c r="S343" i="103"/>
  <c r="V343" i="103"/>
  <c r="Y343" i="103"/>
  <c r="Z343" i="103"/>
  <c r="AA343" i="103"/>
  <c r="AD343" i="103"/>
  <c r="AG343" i="103"/>
  <c r="AJ343" i="103"/>
  <c r="AK343" i="103"/>
  <c r="AN343" i="103"/>
  <c r="AQ343" i="103"/>
  <c r="AT343" i="103"/>
  <c r="AU343" i="103"/>
  <c r="AX343" i="103"/>
  <c r="BA343" i="103"/>
  <c r="BD343" i="103"/>
  <c r="BE343" i="103"/>
  <c r="BF343" i="103"/>
  <c r="J337" i="103"/>
  <c r="M337" i="103"/>
  <c r="R337" i="103"/>
  <c r="S337" i="103"/>
  <c r="V337" i="103"/>
  <c r="Y337" i="103"/>
  <c r="Z337" i="103"/>
  <c r="AA337" i="103"/>
  <c r="AD337" i="103"/>
  <c r="AG337" i="103"/>
  <c r="AJ337" i="103"/>
  <c r="AK337" i="103"/>
  <c r="AN337" i="103"/>
  <c r="AQ337" i="103"/>
  <c r="AT337" i="103"/>
  <c r="AU337" i="103"/>
  <c r="AX337" i="103"/>
  <c r="BA337" i="103"/>
  <c r="BD337" i="103"/>
  <c r="BE337" i="103"/>
  <c r="BF337" i="103"/>
  <c r="J365" i="103"/>
  <c r="M365" i="103"/>
  <c r="R365" i="103"/>
  <c r="S365" i="103"/>
  <c r="V365" i="103"/>
  <c r="Y365" i="103"/>
  <c r="Z365" i="103"/>
  <c r="AA365" i="103"/>
  <c r="AD365" i="103"/>
  <c r="AG365" i="103"/>
  <c r="AJ365" i="103"/>
  <c r="AK365" i="103"/>
  <c r="AN365" i="103"/>
  <c r="AQ365" i="103"/>
  <c r="AT365" i="103"/>
  <c r="AU365" i="103"/>
  <c r="AX365" i="103"/>
  <c r="BA365" i="103"/>
  <c r="BD365" i="103"/>
  <c r="BE365" i="103"/>
  <c r="BF365" i="103"/>
  <c r="J247" i="103"/>
  <c r="M247" i="103"/>
  <c r="R247" i="103"/>
  <c r="S247" i="103"/>
  <c r="V247" i="103"/>
  <c r="Y247" i="103"/>
  <c r="Z247" i="103"/>
  <c r="AA247" i="103"/>
  <c r="AD247" i="103"/>
  <c r="AG247" i="103"/>
  <c r="AJ247" i="103"/>
  <c r="AK247" i="103"/>
  <c r="AN247" i="103"/>
  <c r="AQ247" i="103"/>
  <c r="AT247" i="103"/>
  <c r="AU247" i="103"/>
  <c r="AX247" i="103"/>
  <c r="BA247" i="103"/>
  <c r="BD247" i="103"/>
  <c r="BE247" i="103"/>
  <c r="BF247" i="103"/>
  <c r="J262" i="103"/>
  <c r="M262" i="103"/>
  <c r="R262" i="103"/>
  <c r="S262" i="103"/>
  <c r="V262" i="103"/>
  <c r="Y262" i="103"/>
  <c r="Z262" i="103"/>
  <c r="AA262" i="103"/>
  <c r="AD262" i="103"/>
  <c r="AG262" i="103"/>
  <c r="AJ262" i="103"/>
  <c r="AK262" i="103"/>
  <c r="AN262" i="103"/>
  <c r="AQ262" i="103"/>
  <c r="AT262" i="103"/>
  <c r="AU262" i="103"/>
  <c r="AX262" i="103"/>
  <c r="BA262" i="103"/>
  <c r="BD262" i="103"/>
  <c r="BE262" i="103"/>
  <c r="BF262" i="103"/>
  <c r="J283" i="103"/>
  <c r="M283" i="103"/>
  <c r="R283" i="103"/>
  <c r="S283" i="103"/>
  <c r="V283" i="103"/>
  <c r="Y283" i="103"/>
  <c r="Z283" i="103"/>
  <c r="AA283" i="103"/>
  <c r="AD283" i="103"/>
  <c r="AG283" i="103"/>
  <c r="AJ283" i="103"/>
  <c r="AK283" i="103"/>
  <c r="AN283" i="103"/>
  <c r="AQ283" i="103"/>
  <c r="AT283" i="103"/>
  <c r="AU283" i="103"/>
  <c r="AX283" i="103"/>
  <c r="BA283" i="103"/>
  <c r="BD283" i="103"/>
  <c r="BE283" i="103"/>
  <c r="BF283" i="103"/>
  <c r="J261" i="103"/>
  <c r="M261" i="103"/>
  <c r="R261" i="103"/>
  <c r="S261" i="103"/>
  <c r="V261" i="103"/>
  <c r="Y261" i="103"/>
  <c r="Z261" i="103"/>
  <c r="AA261" i="103"/>
  <c r="AD261" i="103"/>
  <c r="AG261" i="103"/>
  <c r="AJ261" i="103"/>
  <c r="AK261" i="103"/>
  <c r="AN261" i="103"/>
  <c r="AQ261" i="103"/>
  <c r="AT261" i="103"/>
  <c r="AU261" i="103"/>
  <c r="AX261" i="103"/>
  <c r="BA261" i="103"/>
  <c r="BD261" i="103"/>
  <c r="BE261" i="103"/>
  <c r="BF261" i="103"/>
  <c r="J356" i="103"/>
  <c r="M356" i="103"/>
  <c r="R356" i="103"/>
  <c r="S356" i="103"/>
  <c r="V356" i="103"/>
  <c r="Y356" i="103"/>
  <c r="Z356" i="103"/>
  <c r="AA356" i="103"/>
  <c r="AD356" i="103"/>
  <c r="AG356" i="103"/>
  <c r="AJ356" i="103"/>
  <c r="AK356" i="103"/>
  <c r="AN356" i="103"/>
  <c r="AQ356" i="103"/>
  <c r="AT356" i="103"/>
  <c r="AU356" i="103"/>
  <c r="AX356" i="103"/>
  <c r="BA356" i="103"/>
  <c r="BD356" i="103"/>
  <c r="BE356" i="103"/>
  <c r="BF356" i="103"/>
  <c r="J350" i="103"/>
  <c r="M350" i="103"/>
  <c r="R350" i="103"/>
  <c r="S350" i="103"/>
  <c r="V350" i="103"/>
  <c r="Y350" i="103"/>
  <c r="Z350" i="103"/>
  <c r="AA350" i="103"/>
  <c r="AD350" i="103"/>
  <c r="AG350" i="103"/>
  <c r="AJ350" i="103"/>
  <c r="AK350" i="103"/>
  <c r="AN350" i="103"/>
  <c r="AQ350" i="103"/>
  <c r="AT350" i="103"/>
  <c r="AU350" i="103"/>
  <c r="AX350" i="103"/>
  <c r="BA350" i="103"/>
  <c r="BD350" i="103"/>
  <c r="BE350" i="103"/>
  <c r="BF350" i="103"/>
  <c r="J293" i="103"/>
  <c r="M293" i="103"/>
  <c r="R293" i="103"/>
  <c r="S293" i="103"/>
  <c r="V293" i="103"/>
  <c r="Y293" i="103"/>
  <c r="Z293" i="103"/>
  <c r="AA293" i="103"/>
  <c r="AD293" i="103"/>
  <c r="AG293" i="103"/>
  <c r="AJ293" i="103"/>
  <c r="AK293" i="103"/>
  <c r="AN293" i="103"/>
  <c r="AQ293" i="103"/>
  <c r="AT293" i="103"/>
  <c r="AU293" i="103"/>
  <c r="AX293" i="103"/>
  <c r="BA293" i="103"/>
  <c r="BD293" i="103"/>
  <c r="BE293" i="103"/>
  <c r="BF293" i="103"/>
  <c r="J154" i="103"/>
  <c r="M154" i="103"/>
  <c r="R154" i="103"/>
  <c r="S154" i="103"/>
  <c r="V154" i="103"/>
  <c r="Y154" i="103"/>
  <c r="Z154" i="103"/>
  <c r="AA154" i="103"/>
  <c r="AD154" i="103"/>
  <c r="AG154" i="103"/>
  <c r="AJ154" i="103"/>
  <c r="AK154" i="103"/>
  <c r="AN154" i="103"/>
  <c r="AQ154" i="103"/>
  <c r="AT154" i="103"/>
  <c r="AU154" i="103"/>
  <c r="AX154" i="103"/>
  <c r="BA154" i="103"/>
  <c r="BD154" i="103"/>
  <c r="BE154" i="103"/>
  <c r="BF154" i="103"/>
  <c r="J374" i="103"/>
  <c r="M374" i="103"/>
  <c r="R374" i="103"/>
  <c r="S374" i="103"/>
  <c r="V374" i="103"/>
  <c r="Y374" i="103"/>
  <c r="Z374" i="103"/>
  <c r="AA374" i="103"/>
  <c r="AD374" i="103"/>
  <c r="AG374" i="103"/>
  <c r="AJ374" i="103"/>
  <c r="AK374" i="103"/>
  <c r="AN374" i="103"/>
  <c r="AQ374" i="103"/>
  <c r="AT374" i="103"/>
  <c r="AU374" i="103"/>
  <c r="AX374" i="103"/>
  <c r="BA374" i="103"/>
  <c r="BD374" i="103"/>
  <c r="BE374" i="103"/>
  <c r="BF374" i="103"/>
  <c r="J138" i="103"/>
  <c r="M138" i="103"/>
  <c r="R138" i="103"/>
  <c r="S138" i="103"/>
  <c r="V138" i="103"/>
  <c r="Y138" i="103"/>
  <c r="Z138" i="103"/>
  <c r="AA138" i="103"/>
  <c r="AD138" i="103"/>
  <c r="AG138" i="103"/>
  <c r="AJ138" i="103"/>
  <c r="AK138" i="103"/>
  <c r="AN138" i="103"/>
  <c r="AQ138" i="103"/>
  <c r="AT138" i="103"/>
  <c r="AU138" i="103"/>
  <c r="AX138" i="103"/>
  <c r="BA138" i="103"/>
  <c r="BD138" i="103"/>
  <c r="BE138" i="103"/>
  <c r="BF138" i="103"/>
  <c r="J137" i="103"/>
  <c r="M137" i="103"/>
  <c r="R137" i="103"/>
  <c r="S137" i="103"/>
  <c r="V137" i="103"/>
  <c r="Y137" i="103"/>
  <c r="Z137" i="103"/>
  <c r="AA137" i="103"/>
  <c r="AD137" i="103"/>
  <c r="AG137" i="103"/>
  <c r="AJ137" i="103"/>
  <c r="AK137" i="103"/>
  <c r="AN137" i="103"/>
  <c r="AQ137" i="103"/>
  <c r="AT137" i="103"/>
  <c r="AU137" i="103"/>
  <c r="AX137" i="103"/>
  <c r="BA137" i="103"/>
  <c r="BD137" i="103"/>
  <c r="BE137" i="103"/>
  <c r="BF137" i="103"/>
  <c r="J153" i="103"/>
  <c r="M153" i="103"/>
  <c r="R153" i="103"/>
  <c r="S153" i="103"/>
  <c r="V153" i="103"/>
  <c r="Y153" i="103"/>
  <c r="Z153" i="103"/>
  <c r="AA153" i="103"/>
  <c r="AD153" i="103"/>
  <c r="AG153" i="103"/>
  <c r="AJ153" i="103"/>
  <c r="AK153" i="103"/>
  <c r="AN153" i="103"/>
  <c r="AQ153" i="103"/>
  <c r="AT153" i="103"/>
  <c r="AU153" i="103"/>
  <c r="AX153" i="103"/>
  <c r="BA153" i="103"/>
  <c r="BD153" i="103"/>
  <c r="BE153" i="103"/>
  <c r="BF153" i="103"/>
  <c r="J188" i="103"/>
  <c r="M188" i="103"/>
  <c r="R188" i="103"/>
  <c r="S188" i="103"/>
  <c r="V188" i="103"/>
  <c r="Y188" i="103"/>
  <c r="Z188" i="103"/>
  <c r="AA188" i="103"/>
  <c r="AD188" i="103"/>
  <c r="AG188" i="103"/>
  <c r="AJ188" i="103"/>
  <c r="AK188" i="103"/>
  <c r="AN188" i="103"/>
  <c r="AQ188" i="103"/>
  <c r="AT188" i="103"/>
  <c r="AU188" i="103"/>
  <c r="AX188" i="103"/>
  <c r="BA188" i="103"/>
  <c r="BD188" i="103"/>
  <c r="BE188" i="103"/>
  <c r="BF188" i="103"/>
  <c r="J111" i="103"/>
  <c r="M111" i="103"/>
  <c r="R111" i="103"/>
  <c r="S111" i="103"/>
  <c r="V111" i="103"/>
  <c r="Y111" i="103"/>
  <c r="Z111" i="103"/>
  <c r="AA111" i="103"/>
  <c r="AD111" i="103"/>
  <c r="AG111" i="103"/>
  <c r="AJ111" i="103"/>
  <c r="AK111" i="103"/>
  <c r="AN111" i="103"/>
  <c r="AQ111" i="103"/>
  <c r="AT111" i="103"/>
  <c r="AU111" i="103"/>
  <c r="AX111" i="103"/>
  <c r="BA111" i="103"/>
  <c r="BD111" i="103"/>
  <c r="BE111" i="103"/>
  <c r="BF111" i="103"/>
  <c r="J61" i="103"/>
  <c r="M61" i="103"/>
  <c r="R61" i="103"/>
  <c r="S61" i="103"/>
  <c r="V61" i="103"/>
  <c r="Y61" i="103"/>
  <c r="Z61" i="103"/>
  <c r="AA61" i="103"/>
  <c r="AD61" i="103"/>
  <c r="AG61" i="103"/>
  <c r="AJ61" i="103"/>
  <c r="AK61" i="103"/>
  <c r="AN61" i="103"/>
  <c r="AQ61" i="103"/>
  <c r="AT61" i="103"/>
  <c r="AU61" i="103"/>
  <c r="AX61" i="103"/>
  <c r="BA61" i="103"/>
  <c r="BD61" i="103"/>
  <c r="BE61" i="103"/>
  <c r="BF61" i="103"/>
  <c r="J84" i="103"/>
  <c r="M84" i="103"/>
  <c r="R84" i="103"/>
  <c r="S84" i="103"/>
  <c r="V84" i="103"/>
  <c r="Y84" i="103"/>
  <c r="Z84" i="103"/>
  <c r="AA84" i="103"/>
  <c r="AD84" i="103"/>
  <c r="AG84" i="103"/>
  <c r="AJ84" i="103"/>
  <c r="AK84" i="103"/>
  <c r="AN84" i="103"/>
  <c r="AQ84" i="103"/>
  <c r="AT84" i="103"/>
  <c r="AU84" i="103"/>
  <c r="AX84" i="103"/>
  <c r="BA84" i="103"/>
  <c r="BD84" i="103"/>
  <c r="BE84" i="103"/>
  <c r="BF84" i="103"/>
  <c r="J110" i="103"/>
  <c r="M110" i="103"/>
  <c r="R110" i="103"/>
  <c r="S110" i="103"/>
  <c r="V110" i="103"/>
  <c r="Y110" i="103"/>
  <c r="Z110" i="103"/>
  <c r="AA110" i="103"/>
  <c r="AD110" i="103"/>
  <c r="AG110" i="103"/>
  <c r="AJ110" i="103"/>
  <c r="AK110" i="103"/>
  <c r="AN110" i="103"/>
  <c r="AQ110" i="103"/>
  <c r="AT110" i="103"/>
  <c r="AU110" i="103"/>
  <c r="AX110" i="103"/>
  <c r="BA110" i="103"/>
  <c r="BD110" i="103"/>
  <c r="BE110" i="103"/>
  <c r="BF110" i="103"/>
  <c r="J136" i="103"/>
  <c r="M136" i="103"/>
  <c r="R136" i="103"/>
  <c r="S136" i="103"/>
  <c r="V136" i="103"/>
  <c r="Y136" i="103"/>
  <c r="Z136" i="103"/>
  <c r="AA136" i="103"/>
  <c r="AD136" i="103"/>
  <c r="AG136" i="103"/>
  <c r="AJ136" i="103"/>
  <c r="AK136" i="103"/>
  <c r="AN136" i="103"/>
  <c r="AQ136" i="103"/>
  <c r="AT136" i="103"/>
  <c r="AU136" i="103"/>
  <c r="AX136" i="103"/>
  <c r="BA136" i="103"/>
  <c r="BD136" i="103"/>
  <c r="BE136" i="103"/>
  <c r="BF136" i="103"/>
  <c r="J83" i="103"/>
  <c r="M83" i="103"/>
  <c r="R83" i="103"/>
  <c r="S83" i="103"/>
  <c r="V83" i="103"/>
  <c r="Y83" i="103"/>
  <c r="Z83" i="103"/>
  <c r="AA83" i="103"/>
  <c r="AD83" i="103"/>
  <c r="AG83" i="103"/>
  <c r="AJ83" i="103"/>
  <c r="AK83" i="103"/>
  <c r="AN83" i="103"/>
  <c r="AQ83" i="103"/>
  <c r="AT83" i="103"/>
  <c r="AU83" i="103"/>
  <c r="AX83" i="103"/>
  <c r="BA83" i="103"/>
  <c r="BD83" i="103"/>
  <c r="BE83" i="103"/>
  <c r="BF83" i="103"/>
  <c r="J60" i="103"/>
  <c r="M60" i="103"/>
  <c r="R60" i="103"/>
  <c r="S60" i="103"/>
  <c r="V60" i="103"/>
  <c r="Y60" i="103"/>
  <c r="Z60" i="103"/>
  <c r="AA60" i="103"/>
  <c r="AD60" i="103"/>
  <c r="AG60" i="103"/>
  <c r="AJ60" i="103"/>
  <c r="AK60" i="103"/>
  <c r="AN60" i="103"/>
  <c r="AQ60" i="103"/>
  <c r="AT60" i="103"/>
  <c r="AU60" i="103"/>
  <c r="AX60" i="103"/>
  <c r="BA60" i="103"/>
  <c r="BD60" i="103"/>
  <c r="BE60" i="103"/>
  <c r="BF60" i="103"/>
  <c r="J197" i="103"/>
  <c r="M197" i="103"/>
  <c r="R197" i="103"/>
  <c r="S197" i="103"/>
  <c r="V197" i="103"/>
  <c r="Y197" i="103"/>
  <c r="Z197" i="103"/>
  <c r="AA197" i="103"/>
  <c r="AD197" i="103"/>
  <c r="AG197" i="103"/>
  <c r="AJ197" i="103"/>
  <c r="AK197" i="103"/>
  <c r="AN197" i="103"/>
  <c r="AQ197" i="103"/>
  <c r="AT197" i="103"/>
  <c r="AU197" i="103"/>
  <c r="AX197" i="103"/>
  <c r="BA197" i="103"/>
  <c r="BD197" i="103"/>
  <c r="BE197" i="103"/>
  <c r="BF197" i="103"/>
  <c r="J36" i="103"/>
  <c r="M36" i="103"/>
  <c r="R36" i="103"/>
  <c r="S36" i="103"/>
  <c r="V36" i="103"/>
  <c r="Y36" i="103"/>
  <c r="Z36" i="103"/>
  <c r="AA36" i="103"/>
  <c r="AD36" i="103"/>
  <c r="AG36" i="103"/>
  <c r="AJ36" i="103"/>
  <c r="AK36" i="103"/>
  <c r="AN36" i="103"/>
  <c r="AQ36" i="103"/>
  <c r="AT36" i="103"/>
  <c r="AU36" i="103"/>
  <c r="AX36" i="103"/>
  <c r="BA36" i="103"/>
  <c r="BD36" i="103"/>
  <c r="BE36" i="103"/>
  <c r="BF36" i="103"/>
  <c r="J177" i="103"/>
  <c r="M177" i="103"/>
  <c r="R177" i="103"/>
  <c r="S177" i="103"/>
  <c r="V177" i="103"/>
  <c r="Y177" i="103"/>
  <c r="Z177" i="103"/>
  <c r="AA177" i="103"/>
  <c r="AD177" i="103"/>
  <c r="AG177" i="103"/>
  <c r="AJ177" i="103"/>
  <c r="AK177" i="103"/>
  <c r="AN177" i="103"/>
  <c r="AQ177" i="103"/>
  <c r="AT177" i="103"/>
  <c r="AU177" i="103"/>
  <c r="AX177" i="103"/>
  <c r="BA177" i="103"/>
  <c r="BD177" i="103"/>
  <c r="BE177" i="103"/>
  <c r="BF177" i="103"/>
  <c r="J152" i="103"/>
  <c r="M152" i="103"/>
  <c r="R152" i="103"/>
  <c r="S152" i="103"/>
  <c r="V152" i="103"/>
  <c r="Y152" i="103"/>
  <c r="Z152" i="103"/>
  <c r="AA152" i="103"/>
  <c r="AD152" i="103"/>
  <c r="AG152" i="103"/>
  <c r="AJ152" i="103"/>
  <c r="AK152" i="103"/>
  <c r="AN152" i="103"/>
  <c r="AQ152" i="103"/>
  <c r="AT152" i="103"/>
  <c r="AU152" i="103"/>
  <c r="AX152" i="103"/>
  <c r="BA152" i="103"/>
  <c r="BD152" i="103"/>
  <c r="BE152" i="103"/>
  <c r="BF152" i="103"/>
  <c r="J109" i="103"/>
  <c r="M109" i="103"/>
  <c r="R109" i="103"/>
  <c r="S109" i="103"/>
  <c r="V109" i="103"/>
  <c r="Y109" i="103"/>
  <c r="Z109" i="103"/>
  <c r="AA109" i="103"/>
  <c r="AD109" i="103"/>
  <c r="AG109" i="103"/>
  <c r="AJ109" i="103"/>
  <c r="AK109" i="103"/>
  <c r="AN109" i="103"/>
  <c r="AQ109" i="103"/>
  <c r="AT109" i="103"/>
  <c r="AU109" i="103"/>
  <c r="AX109" i="103"/>
  <c r="BA109" i="103"/>
  <c r="BD109" i="103"/>
  <c r="BE109" i="103"/>
  <c r="BF109" i="103"/>
  <c r="J59" i="103"/>
  <c r="M59" i="103"/>
  <c r="R59" i="103"/>
  <c r="S59" i="103"/>
  <c r="V59" i="103"/>
  <c r="Y59" i="103"/>
  <c r="Z59" i="103"/>
  <c r="AA59" i="103"/>
  <c r="AD59" i="103"/>
  <c r="AG59" i="103"/>
  <c r="AJ59" i="103"/>
  <c r="AK59" i="103"/>
  <c r="AN59" i="103"/>
  <c r="AQ59" i="103"/>
  <c r="AT59" i="103"/>
  <c r="AU59" i="103"/>
  <c r="AX59" i="103"/>
  <c r="BA59" i="103"/>
  <c r="BD59" i="103"/>
  <c r="BE59" i="103"/>
  <c r="BF59" i="103"/>
  <c r="J135" i="103"/>
  <c r="M135" i="103"/>
  <c r="R135" i="103"/>
  <c r="S135" i="103"/>
  <c r="V135" i="103"/>
  <c r="Y135" i="103"/>
  <c r="Z135" i="103"/>
  <c r="AA135" i="103"/>
  <c r="AD135" i="103"/>
  <c r="AG135" i="103"/>
  <c r="AJ135" i="103"/>
  <c r="AK135" i="103"/>
  <c r="AN135" i="103"/>
  <c r="AQ135" i="103"/>
  <c r="AT135" i="103"/>
  <c r="AU135" i="103"/>
  <c r="AX135" i="103"/>
  <c r="BA135" i="103"/>
  <c r="BD135" i="103"/>
  <c r="BE135" i="103"/>
  <c r="BF135" i="103"/>
  <c r="J176" i="103"/>
  <c r="M176" i="103"/>
  <c r="R176" i="103"/>
  <c r="S176" i="103"/>
  <c r="V176" i="103"/>
  <c r="Y176" i="103"/>
  <c r="Z176" i="103"/>
  <c r="AA176" i="103"/>
  <c r="AD176" i="103"/>
  <c r="AG176" i="103"/>
  <c r="AJ176" i="103"/>
  <c r="AK176" i="103"/>
  <c r="AN176" i="103"/>
  <c r="AQ176" i="103"/>
  <c r="AT176" i="103"/>
  <c r="AU176" i="103"/>
  <c r="AX176" i="103"/>
  <c r="BA176" i="103"/>
  <c r="BD176" i="103"/>
  <c r="BE176" i="103"/>
  <c r="BF176" i="103"/>
  <c r="J58" i="103"/>
  <c r="M58" i="103"/>
  <c r="R58" i="103"/>
  <c r="S58" i="103"/>
  <c r="V58" i="103"/>
  <c r="Y58" i="103"/>
  <c r="Z58" i="103"/>
  <c r="AA58" i="103"/>
  <c r="AD58" i="103"/>
  <c r="AG58" i="103"/>
  <c r="AJ58" i="103"/>
  <c r="AK58" i="103"/>
  <c r="AN58" i="103"/>
  <c r="AQ58" i="103"/>
  <c r="AT58" i="103"/>
  <c r="AU58" i="103"/>
  <c r="AX58" i="103"/>
  <c r="BA58" i="103"/>
  <c r="BD58" i="103"/>
  <c r="BE58" i="103"/>
  <c r="BF58" i="103"/>
  <c r="J82" i="103"/>
  <c r="M82" i="103"/>
  <c r="R82" i="103"/>
  <c r="S82" i="103"/>
  <c r="V82" i="103"/>
  <c r="Y82" i="103"/>
  <c r="Z82" i="103"/>
  <c r="AA82" i="103"/>
  <c r="AD82" i="103"/>
  <c r="AG82" i="103"/>
  <c r="AJ82" i="103"/>
  <c r="AK82" i="103"/>
  <c r="AN82" i="103"/>
  <c r="AQ82" i="103"/>
  <c r="AT82" i="103"/>
  <c r="AU82" i="103"/>
  <c r="AX82" i="103"/>
  <c r="BA82" i="103"/>
  <c r="BD82" i="103"/>
  <c r="BE82" i="103"/>
  <c r="BF82" i="103"/>
  <c r="J220" i="103"/>
  <c r="M220" i="103"/>
  <c r="R220" i="103"/>
  <c r="S220" i="103"/>
  <c r="V220" i="103"/>
  <c r="Y220" i="103"/>
  <c r="Z220" i="103"/>
  <c r="AA220" i="103"/>
  <c r="AD220" i="103"/>
  <c r="AG220" i="103"/>
  <c r="AJ220" i="103"/>
  <c r="AK220" i="103"/>
  <c r="AN220" i="103"/>
  <c r="AQ220" i="103"/>
  <c r="AT220" i="103"/>
  <c r="AU220" i="103"/>
  <c r="AX220" i="103"/>
  <c r="BA220" i="103"/>
  <c r="BD220" i="103"/>
  <c r="BE220" i="103"/>
  <c r="BF220" i="103"/>
  <c r="J47" i="103"/>
  <c r="M47" i="103"/>
  <c r="R47" i="103"/>
  <c r="S47" i="103"/>
  <c r="V47" i="103"/>
  <c r="Y47" i="103"/>
  <c r="Z47" i="103"/>
  <c r="AA47" i="103"/>
  <c r="AD47" i="103"/>
  <c r="AG47" i="103"/>
  <c r="AJ47" i="103"/>
  <c r="AK47" i="103"/>
  <c r="AN47" i="103"/>
  <c r="AQ47" i="103"/>
  <c r="AT47" i="103"/>
  <c r="AU47" i="103"/>
  <c r="AX47" i="103"/>
  <c r="BA47" i="103"/>
  <c r="BD47" i="103"/>
  <c r="BE47" i="103"/>
  <c r="BF47" i="103"/>
  <c r="J175" i="103"/>
  <c r="M175" i="103"/>
  <c r="R175" i="103"/>
  <c r="S175" i="103"/>
  <c r="V175" i="103"/>
  <c r="Y175" i="103"/>
  <c r="Z175" i="103"/>
  <c r="AA175" i="103"/>
  <c r="AD175" i="103"/>
  <c r="AG175" i="103"/>
  <c r="AJ175" i="103"/>
  <c r="AK175" i="103"/>
  <c r="AN175" i="103"/>
  <c r="AQ175" i="103"/>
  <c r="AT175" i="103"/>
  <c r="AU175" i="103"/>
  <c r="AX175" i="103"/>
  <c r="BA175" i="103"/>
  <c r="BD175" i="103"/>
  <c r="BE175" i="103"/>
  <c r="BF175" i="103"/>
  <c r="J108" i="103"/>
  <c r="M108" i="103"/>
  <c r="R108" i="103"/>
  <c r="S108" i="103"/>
  <c r="V108" i="103"/>
  <c r="Y108" i="103"/>
  <c r="Z108" i="103"/>
  <c r="AA108" i="103"/>
  <c r="AD108" i="103"/>
  <c r="AG108" i="103"/>
  <c r="AJ108" i="103"/>
  <c r="AK108" i="103"/>
  <c r="AN108" i="103"/>
  <c r="AQ108" i="103"/>
  <c r="AT108" i="103"/>
  <c r="AU108" i="103"/>
  <c r="AX108" i="103"/>
  <c r="BA108" i="103"/>
  <c r="BD108" i="103"/>
  <c r="BE108" i="103"/>
  <c r="BF108" i="103"/>
  <c r="J174" i="103"/>
  <c r="M174" i="103"/>
  <c r="R174" i="103"/>
  <c r="S174" i="103"/>
  <c r="V174" i="103"/>
  <c r="Y174" i="103"/>
  <c r="Z174" i="103"/>
  <c r="AA174" i="103"/>
  <c r="AD174" i="103"/>
  <c r="AG174" i="103"/>
  <c r="AJ174" i="103"/>
  <c r="AK174" i="103"/>
  <c r="AN174" i="103"/>
  <c r="AQ174" i="103"/>
  <c r="AT174" i="103"/>
  <c r="AU174" i="103"/>
  <c r="AX174" i="103"/>
  <c r="BA174" i="103"/>
  <c r="BD174" i="103"/>
  <c r="BE174" i="103"/>
  <c r="BF174" i="103"/>
  <c r="J27" i="103"/>
  <c r="M27" i="103"/>
  <c r="R27" i="103"/>
  <c r="S27" i="103"/>
  <c r="V27" i="103"/>
  <c r="Y27" i="103"/>
  <c r="Z27" i="103"/>
  <c r="AA27" i="103"/>
  <c r="AD27" i="103"/>
  <c r="AG27" i="103"/>
  <c r="AJ27" i="103"/>
  <c r="AK27" i="103"/>
  <c r="AN27" i="103"/>
  <c r="AQ27" i="103"/>
  <c r="AT27" i="103"/>
  <c r="AU27" i="103"/>
  <c r="AX27" i="103"/>
  <c r="BA27" i="103"/>
  <c r="BD27" i="103"/>
  <c r="BE27" i="103"/>
  <c r="BF27" i="103"/>
  <c r="J225" i="103"/>
  <c r="M225" i="103"/>
  <c r="R225" i="103"/>
  <c r="S225" i="103"/>
  <c r="V225" i="103"/>
  <c r="Y225" i="103"/>
  <c r="Z225" i="103"/>
  <c r="AA225" i="103"/>
  <c r="AD225" i="103"/>
  <c r="AG225" i="103"/>
  <c r="AJ225" i="103"/>
  <c r="AK225" i="103"/>
  <c r="AN225" i="103"/>
  <c r="AQ225" i="103"/>
  <c r="AT225" i="103"/>
  <c r="AU225" i="103"/>
  <c r="AX225" i="103"/>
  <c r="BA225" i="103"/>
  <c r="BD225" i="103"/>
  <c r="BE225" i="103"/>
  <c r="BF225" i="103"/>
  <c r="J35" i="103"/>
  <c r="M35" i="103"/>
  <c r="R35" i="103"/>
  <c r="S35" i="103"/>
  <c r="V35" i="103"/>
  <c r="Y35" i="103"/>
  <c r="Z35" i="103"/>
  <c r="AA35" i="103"/>
  <c r="AD35" i="103"/>
  <c r="AG35" i="103"/>
  <c r="AJ35" i="103"/>
  <c r="AK35" i="103"/>
  <c r="AN35" i="103"/>
  <c r="AQ35" i="103"/>
  <c r="AT35" i="103"/>
  <c r="AU35" i="103"/>
  <c r="AX35" i="103"/>
  <c r="BA35" i="103"/>
  <c r="BD35" i="103"/>
  <c r="BE35" i="103"/>
  <c r="BF35" i="103"/>
  <c r="J107" i="103"/>
  <c r="M107" i="103"/>
  <c r="R107" i="103"/>
  <c r="S107" i="103"/>
  <c r="V107" i="103"/>
  <c r="Y107" i="103"/>
  <c r="Z107" i="103"/>
  <c r="AA107" i="103"/>
  <c r="AD107" i="103"/>
  <c r="AG107" i="103"/>
  <c r="AJ107" i="103"/>
  <c r="AK107" i="103"/>
  <c r="AN107" i="103"/>
  <c r="AQ107" i="103"/>
  <c r="AT107" i="103"/>
  <c r="AU107" i="103"/>
  <c r="AX107" i="103"/>
  <c r="BA107" i="103"/>
  <c r="BD107" i="103"/>
  <c r="BE107" i="103"/>
  <c r="BF107" i="103"/>
  <c r="J173" i="103"/>
  <c r="M173" i="103"/>
  <c r="R173" i="103"/>
  <c r="S173" i="103"/>
  <c r="V173" i="103"/>
  <c r="Y173" i="103"/>
  <c r="Z173" i="103"/>
  <c r="AA173" i="103"/>
  <c r="AD173" i="103"/>
  <c r="AG173" i="103"/>
  <c r="AJ173" i="103"/>
  <c r="AK173" i="103"/>
  <c r="AN173" i="103"/>
  <c r="AQ173" i="103"/>
  <c r="AT173" i="103"/>
  <c r="AU173" i="103"/>
  <c r="AX173" i="103"/>
  <c r="BA173" i="103"/>
  <c r="BD173" i="103"/>
  <c r="BE173" i="103"/>
  <c r="BF173" i="103"/>
  <c r="J205" i="103"/>
  <c r="M205" i="103"/>
  <c r="R205" i="103"/>
  <c r="S205" i="103"/>
  <c r="V205" i="103"/>
  <c r="Y205" i="103"/>
  <c r="Z205" i="103"/>
  <c r="AA205" i="103"/>
  <c r="AD205" i="103"/>
  <c r="AG205" i="103"/>
  <c r="AJ205" i="103"/>
  <c r="AK205" i="103"/>
  <c r="AN205" i="103"/>
  <c r="AQ205" i="103"/>
  <c r="AT205" i="103"/>
  <c r="AU205" i="103"/>
  <c r="AX205" i="103"/>
  <c r="BA205" i="103"/>
  <c r="BD205" i="103"/>
  <c r="BE205" i="103"/>
  <c r="BF205" i="103"/>
  <c r="J106" i="103"/>
  <c r="M106" i="103"/>
  <c r="R106" i="103"/>
  <c r="S106" i="103"/>
  <c r="V106" i="103"/>
  <c r="Y106" i="103"/>
  <c r="Z106" i="103"/>
  <c r="AA106" i="103"/>
  <c r="AD106" i="103"/>
  <c r="AG106" i="103"/>
  <c r="AJ106" i="103"/>
  <c r="AK106" i="103"/>
  <c r="AN106" i="103"/>
  <c r="AQ106" i="103"/>
  <c r="AT106" i="103"/>
  <c r="AU106" i="103"/>
  <c r="AX106" i="103"/>
  <c r="BA106" i="103"/>
  <c r="BD106" i="103"/>
  <c r="BE106" i="103"/>
  <c r="BF106" i="103"/>
  <c r="J6" i="103"/>
  <c r="M6" i="103"/>
  <c r="R6" i="103"/>
  <c r="S6" i="103"/>
  <c r="V6" i="103"/>
  <c r="Y6" i="103"/>
  <c r="Z6" i="103"/>
  <c r="AA6" i="103"/>
  <c r="AD6" i="103"/>
  <c r="AG6" i="103"/>
  <c r="AJ6" i="103"/>
  <c r="AK6" i="103"/>
  <c r="AN6" i="103"/>
  <c r="AQ6" i="103"/>
  <c r="AT6" i="103"/>
  <c r="AU6" i="103"/>
  <c r="AX6" i="103"/>
  <c r="BA6" i="103"/>
  <c r="BD6" i="103"/>
  <c r="BE6" i="103"/>
  <c r="BF6" i="103"/>
  <c r="J57" i="103"/>
  <c r="M57" i="103"/>
  <c r="R57" i="103"/>
  <c r="S57" i="103"/>
  <c r="V57" i="103"/>
  <c r="Y57" i="103"/>
  <c r="Z57" i="103"/>
  <c r="AA57" i="103"/>
  <c r="AD57" i="103"/>
  <c r="AG57" i="103"/>
  <c r="AJ57" i="103"/>
  <c r="AK57" i="103"/>
  <c r="AN57" i="103"/>
  <c r="AQ57" i="103"/>
  <c r="AT57" i="103"/>
  <c r="AU57" i="103"/>
  <c r="AX57" i="103"/>
  <c r="BA57" i="103"/>
  <c r="BD57" i="103"/>
  <c r="BE57" i="103"/>
  <c r="BF57" i="103"/>
  <c r="J19" i="103"/>
  <c r="M19" i="103"/>
  <c r="R19" i="103"/>
  <c r="S19" i="103"/>
  <c r="V19" i="103"/>
  <c r="Y19" i="103"/>
  <c r="Z19" i="103"/>
  <c r="AA19" i="103"/>
  <c r="AD19" i="103"/>
  <c r="AG19" i="103"/>
  <c r="AJ19" i="103"/>
  <c r="AK19" i="103"/>
  <c r="AN19" i="103"/>
  <c r="AQ19" i="103"/>
  <c r="AT19" i="103"/>
  <c r="AU19" i="103"/>
  <c r="AX19" i="103"/>
  <c r="BA19" i="103"/>
  <c r="BD19" i="103"/>
  <c r="BE19" i="103"/>
  <c r="BF19" i="103"/>
  <c r="J213" i="103"/>
  <c r="M213" i="103"/>
  <c r="R213" i="103"/>
  <c r="S213" i="103"/>
  <c r="V213" i="103"/>
  <c r="Y213" i="103"/>
  <c r="Z213" i="103"/>
  <c r="AA213" i="103"/>
  <c r="AD213" i="103"/>
  <c r="AG213" i="103"/>
  <c r="AJ213" i="103"/>
  <c r="AK213" i="103"/>
  <c r="AN213" i="103"/>
  <c r="AQ213" i="103"/>
  <c r="AT213" i="103"/>
  <c r="AU213" i="103"/>
  <c r="AX213" i="103"/>
  <c r="BA213" i="103"/>
  <c r="BD213" i="103"/>
  <c r="BE213" i="103"/>
  <c r="BF213" i="103"/>
  <c r="J187" i="103"/>
  <c r="M187" i="103"/>
  <c r="R187" i="103"/>
  <c r="S187" i="103"/>
  <c r="V187" i="103"/>
  <c r="Y187" i="103"/>
  <c r="Z187" i="103"/>
  <c r="AA187" i="103"/>
  <c r="AD187" i="103"/>
  <c r="AG187" i="103"/>
  <c r="AJ187" i="103"/>
  <c r="AK187" i="103"/>
  <c r="AN187" i="103"/>
  <c r="AQ187" i="103"/>
  <c r="AT187" i="103"/>
  <c r="AU187" i="103"/>
  <c r="AX187" i="103"/>
  <c r="BA187" i="103"/>
  <c r="BD187" i="103"/>
  <c r="BE187" i="103"/>
  <c r="BF187" i="103"/>
  <c r="J134" i="103"/>
  <c r="M134" i="103"/>
  <c r="R134" i="103"/>
  <c r="S134" i="103"/>
  <c r="V134" i="103"/>
  <c r="Y134" i="103"/>
  <c r="Z134" i="103"/>
  <c r="AA134" i="103"/>
  <c r="AD134" i="103"/>
  <c r="AG134" i="103"/>
  <c r="AJ134" i="103"/>
  <c r="AK134" i="103"/>
  <c r="AN134" i="103"/>
  <c r="AQ134" i="103"/>
  <c r="AT134" i="103"/>
  <c r="AU134" i="103"/>
  <c r="AX134" i="103"/>
  <c r="BA134" i="103"/>
  <c r="BD134" i="103"/>
  <c r="BE134" i="103"/>
  <c r="BF134" i="103"/>
  <c r="J237" i="103"/>
  <c r="M237" i="103"/>
  <c r="R237" i="103"/>
  <c r="S237" i="103"/>
  <c r="V237" i="103"/>
  <c r="Y237" i="103"/>
  <c r="Z237" i="103"/>
  <c r="AA237" i="103"/>
  <c r="AD237" i="103"/>
  <c r="AG237" i="103"/>
  <c r="AJ237" i="103"/>
  <c r="AK237" i="103"/>
  <c r="AN237" i="103"/>
  <c r="AQ237" i="103"/>
  <c r="AT237" i="103"/>
  <c r="AU237" i="103"/>
  <c r="AX237" i="103"/>
  <c r="BA237" i="103"/>
  <c r="BD237" i="103"/>
  <c r="BE237" i="103"/>
  <c r="BF237" i="103"/>
  <c r="J34" i="103"/>
  <c r="M34" i="103"/>
  <c r="R34" i="103"/>
  <c r="S34" i="103"/>
  <c r="V34" i="103"/>
  <c r="Y34" i="103"/>
  <c r="Z34" i="103"/>
  <c r="AA34" i="103"/>
  <c r="AD34" i="103"/>
  <c r="AG34" i="103"/>
  <c r="AJ34" i="103"/>
  <c r="AK34" i="103"/>
  <c r="AN34" i="103"/>
  <c r="AQ34" i="103"/>
  <c r="AT34" i="103"/>
  <c r="AU34" i="103"/>
  <c r="AX34" i="103"/>
  <c r="BA34" i="103"/>
  <c r="BD34" i="103"/>
  <c r="BE34" i="103"/>
  <c r="BF34" i="103"/>
  <c r="J172" i="103"/>
  <c r="M172" i="103"/>
  <c r="R172" i="103"/>
  <c r="S172" i="103"/>
  <c r="V172" i="103"/>
  <c r="Y172" i="103"/>
  <c r="Z172" i="103"/>
  <c r="AA172" i="103"/>
  <c r="AD172" i="103"/>
  <c r="AG172" i="103"/>
  <c r="AJ172" i="103"/>
  <c r="AK172" i="103"/>
  <c r="AN172" i="103"/>
  <c r="AQ172" i="103"/>
  <c r="AT172" i="103"/>
  <c r="AU172" i="103"/>
  <c r="AX172" i="103"/>
  <c r="BA172" i="103"/>
  <c r="BD172" i="103"/>
  <c r="BE172" i="103"/>
  <c r="BF172" i="103"/>
  <c r="J105" i="103"/>
  <c r="M105" i="103"/>
  <c r="R105" i="103"/>
  <c r="S105" i="103"/>
  <c r="V105" i="103"/>
  <c r="Y105" i="103"/>
  <c r="Z105" i="103"/>
  <c r="AA105" i="103"/>
  <c r="AD105" i="103"/>
  <c r="AG105" i="103"/>
  <c r="AJ105" i="103"/>
  <c r="AK105" i="103"/>
  <c r="AN105" i="103"/>
  <c r="AQ105" i="103"/>
  <c r="AT105" i="103"/>
  <c r="AU105" i="103"/>
  <c r="AX105" i="103"/>
  <c r="BA105" i="103"/>
  <c r="BD105" i="103"/>
  <c r="BE105" i="103"/>
  <c r="BF105" i="103"/>
  <c r="J46" i="103"/>
  <c r="M46" i="103"/>
  <c r="R46" i="103"/>
  <c r="S46" i="103"/>
  <c r="V46" i="103"/>
  <c r="Y46" i="103"/>
  <c r="Z46" i="103"/>
  <c r="AA46" i="103"/>
  <c r="AD46" i="103"/>
  <c r="AG46" i="103"/>
  <c r="AJ46" i="103"/>
  <c r="AK46" i="103"/>
  <c r="AN46" i="103"/>
  <c r="AQ46" i="103"/>
  <c r="AT46" i="103"/>
  <c r="AU46" i="103"/>
  <c r="AX46" i="103"/>
  <c r="BA46" i="103"/>
  <c r="BD46" i="103"/>
  <c r="BE46" i="103"/>
  <c r="BF46" i="103"/>
  <c r="J151" i="103"/>
  <c r="M151" i="103"/>
  <c r="R151" i="103"/>
  <c r="S151" i="103"/>
  <c r="V151" i="103"/>
  <c r="Y151" i="103"/>
  <c r="Z151" i="103"/>
  <c r="AA151" i="103"/>
  <c r="AD151" i="103"/>
  <c r="AG151" i="103"/>
  <c r="AJ151" i="103"/>
  <c r="AK151" i="103"/>
  <c r="AN151" i="103"/>
  <c r="AQ151" i="103"/>
  <c r="AT151" i="103"/>
  <c r="AU151" i="103"/>
  <c r="AX151" i="103"/>
  <c r="BA151" i="103"/>
  <c r="BD151" i="103"/>
  <c r="BE151" i="103"/>
  <c r="BF151" i="103"/>
  <c r="J241" i="103"/>
  <c r="M241" i="103"/>
  <c r="R241" i="103"/>
  <c r="S241" i="103"/>
  <c r="V241" i="103"/>
  <c r="Y241" i="103"/>
  <c r="Z241" i="103"/>
  <c r="AA241" i="103"/>
  <c r="AD241" i="103"/>
  <c r="AG241" i="103"/>
  <c r="AJ241" i="103"/>
  <c r="AK241" i="103"/>
  <c r="AN241" i="103"/>
  <c r="AQ241" i="103"/>
  <c r="AT241" i="103"/>
  <c r="AU241" i="103"/>
  <c r="AX241" i="103"/>
  <c r="BA241" i="103"/>
  <c r="BD241" i="103"/>
  <c r="BE241" i="103"/>
  <c r="BF241" i="103"/>
  <c r="J150" i="103"/>
  <c r="M150" i="103"/>
  <c r="R150" i="103"/>
  <c r="S150" i="103"/>
  <c r="V150" i="103"/>
  <c r="Y150" i="103"/>
  <c r="Z150" i="103"/>
  <c r="AA150" i="103"/>
  <c r="AD150" i="103"/>
  <c r="AG150" i="103"/>
  <c r="AJ150" i="103"/>
  <c r="AK150" i="103"/>
  <c r="AN150" i="103"/>
  <c r="AQ150" i="103"/>
  <c r="AT150" i="103"/>
  <c r="AU150" i="103"/>
  <c r="AX150" i="103"/>
  <c r="BA150" i="103"/>
  <c r="BD150" i="103"/>
  <c r="BE150" i="103"/>
  <c r="BF150" i="103"/>
  <c r="J171" i="103"/>
  <c r="M171" i="103"/>
  <c r="R171" i="103"/>
  <c r="S171" i="103"/>
  <c r="V171" i="103"/>
  <c r="Y171" i="103"/>
  <c r="Z171" i="103"/>
  <c r="AA171" i="103"/>
  <c r="AD171" i="103"/>
  <c r="AG171" i="103"/>
  <c r="AJ171" i="103"/>
  <c r="AK171" i="103"/>
  <c r="AN171" i="103"/>
  <c r="AQ171" i="103"/>
  <c r="AT171" i="103"/>
  <c r="AU171" i="103"/>
  <c r="AX171" i="103"/>
  <c r="BA171" i="103"/>
  <c r="BD171" i="103"/>
  <c r="BE171" i="103"/>
  <c r="BF171" i="103"/>
  <c r="J81" i="103"/>
  <c r="M81" i="103"/>
  <c r="R81" i="103"/>
  <c r="S81" i="103"/>
  <c r="V81" i="103"/>
  <c r="Y81" i="103"/>
  <c r="Z81" i="103"/>
  <c r="AA81" i="103"/>
  <c r="AD81" i="103"/>
  <c r="AG81" i="103"/>
  <c r="AJ81" i="103"/>
  <c r="AK81" i="103"/>
  <c r="AN81" i="103"/>
  <c r="AQ81" i="103"/>
  <c r="AT81" i="103"/>
  <c r="AU81" i="103"/>
  <c r="AX81" i="103"/>
  <c r="BA81" i="103"/>
  <c r="BD81" i="103"/>
  <c r="BE81" i="103"/>
  <c r="BF81" i="103"/>
  <c r="J170" i="103"/>
  <c r="M170" i="103"/>
  <c r="R170" i="103"/>
  <c r="S170" i="103"/>
  <c r="V170" i="103"/>
  <c r="Y170" i="103"/>
  <c r="Z170" i="103"/>
  <c r="AA170" i="103"/>
  <c r="AD170" i="103"/>
  <c r="AG170" i="103"/>
  <c r="AJ170" i="103"/>
  <c r="AK170" i="103"/>
  <c r="AN170" i="103"/>
  <c r="AQ170" i="103"/>
  <c r="AT170" i="103"/>
  <c r="AU170" i="103"/>
  <c r="AX170" i="103"/>
  <c r="BA170" i="103"/>
  <c r="BD170" i="103"/>
  <c r="BE170" i="103"/>
  <c r="BF170" i="103"/>
  <c r="J196" i="103"/>
  <c r="M196" i="103"/>
  <c r="R196" i="103"/>
  <c r="S196" i="103"/>
  <c r="V196" i="103"/>
  <c r="Y196" i="103"/>
  <c r="Z196" i="103"/>
  <c r="AA196" i="103"/>
  <c r="AD196" i="103"/>
  <c r="AG196" i="103"/>
  <c r="AJ196" i="103"/>
  <c r="AK196" i="103"/>
  <c r="AN196" i="103"/>
  <c r="AQ196" i="103"/>
  <c r="AT196" i="103"/>
  <c r="AU196" i="103"/>
  <c r="AX196" i="103"/>
  <c r="BA196" i="103"/>
  <c r="BD196" i="103"/>
  <c r="BE196" i="103"/>
  <c r="BF196" i="103"/>
  <c r="J235" i="103"/>
  <c r="M235" i="103"/>
  <c r="R235" i="103"/>
  <c r="S235" i="103"/>
  <c r="V235" i="103"/>
  <c r="Y235" i="103"/>
  <c r="Z235" i="103"/>
  <c r="AA235" i="103"/>
  <c r="AD235" i="103"/>
  <c r="AG235" i="103"/>
  <c r="AJ235" i="103"/>
  <c r="AK235" i="103"/>
  <c r="AN235" i="103"/>
  <c r="AQ235" i="103"/>
  <c r="AT235" i="103"/>
  <c r="AU235" i="103"/>
  <c r="AX235" i="103"/>
  <c r="BA235" i="103"/>
  <c r="BD235" i="103"/>
  <c r="BE235" i="103"/>
  <c r="BF235" i="103"/>
  <c r="J217" i="103"/>
  <c r="M217" i="103"/>
  <c r="R217" i="103"/>
  <c r="S217" i="103"/>
  <c r="V217" i="103"/>
  <c r="Y217" i="103"/>
  <c r="Z217" i="103"/>
  <c r="AA217" i="103"/>
  <c r="AD217" i="103"/>
  <c r="AG217" i="103"/>
  <c r="AJ217" i="103"/>
  <c r="AK217" i="103"/>
  <c r="AN217" i="103"/>
  <c r="AQ217" i="103"/>
  <c r="AT217" i="103"/>
  <c r="AU217" i="103"/>
  <c r="AX217" i="103"/>
  <c r="BA217" i="103"/>
  <c r="BD217" i="103"/>
  <c r="BE217" i="103"/>
  <c r="BF217" i="103"/>
  <c r="J231" i="103"/>
  <c r="M231" i="103"/>
  <c r="R231" i="103"/>
  <c r="S231" i="103"/>
  <c r="V231" i="103"/>
  <c r="Y231" i="103"/>
  <c r="Z231" i="103"/>
  <c r="AA231" i="103"/>
  <c r="AD231" i="103"/>
  <c r="AG231" i="103"/>
  <c r="AJ231" i="103"/>
  <c r="AK231" i="103"/>
  <c r="AN231" i="103"/>
  <c r="AQ231" i="103"/>
  <c r="AT231" i="103"/>
  <c r="AU231" i="103"/>
  <c r="AX231" i="103"/>
  <c r="BA231" i="103"/>
  <c r="BD231" i="103"/>
  <c r="BE231" i="103"/>
  <c r="BF231" i="103"/>
  <c r="J96" i="103"/>
  <c r="M96" i="103"/>
  <c r="R96" i="103"/>
  <c r="S96" i="103"/>
  <c r="V96" i="103"/>
  <c r="Y96" i="103"/>
  <c r="Z96" i="103"/>
  <c r="AA96" i="103"/>
  <c r="AD96" i="103"/>
  <c r="AG96" i="103"/>
  <c r="AJ96" i="103"/>
  <c r="AK96" i="103"/>
  <c r="AN96" i="103"/>
  <c r="AQ96" i="103"/>
  <c r="AT96" i="103"/>
  <c r="AU96" i="103"/>
  <c r="AX96" i="103"/>
  <c r="BA96" i="103"/>
  <c r="BD96" i="103"/>
  <c r="BE96" i="103"/>
  <c r="BF96" i="103"/>
  <c r="J45" i="103"/>
  <c r="M45" i="103"/>
  <c r="R45" i="103"/>
  <c r="S45" i="103"/>
  <c r="V45" i="103"/>
  <c r="Y45" i="103"/>
  <c r="Z45" i="103"/>
  <c r="AA45" i="103"/>
  <c r="AD45" i="103"/>
  <c r="AG45" i="103"/>
  <c r="AJ45" i="103"/>
  <c r="AK45" i="103"/>
  <c r="AN45" i="103"/>
  <c r="AQ45" i="103"/>
  <c r="AT45" i="103"/>
  <c r="AU45" i="103"/>
  <c r="AX45" i="103"/>
  <c r="BA45" i="103"/>
  <c r="BD45" i="103"/>
  <c r="BE45" i="103"/>
  <c r="BF45" i="103"/>
  <c r="J212" i="103"/>
  <c r="M212" i="103"/>
  <c r="R212" i="103"/>
  <c r="S212" i="103"/>
  <c r="V212" i="103"/>
  <c r="Y212" i="103"/>
  <c r="Z212" i="103"/>
  <c r="AA212" i="103"/>
  <c r="AD212" i="103"/>
  <c r="AG212" i="103"/>
  <c r="AJ212" i="103"/>
  <c r="AK212" i="103"/>
  <c r="AN212" i="103"/>
  <c r="AQ212" i="103"/>
  <c r="AT212" i="103"/>
  <c r="AU212" i="103"/>
  <c r="AX212" i="103"/>
  <c r="BA212" i="103"/>
  <c r="BD212" i="103"/>
  <c r="BE212" i="103"/>
  <c r="BF212" i="103"/>
  <c r="J195" i="103"/>
  <c r="M195" i="103"/>
  <c r="R195" i="103"/>
  <c r="S195" i="103"/>
  <c r="V195" i="103"/>
  <c r="Y195" i="103"/>
  <c r="Z195" i="103"/>
  <c r="AA195" i="103"/>
  <c r="AD195" i="103"/>
  <c r="AG195" i="103"/>
  <c r="AJ195" i="103"/>
  <c r="AK195" i="103"/>
  <c r="AN195" i="103"/>
  <c r="AQ195" i="103"/>
  <c r="AT195" i="103"/>
  <c r="AU195" i="103"/>
  <c r="AX195" i="103"/>
  <c r="BA195" i="103"/>
  <c r="BD195" i="103"/>
  <c r="BE195" i="103"/>
  <c r="BF195" i="103"/>
  <c r="J104" i="103"/>
  <c r="M104" i="103"/>
  <c r="R104" i="103"/>
  <c r="S104" i="103"/>
  <c r="V104" i="103"/>
  <c r="Y104" i="103"/>
  <c r="Z104" i="103"/>
  <c r="AA104" i="103"/>
  <c r="AD104" i="103"/>
  <c r="AG104" i="103"/>
  <c r="AJ104" i="103"/>
  <c r="AK104" i="103"/>
  <c r="AN104" i="103"/>
  <c r="AQ104" i="103"/>
  <c r="AT104" i="103"/>
  <c r="AU104" i="103"/>
  <c r="AX104" i="103"/>
  <c r="BA104" i="103"/>
  <c r="BD104" i="103"/>
  <c r="BE104" i="103"/>
  <c r="BF104" i="103"/>
  <c r="J80" i="103"/>
  <c r="M80" i="103"/>
  <c r="R80" i="103"/>
  <c r="S80" i="103"/>
  <c r="V80" i="103"/>
  <c r="Y80" i="103"/>
  <c r="Z80" i="103"/>
  <c r="AA80" i="103"/>
  <c r="AD80" i="103"/>
  <c r="AG80" i="103"/>
  <c r="AJ80" i="103"/>
  <c r="AK80" i="103"/>
  <c r="AN80" i="103"/>
  <c r="AQ80" i="103"/>
  <c r="AT80" i="103"/>
  <c r="AU80" i="103"/>
  <c r="AX80" i="103"/>
  <c r="BA80" i="103"/>
  <c r="BD80" i="103"/>
  <c r="BE80" i="103"/>
  <c r="BF80" i="103"/>
  <c r="J133" i="103"/>
  <c r="M133" i="103"/>
  <c r="R133" i="103"/>
  <c r="S133" i="103"/>
  <c r="V133" i="103"/>
  <c r="Y133" i="103"/>
  <c r="Z133" i="103"/>
  <c r="AA133" i="103"/>
  <c r="AD133" i="103"/>
  <c r="AG133" i="103"/>
  <c r="AJ133" i="103"/>
  <c r="AK133" i="103"/>
  <c r="AN133" i="103"/>
  <c r="AQ133" i="103"/>
  <c r="AT133" i="103"/>
  <c r="AU133" i="103"/>
  <c r="AX133" i="103"/>
  <c r="BA133" i="103"/>
  <c r="BD133" i="103"/>
  <c r="BE133" i="103"/>
  <c r="BF133" i="103"/>
  <c r="J79" i="103"/>
  <c r="M79" i="103"/>
  <c r="R79" i="103"/>
  <c r="S79" i="103"/>
  <c r="V79" i="103"/>
  <c r="Y79" i="103"/>
  <c r="Z79" i="103"/>
  <c r="AA79" i="103"/>
  <c r="AD79" i="103"/>
  <c r="AG79" i="103"/>
  <c r="AJ79" i="103"/>
  <c r="AK79" i="103"/>
  <c r="AN79" i="103"/>
  <c r="AQ79" i="103"/>
  <c r="AT79" i="103"/>
  <c r="AU79" i="103"/>
  <c r="AX79" i="103"/>
  <c r="BA79" i="103"/>
  <c r="BD79" i="103"/>
  <c r="BE79" i="103"/>
  <c r="BF79" i="103"/>
  <c r="J234" i="103"/>
  <c r="M234" i="103"/>
  <c r="R234" i="103"/>
  <c r="S234" i="103"/>
  <c r="V234" i="103"/>
  <c r="Y234" i="103"/>
  <c r="Z234" i="103"/>
  <c r="AA234" i="103"/>
  <c r="AD234" i="103"/>
  <c r="AG234" i="103"/>
  <c r="AJ234" i="103"/>
  <c r="AK234" i="103"/>
  <c r="AN234" i="103"/>
  <c r="AQ234" i="103"/>
  <c r="AT234" i="103"/>
  <c r="AU234" i="103"/>
  <c r="AX234" i="103"/>
  <c r="BA234" i="103"/>
  <c r="BD234" i="103"/>
  <c r="BE234" i="103"/>
  <c r="BF234" i="103"/>
  <c r="J169" i="103"/>
  <c r="M169" i="103"/>
  <c r="R169" i="103"/>
  <c r="S169" i="103"/>
  <c r="V169" i="103"/>
  <c r="Y169" i="103"/>
  <c r="Z169" i="103"/>
  <c r="AA169" i="103"/>
  <c r="AD169" i="103"/>
  <c r="AG169" i="103"/>
  <c r="AJ169" i="103"/>
  <c r="AK169" i="103"/>
  <c r="AN169" i="103"/>
  <c r="AQ169" i="103"/>
  <c r="AT169" i="103"/>
  <c r="AU169" i="103"/>
  <c r="AX169" i="103"/>
  <c r="BA169" i="103"/>
  <c r="BD169" i="103"/>
  <c r="BE169" i="103"/>
  <c r="BF169" i="103"/>
  <c r="J230" i="103"/>
  <c r="M230" i="103"/>
  <c r="R230" i="103"/>
  <c r="S230" i="103"/>
  <c r="V230" i="103"/>
  <c r="Y230" i="103"/>
  <c r="Z230" i="103"/>
  <c r="AA230" i="103"/>
  <c r="AD230" i="103"/>
  <c r="AG230" i="103"/>
  <c r="AJ230" i="103"/>
  <c r="AK230" i="103"/>
  <c r="AN230" i="103"/>
  <c r="AQ230" i="103"/>
  <c r="AT230" i="103"/>
  <c r="AU230" i="103"/>
  <c r="AX230" i="103"/>
  <c r="BA230" i="103"/>
  <c r="BD230" i="103"/>
  <c r="BE230" i="103"/>
  <c r="BF230" i="103"/>
  <c r="J132" i="103"/>
  <c r="M132" i="103"/>
  <c r="R132" i="103"/>
  <c r="S132" i="103"/>
  <c r="V132" i="103"/>
  <c r="Y132" i="103"/>
  <c r="Z132" i="103"/>
  <c r="AA132" i="103"/>
  <c r="AD132" i="103"/>
  <c r="AG132" i="103"/>
  <c r="AJ132" i="103"/>
  <c r="AK132" i="103"/>
  <c r="AN132" i="103"/>
  <c r="AQ132" i="103"/>
  <c r="AT132" i="103"/>
  <c r="AU132" i="103"/>
  <c r="AX132" i="103"/>
  <c r="BA132" i="103"/>
  <c r="BD132" i="103"/>
  <c r="BE132" i="103"/>
  <c r="BF132" i="103"/>
  <c r="J131" i="103"/>
  <c r="M131" i="103"/>
  <c r="R131" i="103"/>
  <c r="S131" i="103"/>
  <c r="V131" i="103"/>
  <c r="Y131" i="103"/>
  <c r="Z131" i="103"/>
  <c r="AA131" i="103"/>
  <c r="AD131" i="103"/>
  <c r="AG131" i="103"/>
  <c r="AJ131" i="103"/>
  <c r="AK131" i="103"/>
  <c r="AN131" i="103"/>
  <c r="AQ131" i="103"/>
  <c r="AT131" i="103"/>
  <c r="AU131" i="103"/>
  <c r="AX131" i="103"/>
  <c r="BA131" i="103"/>
  <c r="BD131" i="103"/>
  <c r="BE131" i="103"/>
  <c r="BF131" i="103"/>
  <c r="J78" i="103"/>
  <c r="M78" i="103"/>
  <c r="R78" i="103"/>
  <c r="S78" i="103"/>
  <c r="V78" i="103"/>
  <c r="Y78" i="103"/>
  <c r="Z78" i="103"/>
  <c r="AA78" i="103"/>
  <c r="AD78" i="103"/>
  <c r="AG78" i="103"/>
  <c r="AJ78" i="103"/>
  <c r="AK78" i="103"/>
  <c r="AN78" i="103"/>
  <c r="AQ78" i="103"/>
  <c r="AT78" i="103"/>
  <c r="AU78" i="103"/>
  <c r="AX78" i="103"/>
  <c r="BA78" i="103"/>
  <c r="BD78" i="103"/>
  <c r="BE78" i="103"/>
  <c r="BF78" i="103"/>
  <c r="J56" i="103"/>
  <c r="M56" i="103"/>
  <c r="R56" i="103"/>
  <c r="S56" i="103"/>
  <c r="V56" i="103"/>
  <c r="Y56" i="103"/>
  <c r="Z56" i="103"/>
  <c r="AA56" i="103"/>
  <c r="AD56" i="103"/>
  <c r="AG56" i="103"/>
  <c r="AJ56" i="103"/>
  <c r="AK56" i="103"/>
  <c r="AN56" i="103"/>
  <c r="AQ56" i="103"/>
  <c r="AT56" i="103"/>
  <c r="AU56" i="103"/>
  <c r="AX56" i="103"/>
  <c r="BA56" i="103"/>
  <c r="BD56" i="103"/>
  <c r="BE56" i="103"/>
  <c r="BF56" i="103"/>
  <c r="J219" i="103"/>
  <c r="M219" i="103"/>
  <c r="R219" i="103"/>
  <c r="S219" i="103"/>
  <c r="V219" i="103"/>
  <c r="Y219" i="103"/>
  <c r="Z219" i="103"/>
  <c r="AA219" i="103"/>
  <c r="AD219" i="103"/>
  <c r="AG219" i="103"/>
  <c r="AJ219" i="103"/>
  <c r="AK219" i="103"/>
  <c r="AN219" i="103"/>
  <c r="AQ219" i="103"/>
  <c r="AT219" i="103"/>
  <c r="AU219" i="103"/>
  <c r="AX219" i="103"/>
  <c r="BA219" i="103"/>
  <c r="BD219" i="103"/>
  <c r="BE219" i="103"/>
  <c r="BF219" i="103"/>
  <c r="J55" i="103"/>
  <c r="M55" i="103"/>
  <c r="R55" i="103"/>
  <c r="S55" i="103"/>
  <c r="V55" i="103"/>
  <c r="Y55" i="103"/>
  <c r="Z55" i="103"/>
  <c r="AA55" i="103"/>
  <c r="AD55" i="103"/>
  <c r="AG55" i="103"/>
  <c r="AJ55" i="103"/>
  <c r="AK55" i="103"/>
  <c r="AN55" i="103"/>
  <c r="AQ55" i="103"/>
  <c r="AT55" i="103"/>
  <c r="AU55" i="103"/>
  <c r="AX55" i="103"/>
  <c r="BA55" i="103"/>
  <c r="BD55" i="103"/>
  <c r="BE55" i="103"/>
  <c r="BF55" i="103"/>
  <c r="J33" i="103"/>
  <c r="M33" i="103"/>
  <c r="R33" i="103"/>
  <c r="S33" i="103"/>
  <c r="V33" i="103"/>
  <c r="Y33" i="103"/>
  <c r="Z33" i="103"/>
  <c r="AA33" i="103"/>
  <c r="AD33" i="103"/>
  <c r="AG33" i="103"/>
  <c r="AJ33" i="103"/>
  <c r="AK33" i="103"/>
  <c r="AN33" i="103"/>
  <c r="AQ33" i="103"/>
  <c r="AT33" i="103"/>
  <c r="AU33" i="103"/>
  <c r="AX33" i="103"/>
  <c r="BA33" i="103"/>
  <c r="BD33" i="103"/>
  <c r="BE33" i="103"/>
  <c r="BF33" i="103"/>
  <c r="J236" i="103"/>
  <c r="M236" i="103"/>
  <c r="R236" i="103"/>
  <c r="S236" i="103"/>
  <c r="V236" i="103"/>
  <c r="Y236" i="103"/>
  <c r="Z236" i="103"/>
  <c r="AA236" i="103"/>
  <c r="AD236" i="103"/>
  <c r="AG236" i="103"/>
  <c r="AJ236" i="103"/>
  <c r="AK236" i="103"/>
  <c r="AN236" i="103"/>
  <c r="AQ236" i="103"/>
  <c r="AT236" i="103"/>
  <c r="AU236" i="103"/>
  <c r="AX236" i="103"/>
  <c r="BA236" i="103"/>
  <c r="BD236" i="103"/>
  <c r="BE236" i="103"/>
  <c r="BF236" i="103"/>
  <c r="J130" i="103"/>
  <c r="M130" i="103"/>
  <c r="R130" i="103"/>
  <c r="S130" i="103"/>
  <c r="V130" i="103"/>
  <c r="Y130" i="103"/>
  <c r="Z130" i="103"/>
  <c r="AA130" i="103"/>
  <c r="AD130" i="103"/>
  <c r="AG130" i="103"/>
  <c r="AJ130" i="103"/>
  <c r="AK130" i="103"/>
  <c r="AN130" i="103"/>
  <c r="AQ130" i="103"/>
  <c r="AT130" i="103"/>
  <c r="AU130" i="103"/>
  <c r="AX130" i="103"/>
  <c r="BA130" i="103"/>
  <c r="BD130" i="103"/>
  <c r="BE130" i="103"/>
  <c r="BF130" i="103"/>
  <c r="J168" i="103"/>
  <c r="M168" i="103"/>
  <c r="R168" i="103"/>
  <c r="S168" i="103"/>
  <c r="V168" i="103"/>
  <c r="Y168" i="103"/>
  <c r="Z168" i="103"/>
  <c r="AA168" i="103"/>
  <c r="AD168" i="103"/>
  <c r="AG168" i="103"/>
  <c r="AJ168" i="103"/>
  <c r="AK168" i="103"/>
  <c r="AN168" i="103"/>
  <c r="AQ168" i="103"/>
  <c r="AT168" i="103"/>
  <c r="AU168" i="103"/>
  <c r="AX168" i="103"/>
  <c r="BA168" i="103"/>
  <c r="BD168" i="103"/>
  <c r="BE168" i="103"/>
  <c r="BF168" i="103"/>
  <c r="J129" i="103"/>
  <c r="M129" i="103"/>
  <c r="R129" i="103"/>
  <c r="S129" i="103"/>
  <c r="V129" i="103"/>
  <c r="Y129" i="103"/>
  <c r="Z129" i="103"/>
  <c r="AA129" i="103"/>
  <c r="AD129" i="103"/>
  <c r="AG129" i="103"/>
  <c r="AJ129" i="103"/>
  <c r="AK129" i="103"/>
  <c r="AN129" i="103"/>
  <c r="AQ129" i="103"/>
  <c r="AT129" i="103"/>
  <c r="AU129" i="103"/>
  <c r="AX129" i="103"/>
  <c r="BA129" i="103"/>
  <c r="BD129" i="103"/>
  <c r="BE129" i="103"/>
  <c r="BF129" i="103"/>
  <c r="J95" i="103"/>
  <c r="M95" i="103"/>
  <c r="R95" i="103"/>
  <c r="S95" i="103"/>
  <c r="V95" i="103"/>
  <c r="Y95" i="103"/>
  <c r="Z95" i="103"/>
  <c r="AA95" i="103"/>
  <c r="AD95" i="103"/>
  <c r="AG95" i="103"/>
  <c r="AJ95" i="103"/>
  <c r="AK95" i="103"/>
  <c r="AN95" i="103"/>
  <c r="AQ95" i="103"/>
  <c r="AT95" i="103"/>
  <c r="AU95" i="103"/>
  <c r="AX95" i="103"/>
  <c r="BA95" i="103"/>
  <c r="BD95" i="103"/>
  <c r="BE95" i="103"/>
  <c r="BF95" i="103"/>
  <c r="J186" i="103"/>
  <c r="M186" i="103"/>
  <c r="R186" i="103"/>
  <c r="S186" i="103"/>
  <c r="V186" i="103"/>
  <c r="Y186" i="103"/>
  <c r="Z186" i="103"/>
  <c r="AA186" i="103"/>
  <c r="AD186" i="103"/>
  <c r="AG186" i="103"/>
  <c r="AJ186" i="103"/>
  <c r="AK186" i="103"/>
  <c r="AN186" i="103"/>
  <c r="AQ186" i="103"/>
  <c r="AT186" i="103"/>
  <c r="AU186" i="103"/>
  <c r="AX186" i="103"/>
  <c r="BA186" i="103"/>
  <c r="BD186" i="103"/>
  <c r="BE186" i="103"/>
  <c r="BF186" i="103"/>
  <c r="J94" i="103"/>
  <c r="M94" i="103"/>
  <c r="R94" i="103"/>
  <c r="S94" i="103"/>
  <c r="V94" i="103"/>
  <c r="Y94" i="103"/>
  <c r="Z94" i="103"/>
  <c r="AA94" i="103"/>
  <c r="AD94" i="103"/>
  <c r="AG94" i="103"/>
  <c r="AJ94" i="103"/>
  <c r="AK94" i="103"/>
  <c r="AN94" i="103"/>
  <c r="AQ94" i="103"/>
  <c r="AT94" i="103"/>
  <c r="AU94" i="103"/>
  <c r="AX94" i="103"/>
  <c r="BA94" i="103"/>
  <c r="BD94" i="103"/>
  <c r="BE94" i="103"/>
  <c r="BF94" i="103"/>
  <c r="J128" i="103"/>
  <c r="M128" i="103"/>
  <c r="R128" i="103"/>
  <c r="S128" i="103"/>
  <c r="V128" i="103"/>
  <c r="Y128" i="103"/>
  <c r="Z128" i="103"/>
  <c r="AA128" i="103"/>
  <c r="AD128" i="103"/>
  <c r="AG128" i="103"/>
  <c r="AJ128" i="103"/>
  <c r="AK128" i="103"/>
  <c r="AN128" i="103"/>
  <c r="AQ128" i="103"/>
  <c r="AT128" i="103"/>
  <c r="AU128" i="103"/>
  <c r="AX128" i="103"/>
  <c r="BA128" i="103"/>
  <c r="BD128" i="103"/>
  <c r="BE128" i="103"/>
  <c r="BF128" i="103"/>
  <c r="J77" i="103"/>
  <c r="M77" i="103"/>
  <c r="R77" i="103"/>
  <c r="S77" i="103"/>
  <c r="V77" i="103"/>
  <c r="Y77" i="103"/>
  <c r="Z77" i="103"/>
  <c r="AA77" i="103"/>
  <c r="AD77" i="103"/>
  <c r="AG77" i="103"/>
  <c r="AJ77" i="103"/>
  <c r="AK77" i="103"/>
  <c r="AN77" i="103"/>
  <c r="AQ77" i="103"/>
  <c r="AT77" i="103"/>
  <c r="AU77" i="103"/>
  <c r="AX77" i="103"/>
  <c r="BA77" i="103"/>
  <c r="BD77" i="103"/>
  <c r="BE77" i="103"/>
  <c r="BF77" i="103"/>
  <c r="J223" i="103"/>
  <c r="M223" i="103"/>
  <c r="R223" i="103"/>
  <c r="S223" i="103"/>
  <c r="V223" i="103"/>
  <c r="Y223" i="103"/>
  <c r="Z223" i="103"/>
  <c r="AA223" i="103"/>
  <c r="AD223" i="103"/>
  <c r="AG223" i="103"/>
  <c r="AJ223" i="103"/>
  <c r="AK223" i="103"/>
  <c r="AN223" i="103"/>
  <c r="AQ223" i="103"/>
  <c r="AT223" i="103"/>
  <c r="AU223" i="103"/>
  <c r="AX223" i="103"/>
  <c r="BA223" i="103"/>
  <c r="BD223" i="103"/>
  <c r="BE223" i="103"/>
  <c r="BF223" i="103"/>
  <c r="J233" i="103"/>
  <c r="M233" i="103"/>
  <c r="R233" i="103"/>
  <c r="S233" i="103"/>
  <c r="V233" i="103"/>
  <c r="Y233" i="103"/>
  <c r="Z233" i="103"/>
  <c r="AA233" i="103"/>
  <c r="AD233" i="103"/>
  <c r="AG233" i="103"/>
  <c r="AJ233" i="103"/>
  <c r="AK233" i="103"/>
  <c r="AN233" i="103"/>
  <c r="AQ233" i="103"/>
  <c r="AT233" i="103"/>
  <c r="AU233" i="103"/>
  <c r="AX233" i="103"/>
  <c r="BA233" i="103"/>
  <c r="BD233" i="103"/>
  <c r="BE233" i="103"/>
  <c r="BF233" i="103"/>
  <c r="J232" i="103"/>
  <c r="M232" i="103"/>
  <c r="R232" i="103"/>
  <c r="S232" i="103"/>
  <c r="V232" i="103"/>
  <c r="Y232" i="103"/>
  <c r="Z232" i="103"/>
  <c r="AA232" i="103"/>
  <c r="AD232" i="103"/>
  <c r="AG232" i="103"/>
  <c r="AJ232" i="103"/>
  <c r="AK232" i="103"/>
  <c r="AN232" i="103"/>
  <c r="AQ232" i="103"/>
  <c r="AT232" i="103"/>
  <c r="AU232" i="103"/>
  <c r="AX232" i="103"/>
  <c r="BA232" i="103"/>
  <c r="BD232" i="103"/>
  <c r="BE232" i="103"/>
  <c r="BF232" i="103"/>
  <c r="J127" i="103"/>
  <c r="M127" i="103"/>
  <c r="R127" i="103"/>
  <c r="S127" i="103"/>
  <c r="V127" i="103"/>
  <c r="Y127" i="103"/>
  <c r="Z127" i="103"/>
  <c r="AA127" i="103"/>
  <c r="AD127" i="103"/>
  <c r="AG127" i="103"/>
  <c r="AJ127" i="103"/>
  <c r="AK127" i="103"/>
  <c r="AN127" i="103"/>
  <c r="AQ127" i="103"/>
  <c r="AT127" i="103"/>
  <c r="AU127" i="103"/>
  <c r="AX127" i="103"/>
  <c r="BA127" i="103"/>
  <c r="BD127" i="103"/>
  <c r="BE127" i="103"/>
  <c r="BF127" i="103"/>
  <c r="J126" i="103"/>
  <c r="M126" i="103"/>
  <c r="R126" i="103"/>
  <c r="S126" i="103"/>
  <c r="V126" i="103"/>
  <c r="Y126" i="103"/>
  <c r="Z126" i="103"/>
  <c r="AA126" i="103"/>
  <c r="AD126" i="103"/>
  <c r="AG126" i="103"/>
  <c r="AJ126" i="103"/>
  <c r="AK126" i="103"/>
  <c r="AN126" i="103"/>
  <c r="AQ126" i="103"/>
  <c r="AT126" i="103"/>
  <c r="AU126" i="103"/>
  <c r="AX126" i="103"/>
  <c r="BA126" i="103"/>
  <c r="BD126" i="103"/>
  <c r="BE126" i="103"/>
  <c r="BF126" i="103"/>
  <c r="J54" i="103"/>
  <c r="M54" i="103"/>
  <c r="R54" i="103"/>
  <c r="S54" i="103"/>
  <c r="V54" i="103"/>
  <c r="Y54" i="103"/>
  <c r="Z54" i="103"/>
  <c r="AA54" i="103"/>
  <c r="AD54" i="103"/>
  <c r="AG54" i="103"/>
  <c r="AJ54" i="103"/>
  <c r="AK54" i="103"/>
  <c r="AN54" i="103"/>
  <c r="AQ54" i="103"/>
  <c r="AT54" i="103"/>
  <c r="AU54" i="103"/>
  <c r="AX54" i="103"/>
  <c r="BA54" i="103"/>
  <c r="BD54" i="103"/>
  <c r="BE54" i="103"/>
  <c r="BF54" i="103"/>
  <c r="J222" i="103"/>
  <c r="M222" i="103"/>
  <c r="R222" i="103"/>
  <c r="S222" i="103"/>
  <c r="V222" i="103"/>
  <c r="Y222" i="103"/>
  <c r="Z222" i="103"/>
  <c r="AA222" i="103"/>
  <c r="AD222" i="103"/>
  <c r="AG222" i="103"/>
  <c r="AJ222" i="103"/>
  <c r="AK222" i="103"/>
  <c r="AN222" i="103"/>
  <c r="AQ222" i="103"/>
  <c r="AT222" i="103"/>
  <c r="AU222" i="103"/>
  <c r="AX222" i="103"/>
  <c r="BA222" i="103"/>
  <c r="BD222" i="103"/>
  <c r="BE222" i="103"/>
  <c r="BF222" i="103"/>
  <c r="J125" i="103"/>
  <c r="M125" i="103"/>
  <c r="R125" i="103"/>
  <c r="S125" i="103"/>
  <c r="V125" i="103"/>
  <c r="Y125" i="103"/>
  <c r="Z125" i="103"/>
  <c r="AA125" i="103"/>
  <c r="AD125" i="103"/>
  <c r="AG125" i="103"/>
  <c r="AJ125" i="103"/>
  <c r="AK125" i="103"/>
  <c r="AN125" i="103"/>
  <c r="AQ125" i="103"/>
  <c r="AT125" i="103"/>
  <c r="AU125" i="103"/>
  <c r="AX125" i="103"/>
  <c r="BA125" i="103"/>
  <c r="BD125" i="103"/>
  <c r="BE125" i="103"/>
  <c r="BF125" i="103"/>
  <c r="J194" i="103"/>
  <c r="M194" i="103"/>
  <c r="R194" i="103"/>
  <c r="S194" i="103"/>
  <c r="V194" i="103"/>
  <c r="Y194" i="103"/>
  <c r="Z194" i="103"/>
  <c r="AA194" i="103"/>
  <c r="AD194" i="103"/>
  <c r="AG194" i="103"/>
  <c r="AJ194" i="103"/>
  <c r="AK194" i="103"/>
  <c r="AN194" i="103"/>
  <c r="AQ194" i="103"/>
  <c r="AT194" i="103"/>
  <c r="AU194" i="103"/>
  <c r="AX194" i="103"/>
  <c r="BA194" i="103"/>
  <c r="BD194" i="103"/>
  <c r="BE194" i="103"/>
  <c r="BF194" i="103"/>
  <c r="J93" i="103"/>
  <c r="M93" i="103"/>
  <c r="R93" i="103"/>
  <c r="S93" i="103"/>
  <c r="V93" i="103"/>
  <c r="Y93" i="103"/>
  <c r="Z93" i="103"/>
  <c r="AA93" i="103"/>
  <c r="AD93" i="103"/>
  <c r="AG93" i="103"/>
  <c r="AJ93" i="103"/>
  <c r="AK93" i="103"/>
  <c r="AN93" i="103"/>
  <c r="AQ93" i="103"/>
  <c r="AT93" i="103"/>
  <c r="AU93" i="103"/>
  <c r="AX93" i="103"/>
  <c r="BA93" i="103"/>
  <c r="BD93" i="103"/>
  <c r="BE93" i="103"/>
  <c r="BF93" i="103"/>
  <c r="J224" i="103"/>
  <c r="M224" i="103"/>
  <c r="R224" i="103"/>
  <c r="S224" i="103"/>
  <c r="V224" i="103"/>
  <c r="Y224" i="103"/>
  <c r="Z224" i="103"/>
  <c r="AA224" i="103"/>
  <c r="AD224" i="103"/>
  <c r="AG224" i="103"/>
  <c r="AJ224" i="103"/>
  <c r="AK224" i="103"/>
  <c r="AN224" i="103"/>
  <c r="AQ224" i="103"/>
  <c r="AT224" i="103"/>
  <c r="AU224" i="103"/>
  <c r="AX224" i="103"/>
  <c r="BA224" i="103"/>
  <c r="BD224" i="103"/>
  <c r="BE224" i="103"/>
  <c r="BF224" i="103"/>
  <c r="J5" i="103"/>
  <c r="M5" i="103"/>
  <c r="R5" i="103"/>
  <c r="S5" i="103"/>
  <c r="V5" i="103"/>
  <c r="Y5" i="103"/>
  <c r="Z5" i="103"/>
  <c r="AA5" i="103"/>
  <c r="AD5" i="103"/>
  <c r="AG5" i="103"/>
  <c r="AJ5" i="103"/>
  <c r="AK5" i="103"/>
  <c r="AN5" i="103"/>
  <c r="AQ5" i="103"/>
  <c r="AT5" i="103"/>
  <c r="AU5" i="103"/>
  <c r="AX5" i="103"/>
  <c r="BA5" i="103"/>
  <c r="BD5" i="103"/>
  <c r="BE5" i="103"/>
  <c r="BF5" i="103"/>
  <c r="J44" i="103"/>
  <c r="M44" i="103"/>
  <c r="R44" i="103"/>
  <c r="S44" i="103"/>
  <c r="V44" i="103"/>
  <c r="Y44" i="103"/>
  <c r="Z44" i="103"/>
  <c r="AA44" i="103"/>
  <c r="AD44" i="103"/>
  <c r="AG44" i="103"/>
  <c r="AJ44" i="103"/>
  <c r="AK44" i="103"/>
  <c r="AN44" i="103"/>
  <c r="AQ44" i="103"/>
  <c r="AT44" i="103"/>
  <c r="AU44" i="103"/>
  <c r="AX44" i="103"/>
  <c r="BA44" i="103"/>
  <c r="BD44" i="103"/>
  <c r="BE44" i="103"/>
  <c r="BF44" i="103"/>
  <c r="J8" i="103"/>
  <c r="M8" i="103"/>
  <c r="R8" i="103"/>
  <c r="S8" i="103"/>
  <c r="V8" i="103"/>
  <c r="Y8" i="103"/>
  <c r="Z8" i="103"/>
  <c r="AA8" i="103"/>
  <c r="AD8" i="103"/>
  <c r="AG8" i="103"/>
  <c r="AJ8" i="103"/>
  <c r="AK8" i="103"/>
  <c r="AN8" i="103"/>
  <c r="AQ8" i="103"/>
  <c r="AT8" i="103"/>
  <c r="AU8" i="103"/>
  <c r="AX8" i="103"/>
  <c r="BA8" i="103"/>
  <c r="BD8" i="103"/>
  <c r="BE8" i="103"/>
  <c r="BF8" i="103"/>
  <c r="J32" i="103"/>
  <c r="M32" i="103"/>
  <c r="R32" i="103"/>
  <c r="S32" i="103"/>
  <c r="V32" i="103"/>
  <c r="Y32" i="103"/>
  <c r="Z32" i="103"/>
  <c r="AA32" i="103"/>
  <c r="AD32" i="103"/>
  <c r="AG32" i="103"/>
  <c r="AJ32" i="103"/>
  <c r="AK32" i="103"/>
  <c r="AN32" i="103"/>
  <c r="AQ32" i="103"/>
  <c r="AT32" i="103"/>
  <c r="AU32" i="103"/>
  <c r="AX32" i="103"/>
  <c r="BA32" i="103"/>
  <c r="BD32" i="103"/>
  <c r="BE32" i="103"/>
  <c r="BF32" i="103"/>
  <c r="J53" i="103"/>
  <c r="M53" i="103"/>
  <c r="R53" i="103"/>
  <c r="S53" i="103"/>
  <c r="V53" i="103"/>
  <c r="Y53" i="103"/>
  <c r="Z53" i="103"/>
  <c r="AA53" i="103"/>
  <c r="AD53" i="103"/>
  <c r="AG53" i="103"/>
  <c r="AJ53" i="103"/>
  <c r="AK53" i="103"/>
  <c r="AN53" i="103"/>
  <c r="AQ53" i="103"/>
  <c r="AT53" i="103"/>
  <c r="AU53" i="103"/>
  <c r="AX53" i="103"/>
  <c r="BA53" i="103"/>
  <c r="BD53" i="103"/>
  <c r="BE53" i="103"/>
  <c r="BF53" i="103"/>
  <c r="J167" i="103"/>
  <c r="M167" i="103"/>
  <c r="R167" i="103"/>
  <c r="S167" i="103"/>
  <c r="V167" i="103"/>
  <c r="Y167" i="103"/>
  <c r="Z167" i="103"/>
  <c r="AA167" i="103"/>
  <c r="AD167" i="103"/>
  <c r="AG167" i="103"/>
  <c r="AJ167" i="103"/>
  <c r="AK167" i="103"/>
  <c r="AN167" i="103"/>
  <c r="AQ167" i="103"/>
  <c r="AT167" i="103"/>
  <c r="AU167" i="103"/>
  <c r="AX167" i="103"/>
  <c r="BA167" i="103"/>
  <c r="BD167" i="103"/>
  <c r="BE167" i="103"/>
  <c r="BF167" i="103"/>
  <c r="I381" i="104"/>
  <c r="L381" i="104"/>
  <c r="Q381" i="104"/>
  <c r="R381" i="104"/>
  <c r="U381" i="104"/>
  <c r="X381" i="104"/>
  <c r="Y381" i="104"/>
  <c r="Z381" i="104"/>
  <c r="AC381" i="104"/>
  <c r="AF381" i="104"/>
  <c r="AI381" i="104"/>
  <c r="AJ381" i="104"/>
  <c r="AM381" i="104"/>
  <c r="AP381" i="104"/>
  <c r="AS381" i="104"/>
  <c r="AT381" i="104"/>
  <c r="AW381" i="104"/>
  <c r="AZ381" i="104"/>
  <c r="BC381" i="104"/>
  <c r="BD381" i="104"/>
  <c r="BE381" i="104"/>
  <c r="CA381" i="104"/>
  <c r="I4" i="104"/>
  <c r="L4" i="104"/>
  <c r="Q4" i="104"/>
  <c r="R4" i="104"/>
  <c r="U4" i="104"/>
  <c r="X4" i="104"/>
  <c r="Y4" i="104"/>
  <c r="Z4" i="104"/>
  <c r="AC4" i="104"/>
  <c r="AF4" i="104"/>
  <c r="AI4" i="104"/>
  <c r="AJ4" i="104"/>
  <c r="AM4" i="104"/>
  <c r="AP4" i="104"/>
  <c r="AS4" i="104"/>
  <c r="AT4" i="104"/>
  <c r="AW4" i="104"/>
  <c r="AZ4" i="104"/>
  <c r="BC4" i="104"/>
  <c r="BD4" i="104"/>
  <c r="BE4" i="104"/>
  <c r="CA4" i="104"/>
  <c r="I5" i="104"/>
  <c r="L5" i="104"/>
  <c r="Q5" i="104"/>
  <c r="R5" i="104"/>
  <c r="U5" i="104"/>
  <c r="X5" i="104"/>
  <c r="Y5" i="104"/>
  <c r="Z5" i="104"/>
  <c r="AC5" i="104"/>
  <c r="AF5" i="104"/>
  <c r="AI5" i="104"/>
  <c r="AJ5" i="104"/>
  <c r="AM5" i="104"/>
  <c r="AP5" i="104"/>
  <c r="AS5" i="104"/>
  <c r="AT5" i="104"/>
  <c r="AW5" i="104"/>
  <c r="AZ5" i="104"/>
  <c r="BC5" i="104"/>
  <c r="BD5" i="104"/>
  <c r="BE5" i="104"/>
  <c r="CA5" i="104"/>
  <c r="I6" i="104"/>
  <c r="L6" i="104"/>
  <c r="Q6" i="104"/>
  <c r="R6" i="104"/>
  <c r="U6" i="104"/>
  <c r="X6" i="104"/>
  <c r="Y6" i="104"/>
  <c r="Z6" i="104"/>
  <c r="AC6" i="104"/>
  <c r="AF6" i="104"/>
  <c r="AI6" i="104"/>
  <c r="AJ6" i="104"/>
  <c r="AM6" i="104"/>
  <c r="AP6" i="104"/>
  <c r="AS6" i="104"/>
  <c r="AT6" i="104"/>
  <c r="AW6" i="104"/>
  <c r="AZ6" i="104"/>
  <c r="BC6" i="104"/>
  <c r="BD6" i="104"/>
  <c r="BE6" i="104"/>
  <c r="CA6" i="104"/>
  <c r="I7" i="104"/>
  <c r="L7" i="104"/>
  <c r="Q7" i="104"/>
  <c r="R7" i="104"/>
  <c r="U7" i="104"/>
  <c r="X7" i="104"/>
  <c r="Y7" i="104"/>
  <c r="Z7" i="104"/>
  <c r="AC7" i="104"/>
  <c r="AF7" i="104"/>
  <c r="AI7" i="104"/>
  <c r="AJ7" i="104"/>
  <c r="AM7" i="104"/>
  <c r="AP7" i="104"/>
  <c r="AS7" i="104"/>
  <c r="AT7" i="104"/>
  <c r="AW7" i="104"/>
  <c r="AZ7" i="104"/>
  <c r="BC7" i="104"/>
  <c r="BD7" i="104"/>
  <c r="BE7" i="104"/>
  <c r="CA7" i="104"/>
  <c r="I8" i="104"/>
  <c r="L8" i="104"/>
  <c r="Q8" i="104"/>
  <c r="R8" i="104"/>
  <c r="U8" i="104"/>
  <c r="X8" i="104"/>
  <c r="Y8" i="104"/>
  <c r="Z8" i="104"/>
  <c r="AC8" i="104"/>
  <c r="AF8" i="104"/>
  <c r="AI8" i="104"/>
  <c r="AJ8" i="104"/>
  <c r="AM8" i="104"/>
  <c r="AP8" i="104"/>
  <c r="AS8" i="104"/>
  <c r="AT8" i="104"/>
  <c r="AW8" i="104"/>
  <c r="AZ8" i="104"/>
  <c r="BC8" i="104"/>
  <c r="BD8" i="104"/>
  <c r="BE8" i="104"/>
  <c r="CA8" i="104"/>
  <c r="I9" i="104"/>
  <c r="L9" i="104"/>
  <c r="Q9" i="104"/>
  <c r="R9" i="104"/>
  <c r="U9" i="104"/>
  <c r="X9" i="104"/>
  <c r="Y9" i="104"/>
  <c r="Z9" i="104"/>
  <c r="AC9" i="104"/>
  <c r="AF9" i="104"/>
  <c r="AI9" i="104"/>
  <c r="AJ9" i="104"/>
  <c r="AM9" i="104"/>
  <c r="AP9" i="104"/>
  <c r="AS9" i="104"/>
  <c r="AT9" i="104"/>
  <c r="AW9" i="104"/>
  <c r="AZ9" i="104"/>
  <c r="BC9" i="104"/>
  <c r="BD9" i="104"/>
  <c r="BE9" i="104"/>
  <c r="CA9" i="104"/>
  <c r="I10" i="104"/>
  <c r="L10" i="104"/>
  <c r="Q10" i="104"/>
  <c r="R10" i="104"/>
  <c r="U10" i="104"/>
  <c r="X10" i="104"/>
  <c r="Y10" i="104"/>
  <c r="Z10" i="104"/>
  <c r="AC10" i="104"/>
  <c r="AF10" i="104"/>
  <c r="AI10" i="104"/>
  <c r="AJ10" i="104"/>
  <c r="AM10" i="104"/>
  <c r="AP10" i="104"/>
  <c r="AS10" i="104"/>
  <c r="AT10" i="104"/>
  <c r="AW10" i="104"/>
  <c r="AZ10" i="104"/>
  <c r="BC10" i="104"/>
  <c r="BD10" i="104"/>
  <c r="BE10" i="104"/>
  <c r="CA10" i="104"/>
  <c r="I11" i="104"/>
  <c r="L11" i="104"/>
  <c r="Q11" i="104"/>
  <c r="R11" i="104"/>
  <c r="U11" i="104"/>
  <c r="X11" i="104"/>
  <c r="Y11" i="104"/>
  <c r="Z11" i="104"/>
  <c r="AC11" i="104"/>
  <c r="AF11" i="104"/>
  <c r="AI11" i="104"/>
  <c r="AJ11" i="104"/>
  <c r="AM11" i="104"/>
  <c r="AP11" i="104"/>
  <c r="AS11" i="104"/>
  <c r="AT11" i="104"/>
  <c r="AW11" i="104"/>
  <c r="AZ11" i="104"/>
  <c r="BC11" i="104"/>
  <c r="BD11" i="104"/>
  <c r="BE11" i="104"/>
  <c r="CA11" i="104"/>
  <c r="I12" i="104"/>
  <c r="L12" i="104"/>
  <c r="Q12" i="104"/>
  <c r="R12" i="104"/>
  <c r="U12" i="104"/>
  <c r="X12" i="104"/>
  <c r="Y12" i="104"/>
  <c r="Z12" i="104"/>
  <c r="AC12" i="104"/>
  <c r="AF12" i="104"/>
  <c r="AI12" i="104"/>
  <c r="AJ12" i="104"/>
  <c r="AM12" i="104"/>
  <c r="AP12" i="104"/>
  <c r="AS12" i="104"/>
  <c r="AT12" i="104"/>
  <c r="AW12" i="104"/>
  <c r="AZ12" i="104"/>
  <c r="BC12" i="104"/>
  <c r="BD12" i="104"/>
  <c r="BE12" i="104"/>
  <c r="CA12" i="104"/>
  <c r="I13" i="104"/>
  <c r="L13" i="104"/>
  <c r="Q13" i="104"/>
  <c r="R13" i="104"/>
  <c r="U13" i="104"/>
  <c r="X13" i="104"/>
  <c r="Y13" i="104"/>
  <c r="Z13" i="104"/>
  <c r="AC13" i="104"/>
  <c r="AF13" i="104"/>
  <c r="AI13" i="104"/>
  <c r="AJ13" i="104"/>
  <c r="AM13" i="104"/>
  <c r="AP13" i="104"/>
  <c r="AS13" i="104"/>
  <c r="AT13" i="104"/>
  <c r="AW13" i="104"/>
  <c r="AZ13" i="104"/>
  <c r="BC13" i="104"/>
  <c r="BD13" i="104"/>
  <c r="BE13" i="104"/>
  <c r="CA13" i="104"/>
  <c r="I14" i="104"/>
  <c r="L14" i="104"/>
  <c r="Q14" i="104"/>
  <c r="R14" i="104"/>
  <c r="U14" i="104"/>
  <c r="X14" i="104"/>
  <c r="Y14" i="104"/>
  <c r="Z14" i="104"/>
  <c r="AC14" i="104"/>
  <c r="AF14" i="104"/>
  <c r="AI14" i="104"/>
  <c r="AJ14" i="104"/>
  <c r="AM14" i="104"/>
  <c r="AP14" i="104"/>
  <c r="AS14" i="104"/>
  <c r="AT14" i="104"/>
  <c r="AW14" i="104"/>
  <c r="AZ14" i="104"/>
  <c r="BC14" i="104"/>
  <c r="BD14" i="104"/>
  <c r="BE14" i="104"/>
  <c r="CA14" i="104"/>
  <c r="I15" i="104"/>
  <c r="L15" i="104"/>
  <c r="Q15" i="104"/>
  <c r="R15" i="104"/>
  <c r="U15" i="104"/>
  <c r="X15" i="104"/>
  <c r="Y15" i="104"/>
  <c r="Z15" i="104"/>
  <c r="AC15" i="104"/>
  <c r="AF15" i="104"/>
  <c r="AI15" i="104"/>
  <c r="AJ15" i="104"/>
  <c r="AM15" i="104"/>
  <c r="AP15" i="104"/>
  <c r="AS15" i="104"/>
  <c r="AT15" i="104"/>
  <c r="AW15" i="104"/>
  <c r="AZ15" i="104"/>
  <c r="BC15" i="104"/>
  <c r="BD15" i="104"/>
  <c r="BE15" i="104"/>
  <c r="CA15" i="104"/>
  <c r="I16" i="104"/>
  <c r="L16" i="104"/>
  <c r="Q16" i="104"/>
  <c r="R16" i="104"/>
  <c r="U16" i="104"/>
  <c r="X16" i="104"/>
  <c r="Y16" i="104"/>
  <c r="Z16" i="104"/>
  <c r="AC16" i="104"/>
  <c r="AF16" i="104"/>
  <c r="AI16" i="104"/>
  <c r="AJ16" i="104"/>
  <c r="AM16" i="104"/>
  <c r="AP16" i="104"/>
  <c r="AS16" i="104"/>
  <c r="AT16" i="104"/>
  <c r="AW16" i="104"/>
  <c r="AZ16" i="104"/>
  <c r="BC16" i="104"/>
  <c r="BD16" i="104"/>
  <c r="BE16" i="104"/>
  <c r="CA16" i="104"/>
  <c r="I17" i="104"/>
  <c r="L17" i="104"/>
  <c r="Q17" i="104"/>
  <c r="R17" i="104"/>
  <c r="U17" i="104"/>
  <c r="X17" i="104"/>
  <c r="Y17" i="104"/>
  <c r="Z17" i="104"/>
  <c r="AC17" i="104"/>
  <c r="AF17" i="104"/>
  <c r="AI17" i="104"/>
  <c r="AJ17" i="104"/>
  <c r="AM17" i="104"/>
  <c r="AP17" i="104"/>
  <c r="AS17" i="104"/>
  <c r="AT17" i="104"/>
  <c r="AW17" i="104"/>
  <c r="AZ17" i="104"/>
  <c r="BC17" i="104"/>
  <c r="BD17" i="104"/>
  <c r="BE17" i="104"/>
  <c r="CA17" i="104"/>
  <c r="I18" i="104"/>
  <c r="L18" i="104"/>
  <c r="Q18" i="104"/>
  <c r="R18" i="104"/>
  <c r="U18" i="104"/>
  <c r="X18" i="104"/>
  <c r="Y18" i="104"/>
  <c r="Z18" i="104"/>
  <c r="AC18" i="104"/>
  <c r="AF18" i="104"/>
  <c r="AI18" i="104"/>
  <c r="AJ18" i="104"/>
  <c r="AM18" i="104"/>
  <c r="AP18" i="104"/>
  <c r="AS18" i="104"/>
  <c r="AT18" i="104"/>
  <c r="AW18" i="104"/>
  <c r="AZ18" i="104"/>
  <c r="BC18" i="104"/>
  <c r="BD18" i="104"/>
  <c r="BE18" i="104"/>
  <c r="CA18" i="104"/>
  <c r="I19" i="104"/>
  <c r="L19" i="104"/>
  <c r="Q19" i="104"/>
  <c r="R19" i="104"/>
  <c r="U19" i="104"/>
  <c r="X19" i="104"/>
  <c r="Y19" i="104"/>
  <c r="Z19" i="104"/>
  <c r="AC19" i="104"/>
  <c r="AF19" i="104"/>
  <c r="AI19" i="104"/>
  <c r="AJ19" i="104"/>
  <c r="AM19" i="104"/>
  <c r="AP19" i="104"/>
  <c r="AS19" i="104"/>
  <c r="AT19" i="104"/>
  <c r="AW19" i="104"/>
  <c r="AZ19" i="104"/>
  <c r="BC19" i="104"/>
  <c r="BD19" i="104"/>
  <c r="BE19" i="104"/>
  <c r="CA19" i="104"/>
  <c r="I20" i="104"/>
  <c r="L20" i="104"/>
  <c r="Q20" i="104"/>
  <c r="R20" i="104"/>
  <c r="U20" i="104"/>
  <c r="X20" i="104"/>
  <c r="Y20" i="104"/>
  <c r="Z20" i="104"/>
  <c r="AC20" i="104"/>
  <c r="AF20" i="104"/>
  <c r="AI20" i="104"/>
  <c r="AJ20" i="104"/>
  <c r="AM20" i="104"/>
  <c r="AP20" i="104"/>
  <c r="AS20" i="104"/>
  <c r="AT20" i="104"/>
  <c r="AW20" i="104"/>
  <c r="AZ20" i="104"/>
  <c r="BC20" i="104"/>
  <c r="BD20" i="104"/>
  <c r="BE20" i="104"/>
  <c r="CA20" i="104"/>
  <c r="I21" i="104"/>
  <c r="L21" i="104"/>
  <c r="Q21" i="104"/>
  <c r="R21" i="104"/>
  <c r="U21" i="104"/>
  <c r="X21" i="104"/>
  <c r="Y21" i="104"/>
  <c r="Z21" i="104"/>
  <c r="AC21" i="104"/>
  <c r="AF21" i="104"/>
  <c r="AI21" i="104"/>
  <c r="AJ21" i="104"/>
  <c r="AM21" i="104"/>
  <c r="AP21" i="104"/>
  <c r="AS21" i="104"/>
  <c r="AT21" i="104"/>
  <c r="AW21" i="104"/>
  <c r="AZ21" i="104"/>
  <c r="BC21" i="104"/>
  <c r="BD21" i="104"/>
  <c r="BE21" i="104"/>
  <c r="CA21" i="104"/>
  <c r="I22" i="104"/>
  <c r="L22" i="104"/>
  <c r="Q22" i="104"/>
  <c r="R22" i="104"/>
  <c r="U22" i="104"/>
  <c r="X22" i="104"/>
  <c r="Y22" i="104"/>
  <c r="Z22" i="104"/>
  <c r="AC22" i="104"/>
  <c r="AF22" i="104"/>
  <c r="AI22" i="104"/>
  <c r="AJ22" i="104"/>
  <c r="AM22" i="104"/>
  <c r="AP22" i="104"/>
  <c r="AS22" i="104"/>
  <c r="AT22" i="104"/>
  <c r="AW22" i="104"/>
  <c r="AZ22" i="104"/>
  <c r="BC22" i="104"/>
  <c r="BD22" i="104"/>
  <c r="BE22" i="104"/>
  <c r="CA22" i="104"/>
  <c r="I23" i="104"/>
  <c r="L23" i="104"/>
  <c r="Q23" i="104"/>
  <c r="R23" i="104"/>
  <c r="U23" i="104"/>
  <c r="X23" i="104"/>
  <c r="Y23" i="104"/>
  <c r="Z23" i="104"/>
  <c r="AC23" i="104"/>
  <c r="AF23" i="104"/>
  <c r="AI23" i="104"/>
  <c r="AJ23" i="104"/>
  <c r="AM23" i="104"/>
  <c r="AP23" i="104"/>
  <c r="AS23" i="104"/>
  <c r="AT23" i="104"/>
  <c r="AW23" i="104"/>
  <c r="AZ23" i="104"/>
  <c r="BC23" i="104"/>
  <c r="BD23" i="104"/>
  <c r="BE23" i="104"/>
  <c r="CA23" i="104"/>
  <c r="I24" i="104"/>
  <c r="L24" i="104"/>
  <c r="Q24" i="104"/>
  <c r="R24" i="104"/>
  <c r="U24" i="104"/>
  <c r="X24" i="104"/>
  <c r="Y24" i="104"/>
  <c r="Z24" i="104"/>
  <c r="AC24" i="104"/>
  <c r="AF24" i="104"/>
  <c r="AI24" i="104"/>
  <c r="AJ24" i="104"/>
  <c r="AM24" i="104"/>
  <c r="AP24" i="104"/>
  <c r="AS24" i="104"/>
  <c r="AT24" i="104"/>
  <c r="AW24" i="104"/>
  <c r="AZ24" i="104"/>
  <c r="BC24" i="104"/>
  <c r="BD24" i="104"/>
  <c r="BE24" i="104"/>
  <c r="CA24" i="104"/>
  <c r="I25" i="104"/>
  <c r="L25" i="104"/>
  <c r="Q25" i="104"/>
  <c r="R25" i="104"/>
  <c r="U25" i="104"/>
  <c r="X25" i="104"/>
  <c r="Y25" i="104"/>
  <c r="Z25" i="104"/>
  <c r="AC25" i="104"/>
  <c r="AF25" i="104"/>
  <c r="AI25" i="104"/>
  <c r="AJ25" i="104"/>
  <c r="AM25" i="104"/>
  <c r="AP25" i="104"/>
  <c r="AS25" i="104"/>
  <c r="AT25" i="104"/>
  <c r="AW25" i="104"/>
  <c r="AZ25" i="104"/>
  <c r="BC25" i="104"/>
  <c r="BD25" i="104"/>
  <c r="BE25" i="104"/>
  <c r="CA25" i="104"/>
  <c r="I26" i="104"/>
  <c r="L26" i="104"/>
  <c r="Q26" i="104"/>
  <c r="R26" i="104"/>
  <c r="U26" i="104"/>
  <c r="X26" i="104"/>
  <c r="Y26" i="104"/>
  <c r="Z26" i="104"/>
  <c r="AC26" i="104"/>
  <c r="AF26" i="104"/>
  <c r="AI26" i="104"/>
  <c r="AJ26" i="104"/>
  <c r="AM26" i="104"/>
  <c r="AP26" i="104"/>
  <c r="AS26" i="104"/>
  <c r="AT26" i="104"/>
  <c r="AW26" i="104"/>
  <c r="AZ26" i="104"/>
  <c r="BC26" i="104"/>
  <c r="BD26" i="104"/>
  <c r="BE26" i="104"/>
  <c r="CA26" i="104"/>
  <c r="I27" i="104"/>
  <c r="L27" i="104"/>
  <c r="Q27" i="104"/>
  <c r="R27" i="104"/>
  <c r="U27" i="104"/>
  <c r="X27" i="104"/>
  <c r="Y27" i="104"/>
  <c r="Z27" i="104"/>
  <c r="AC27" i="104"/>
  <c r="AF27" i="104"/>
  <c r="AI27" i="104"/>
  <c r="AJ27" i="104"/>
  <c r="AM27" i="104"/>
  <c r="AP27" i="104"/>
  <c r="AS27" i="104"/>
  <c r="AT27" i="104"/>
  <c r="AW27" i="104"/>
  <c r="AZ27" i="104"/>
  <c r="BC27" i="104"/>
  <c r="BD27" i="104"/>
  <c r="BE27" i="104"/>
  <c r="CA27" i="104"/>
  <c r="I28" i="104"/>
  <c r="L28" i="104"/>
  <c r="Q28" i="104"/>
  <c r="R28" i="104"/>
  <c r="U28" i="104"/>
  <c r="X28" i="104"/>
  <c r="Y28" i="104"/>
  <c r="Z28" i="104"/>
  <c r="AC28" i="104"/>
  <c r="AF28" i="104"/>
  <c r="AI28" i="104"/>
  <c r="AJ28" i="104"/>
  <c r="AM28" i="104"/>
  <c r="AP28" i="104"/>
  <c r="AS28" i="104"/>
  <c r="AT28" i="104"/>
  <c r="AW28" i="104"/>
  <c r="AZ28" i="104"/>
  <c r="BC28" i="104"/>
  <c r="BD28" i="104"/>
  <c r="BE28" i="104"/>
  <c r="CA28" i="104"/>
  <c r="I29" i="104"/>
  <c r="L29" i="104"/>
  <c r="Q29" i="104"/>
  <c r="R29" i="104"/>
  <c r="U29" i="104"/>
  <c r="X29" i="104"/>
  <c r="Y29" i="104"/>
  <c r="Z29" i="104"/>
  <c r="AC29" i="104"/>
  <c r="AF29" i="104"/>
  <c r="AI29" i="104"/>
  <c r="AJ29" i="104"/>
  <c r="AM29" i="104"/>
  <c r="AP29" i="104"/>
  <c r="AS29" i="104"/>
  <c r="AT29" i="104"/>
  <c r="AW29" i="104"/>
  <c r="AZ29" i="104"/>
  <c r="BC29" i="104"/>
  <c r="BD29" i="104"/>
  <c r="BE29" i="104"/>
  <c r="CA29" i="104"/>
  <c r="I30" i="104"/>
  <c r="L30" i="104"/>
  <c r="Q30" i="104"/>
  <c r="R30" i="104"/>
  <c r="U30" i="104"/>
  <c r="X30" i="104"/>
  <c r="Y30" i="104"/>
  <c r="Z30" i="104"/>
  <c r="AC30" i="104"/>
  <c r="AF30" i="104"/>
  <c r="AI30" i="104"/>
  <c r="AJ30" i="104"/>
  <c r="AM30" i="104"/>
  <c r="AP30" i="104"/>
  <c r="AS30" i="104"/>
  <c r="AT30" i="104"/>
  <c r="AW30" i="104"/>
  <c r="AZ30" i="104"/>
  <c r="BC30" i="104"/>
  <c r="BD30" i="104"/>
  <c r="BE30" i="104"/>
  <c r="CA30" i="104"/>
  <c r="I31" i="104"/>
  <c r="L31" i="104"/>
  <c r="Q31" i="104"/>
  <c r="R31" i="104"/>
  <c r="U31" i="104"/>
  <c r="X31" i="104"/>
  <c r="Y31" i="104"/>
  <c r="Z31" i="104"/>
  <c r="AC31" i="104"/>
  <c r="AF31" i="104"/>
  <c r="AI31" i="104"/>
  <c r="AJ31" i="104"/>
  <c r="AM31" i="104"/>
  <c r="AP31" i="104"/>
  <c r="AS31" i="104"/>
  <c r="AT31" i="104"/>
  <c r="AW31" i="104"/>
  <c r="AZ31" i="104"/>
  <c r="BC31" i="104"/>
  <c r="BD31" i="104"/>
  <c r="BE31" i="104"/>
  <c r="CA31" i="104"/>
  <c r="I32" i="104"/>
  <c r="L32" i="104"/>
  <c r="Q32" i="104"/>
  <c r="R32" i="104"/>
  <c r="U32" i="104"/>
  <c r="X32" i="104"/>
  <c r="Y32" i="104"/>
  <c r="Z32" i="104"/>
  <c r="AC32" i="104"/>
  <c r="AF32" i="104"/>
  <c r="AI32" i="104"/>
  <c r="AJ32" i="104"/>
  <c r="AM32" i="104"/>
  <c r="AP32" i="104"/>
  <c r="AS32" i="104"/>
  <c r="AT32" i="104"/>
  <c r="AW32" i="104"/>
  <c r="AZ32" i="104"/>
  <c r="BC32" i="104"/>
  <c r="BD32" i="104"/>
  <c r="BE32" i="104"/>
  <c r="CA32" i="104"/>
  <c r="I33" i="104"/>
  <c r="L33" i="104"/>
  <c r="Q33" i="104"/>
  <c r="R33" i="104"/>
  <c r="U33" i="104"/>
  <c r="X33" i="104"/>
  <c r="Y33" i="104"/>
  <c r="Z33" i="104"/>
  <c r="AC33" i="104"/>
  <c r="AF33" i="104"/>
  <c r="AI33" i="104"/>
  <c r="AJ33" i="104"/>
  <c r="AM33" i="104"/>
  <c r="AP33" i="104"/>
  <c r="AS33" i="104"/>
  <c r="AT33" i="104"/>
  <c r="AW33" i="104"/>
  <c r="AZ33" i="104"/>
  <c r="BC33" i="104"/>
  <c r="BD33" i="104"/>
  <c r="BE33" i="104"/>
  <c r="CA33" i="104"/>
  <c r="I34" i="104"/>
  <c r="L34" i="104"/>
  <c r="Q34" i="104"/>
  <c r="R34" i="104"/>
  <c r="U34" i="104"/>
  <c r="X34" i="104"/>
  <c r="Y34" i="104"/>
  <c r="Z34" i="104"/>
  <c r="AC34" i="104"/>
  <c r="AF34" i="104"/>
  <c r="AI34" i="104"/>
  <c r="AJ34" i="104"/>
  <c r="AM34" i="104"/>
  <c r="AP34" i="104"/>
  <c r="AS34" i="104"/>
  <c r="AT34" i="104"/>
  <c r="AW34" i="104"/>
  <c r="AZ34" i="104"/>
  <c r="BC34" i="104"/>
  <c r="BD34" i="104"/>
  <c r="BE34" i="104"/>
  <c r="CA34" i="104"/>
  <c r="I35" i="104"/>
  <c r="L35" i="104"/>
  <c r="Q35" i="104"/>
  <c r="R35" i="104"/>
  <c r="U35" i="104"/>
  <c r="X35" i="104"/>
  <c r="Y35" i="104"/>
  <c r="Z35" i="104"/>
  <c r="AC35" i="104"/>
  <c r="AF35" i="104"/>
  <c r="AI35" i="104"/>
  <c r="AJ35" i="104"/>
  <c r="AM35" i="104"/>
  <c r="AP35" i="104"/>
  <c r="AS35" i="104"/>
  <c r="AT35" i="104"/>
  <c r="AW35" i="104"/>
  <c r="AZ35" i="104"/>
  <c r="BC35" i="104"/>
  <c r="BD35" i="104"/>
  <c r="BE35" i="104"/>
  <c r="CA35" i="104"/>
  <c r="I36" i="104"/>
  <c r="L36" i="104"/>
  <c r="Q36" i="104"/>
  <c r="R36" i="104"/>
  <c r="U36" i="104"/>
  <c r="X36" i="104"/>
  <c r="Y36" i="104"/>
  <c r="Z36" i="104"/>
  <c r="AC36" i="104"/>
  <c r="AF36" i="104"/>
  <c r="AI36" i="104"/>
  <c r="AJ36" i="104"/>
  <c r="AM36" i="104"/>
  <c r="AP36" i="104"/>
  <c r="AS36" i="104"/>
  <c r="AT36" i="104"/>
  <c r="AW36" i="104"/>
  <c r="AZ36" i="104"/>
  <c r="BC36" i="104"/>
  <c r="BD36" i="104"/>
  <c r="BE36" i="104"/>
  <c r="CA36" i="104"/>
  <c r="I37" i="104"/>
  <c r="L37" i="104"/>
  <c r="Q37" i="104"/>
  <c r="R37" i="104"/>
  <c r="U37" i="104"/>
  <c r="X37" i="104"/>
  <c r="Y37" i="104"/>
  <c r="Z37" i="104"/>
  <c r="AC37" i="104"/>
  <c r="AF37" i="104"/>
  <c r="AI37" i="104"/>
  <c r="AJ37" i="104"/>
  <c r="AM37" i="104"/>
  <c r="AP37" i="104"/>
  <c r="AS37" i="104"/>
  <c r="AT37" i="104"/>
  <c r="AW37" i="104"/>
  <c r="AZ37" i="104"/>
  <c r="BC37" i="104"/>
  <c r="BD37" i="104"/>
  <c r="BE37" i="104"/>
  <c r="CA37" i="104"/>
  <c r="I38" i="104"/>
  <c r="L38" i="104"/>
  <c r="Q38" i="104"/>
  <c r="R38" i="104"/>
  <c r="U38" i="104"/>
  <c r="X38" i="104"/>
  <c r="Y38" i="104"/>
  <c r="Z38" i="104"/>
  <c r="AC38" i="104"/>
  <c r="AF38" i="104"/>
  <c r="AI38" i="104"/>
  <c r="AJ38" i="104"/>
  <c r="AM38" i="104"/>
  <c r="AP38" i="104"/>
  <c r="AS38" i="104"/>
  <c r="AT38" i="104"/>
  <c r="AW38" i="104"/>
  <c r="AZ38" i="104"/>
  <c r="BC38" i="104"/>
  <c r="BD38" i="104"/>
  <c r="BE38" i="104"/>
  <c r="CA38" i="104"/>
  <c r="I39" i="104"/>
  <c r="L39" i="104"/>
  <c r="Q39" i="104"/>
  <c r="R39" i="104"/>
  <c r="U39" i="104"/>
  <c r="X39" i="104"/>
  <c r="Y39" i="104"/>
  <c r="Z39" i="104"/>
  <c r="AC39" i="104"/>
  <c r="AF39" i="104"/>
  <c r="AI39" i="104"/>
  <c r="AJ39" i="104"/>
  <c r="AM39" i="104"/>
  <c r="AP39" i="104"/>
  <c r="AS39" i="104"/>
  <c r="AT39" i="104"/>
  <c r="AW39" i="104"/>
  <c r="AZ39" i="104"/>
  <c r="BC39" i="104"/>
  <c r="BD39" i="104"/>
  <c r="BE39" i="104"/>
  <c r="CA39" i="104"/>
  <c r="I40" i="104"/>
  <c r="L40" i="104"/>
  <c r="Q40" i="104"/>
  <c r="R40" i="104"/>
  <c r="U40" i="104"/>
  <c r="X40" i="104"/>
  <c r="Y40" i="104"/>
  <c r="Z40" i="104"/>
  <c r="AC40" i="104"/>
  <c r="AF40" i="104"/>
  <c r="AI40" i="104"/>
  <c r="AJ40" i="104"/>
  <c r="AM40" i="104"/>
  <c r="AP40" i="104"/>
  <c r="AS40" i="104"/>
  <c r="AT40" i="104"/>
  <c r="AW40" i="104"/>
  <c r="AZ40" i="104"/>
  <c r="BC40" i="104"/>
  <c r="BD40" i="104"/>
  <c r="BE40" i="104"/>
  <c r="CA40" i="104"/>
  <c r="I41" i="104"/>
  <c r="L41" i="104"/>
  <c r="Q41" i="104"/>
  <c r="R41" i="104"/>
  <c r="U41" i="104"/>
  <c r="X41" i="104"/>
  <c r="Y41" i="104"/>
  <c r="Z41" i="104"/>
  <c r="AC41" i="104"/>
  <c r="AF41" i="104"/>
  <c r="AI41" i="104"/>
  <c r="AJ41" i="104"/>
  <c r="AM41" i="104"/>
  <c r="AP41" i="104"/>
  <c r="AS41" i="104"/>
  <c r="AT41" i="104"/>
  <c r="AW41" i="104"/>
  <c r="AZ41" i="104"/>
  <c r="BC41" i="104"/>
  <c r="BD41" i="104"/>
  <c r="BE41" i="104"/>
  <c r="CA41" i="104"/>
  <c r="I42" i="104"/>
  <c r="L42" i="104"/>
  <c r="Q42" i="104"/>
  <c r="R42" i="104"/>
  <c r="U42" i="104"/>
  <c r="X42" i="104"/>
  <c r="Y42" i="104"/>
  <c r="Z42" i="104"/>
  <c r="AC42" i="104"/>
  <c r="AF42" i="104"/>
  <c r="AI42" i="104"/>
  <c r="AJ42" i="104"/>
  <c r="AM42" i="104"/>
  <c r="AP42" i="104"/>
  <c r="AS42" i="104"/>
  <c r="AT42" i="104"/>
  <c r="AW42" i="104"/>
  <c r="AZ42" i="104"/>
  <c r="BC42" i="104"/>
  <c r="BD42" i="104"/>
  <c r="BE42" i="104"/>
  <c r="CA42" i="104"/>
  <c r="I43" i="104"/>
  <c r="L43" i="104"/>
  <c r="Q43" i="104"/>
  <c r="R43" i="104"/>
  <c r="U43" i="104"/>
  <c r="X43" i="104"/>
  <c r="Y43" i="104"/>
  <c r="Z43" i="104"/>
  <c r="AC43" i="104"/>
  <c r="AF43" i="104"/>
  <c r="AI43" i="104"/>
  <c r="AJ43" i="104"/>
  <c r="AM43" i="104"/>
  <c r="AP43" i="104"/>
  <c r="AS43" i="104"/>
  <c r="AT43" i="104"/>
  <c r="AW43" i="104"/>
  <c r="AZ43" i="104"/>
  <c r="BC43" i="104"/>
  <c r="BD43" i="104"/>
  <c r="BE43" i="104"/>
  <c r="CA43" i="104"/>
  <c r="I44" i="104"/>
  <c r="L44" i="104"/>
  <c r="Q44" i="104"/>
  <c r="R44" i="104"/>
  <c r="U44" i="104"/>
  <c r="X44" i="104"/>
  <c r="Y44" i="104"/>
  <c r="Z44" i="104"/>
  <c r="AC44" i="104"/>
  <c r="AF44" i="104"/>
  <c r="AI44" i="104"/>
  <c r="AJ44" i="104"/>
  <c r="AM44" i="104"/>
  <c r="AP44" i="104"/>
  <c r="AS44" i="104"/>
  <c r="AT44" i="104"/>
  <c r="AW44" i="104"/>
  <c r="AZ44" i="104"/>
  <c r="BC44" i="104"/>
  <c r="BD44" i="104"/>
  <c r="BE44" i="104"/>
  <c r="CA44" i="104"/>
  <c r="I45" i="104"/>
  <c r="L45" i="104"/>
  <c r="Q45" i="104"/>
  <c r="R45" i="104"/>
  <c r="U45" i="104"/>
  <c r="X45" i="104"/>
  <c r="Y45" i="104"/>
  <c r="Z45" i="104"/>
  <c r="AC45" i="104"/>
  <c r="AF45" i="104"/>
  <c r="AI45" i="104"/>
  <c r="AJ45" i="104"/>
  <c r="AM45" i="104"/>
  <c r="AP45" i="104"/>
  <c r="AS45" i="104"/>
  <c r="AT45" i="104"/>
  <c r="AW45" i="104"/>
  <c r="AZ45" i="104"/>
  <c r="BC45" i="104"/>
  <c r="BD45" i="104"/>
  <c r="BE45" i="104"/>
  <c r="CA45" i="104"/>
  <c r="I46" i="104"/>
  <c r="L46" i="104"/>
  <c r="Q46" i="104"/>
  <c r="R46" i="104"/>
  <c r="U46" i="104"/>
  <c r="X46" i="104"/>
  <c r="Y46" i="104"/>
  <c r="Z46" i="104"/>
  <c r="AC46" i="104"/>
  <c r="AF46" i="104"/>
  <c r="AI46" i="104"/>
  <c r="AJ46" i="104"/>
  <c r="AM46" i="104"/>
  <c r="AP46" i="104"/>
  <c r="AS46" i="104"/>
  <c r="AT46" i="104"/>
  <c r="AW46" i="104"/>
  <c r="AZ46" i="104"/>
  <c r="BC46" i="104"/>
  <c r="BD46" i="104"/>
  <c r="BE46" i="104"/>
  <c r="CA46" i="104"/>
  <c r="I47" i="104"/>
  <c r="L47" i="104"/>
  <c r="Q47" i="104"/>
  <c r="R47" i="104"/>
  <c r="U47" i="104"/>
  <c r="X47" i="104"/>
  <c r="Y47" i="104"/>
  <c r="Z47" i="104"/>
  <c r="AC47" i="104"/>
  <c r="AF47" i="104"/>
  <c r="AI47" i="104"/>
  <c r="AJ47" i="104"/>
  <c r="AM47" i="104"/>
  <c r="AP47" i="104"/>
  <c r="AS47" i="104"/>
  <c r="AT47" i="104"/>
  <c r="AW47" i="104"/>
  <c r="AZ47" i="104"/>
  <c r="BC47" i="104"/>
  <c r="BD47" i="104"/>
  <c r="BE47" i="104"/>
  <c r="CA47" i="104"/>
  <c r="I48" i="104"/>
  <c r="L48" i="104"/>
  <c r="Q48" i="104"/>
  <c r="R48" i="104"/>
  <c r="U48" i="104"/>
  <c r="X48" i="104"/>
  <c r="Y48" i="104"/>
  <c r="Z48" i="104"/>
  <c r="AC48" i="104"/>
  <c r="AF48" i="104"/>
  <c r="AI48" i="104"/>
  <c r="AJ48" i="104"/>
  <c r="AM48" i="104"/>
  <c r="AP48" i="104"/>
  <c r="AS48" i="104"/>
  <c r="AT48" i="104"/>
  <c r="AW48" i="104"/>
  <c r="AZ48" i="104"/>
  <c r="BC48" i="104"/>
  <c r="BD48" i="104"/>
  <c r="BE48" i="104"/>
  <c r="CA48" i="104"/>
  <c r="I49" i="104"/>
  <c r="L49" i="104"/>
  <c r="Q49" i="104"/>
  <c r="R49" i="104"/>
  <c r="U49" i="104"/>
  <c r="X49" i="104"/>
  <c r="Y49" i="104"/>
  <c r="Z49" i="104"/>
  <c r="AC49" i="104"/>
  <c r="AF49" i="104"/>
  <c r="AI49" i="104"/>
  <c r="AJ49" i="104"/>
  <c r="AM49" i="104"/>
  <c r="AP49" i="104"/>
  <c r="AS49" i="104"/>
  <c r="AT49" i="104"/>
  <c r="AW49" i="104"/>
  <c r="AZ49" i="104"/>
  <c r="BC49" i="104"/>
  <c r="BD49" i="104"/>
  <c r="BE49" i="104"/>
  <c r="CA49" i="104"/>
  <c r="I50" i="104"/>
  <c r="L50" i="104"/>
  <c r="Q50" i="104"/>
  <c r="R50" i="104"/>
  <c r="U50" i="104"/>
  <c r="X50" i="104"/>
  <c r="Y50" i="104"/>
  <c r="Z50" i="104"/>
  <c r="AC50" i="104"/>
  <c r="AF50" i="104"/>
  <c r="AI50" i="104"/>
  <c r="AJ50" i="104"/>
  <c r="AM50" i="104"/>
  <c r="AP50" i="104"/>
  <c r="AS50" i="104"/>
  <c r="AT50" i="104"/>
  <c r="AW50" i="104"/>
  <c r="AZ50" i="104"/>
  <c r="BC50" i="104"/>
  <c r="BD50" i="104"/>
  <c r="BE50" i="104"/>
  <c r="CA50" i="104"/>
  <c r="I51" i="104"/>
  <c r="L51" i="104"/>
  <c r="Q51" i="104"/>
  <c r="R51" i="104"/>
  <c r="U51" i="104"/>
  <c r="X51" i="104"/>
  <c r="Y51" i="104"/>
  <c r="Z51" i="104"/>
  <c r="AC51" i="104"/>
  <c r="AF51" i="104"/>
  <c r="AI51" i="104"/>
  <c r="AJ51" i="104"/>
  <c r="AM51" i="104"/>
  <c r="AP51" i="104"/>
  <c r="AS51" i="104"/>
  <c r="AT51" i="104"/>
  <c r="AW51" i="104"/>
  <c r="AZ51" i="104"/>
  <c r="BC51" i="104"/>
  <c r="BD51" i="104"/>
  <c r="BE51" i="104"/>
  <c r="CA51" i="104"/>
  <c r="I52" i="104"/>
  <c r="L52" i="104"/>
  <c r="Q52" i="104"/>
  <c r="R52" i="104"/>
  <c r="U52" i="104"/>
  <c r="X52" i="104"/>
  <c r="Y52" i="104"/>
  <c r="Z52" i="104"/>
  <c r="AC52" i="104"/>
  <c r="AF52" i="104"/>
  <c r="AI52" i="104"/>
  <c r="AJ52" i="104"/>
  <c r="AM52" i="104"/>
  <c r="AP52" i="104"/>
  <c r="AS52" i="104"/>
  <c r="AT52" i="104"/>
  <c r="AW52" i="104"/>
  <c r="AZ52" i="104"/>
  <c r="BC52" i="104"/>
  <c r="BD52" i="104"/>
  <c r="BE52" i="104"/>
  <c r="CA52" i="104"/>
  <c r="I53" i="104"/>
  <c r="L53" i="104"/>
  <c r="Q53" i="104"/>
  <c r="R53" i="104"/>
  <c r="U53" i="104"/>
  <c r="X53" i="104"/>
  <c r="Y53" i="104"/>
  <c r="Z53" i="104"/>
  <c r="AC53" i="104"/>
  <c r="AF53" i="104"/>
  <c r="AI53" i="104"/>
  <c r="AJ53" i="104"/>
  <c r="AM53" i="104"/>
  <c r="AP53" i="104"/>
  <c r="AS53" i="104"/>
  <c r="AT53" i="104"/>
  <c r="AW53" i="104"/>
  <c r="AZ53" i="104"/>
  <c r="BC53" i="104"/>
  <c r="BD53" i="104"/>
  <c r="BE53" i="104"/>
  <c r="CA53" i="104"/>
  <c r="I54" i="104"/>
  <c r="L54" i="104"/>
  <c r="Q54" i="104"/>
  <c r="R54" i="104"/>
  <c r="U54" i="104"/>
  <c r="X54" i="104"/>
  <c r="Y54" i="104"/>
  <c r="Z54" i="104"/>
  <c r="AC54" i="104"/>
  <c r="AF54" i="104"/>
  <c r="AI54" i="104"/>
  <c r="AJ54" i="104"/>
  <c r="AM54" i="104"/>
  <c r="AP54" i="104"/>
  <c r="AS54" i="104"/>
  <c r="AT54" i="104"/>
  <c r="AW54" i="104"/>
  <c r="AZ54" i="104"/>
  <c r="BC54" i="104"/>
  <c r="BD54" i="104"/>
  <c r="BE54" i="104"/>
  <c r="CA54" i="104"/>
  <c r="I55" i="104"/>
  <c r="L55" i="104"/>
  <c r="Q55" i="104"/>
  <c r="R55" i="104"/>
  <c r="U55" i="104"/>
  <c r="X55" i="104"/>
  <c r="Y55" i="104"/>
  <c r="Z55" i="104"/>
  <c r="AC55" i="104"/>
  <c r="AF55" i="104"/>
  <c r="AI55" i="104"/>
  <c r="AJ55" i="104"/>
  <c r="AM55" i="104"/>
  <c r="AP55" i="104"/>
  <c r="AS55" i="104"/>
  <c r="AT55" i="104"/>
  <c r="AW55" i="104"/>
  <c r="AZ55" i="104"/>
  <c r="BC55" i="104"/>
  <c r="BD55" i="104"/>
  <c r="BE55" i="104"/>
  <c r="CA55" i="104"/>
  <c r="I56" i="104"/>
  <c r="L56" i="104"/>
  <c r="Q56" i="104"/>
  <c r="R56" i="104"/>
  <c r="U56" i="104"/>
  <c r="X56" i="104"/>
  <c r="Y56" i="104"/>
  <c r="Z56" i="104"/>
  <c r="AC56" i="104"/>
  <c r="AF56" i="104"/>
  <c r="AI56" i="104"/>
  <c r="AJ56" i="104"/>
  <c r="AM56" i="104"/>
  <c r="AP56" i="104"/>
  <c r="AS56" i="104"/>
  <c r="AT56" i="104"/>
  <c r="AW56" i="104"/>
  <c r="AZ56" i="104"/>
  <c r="BC56" i="104"/>
  <c r="BD56" i="104"/>
  <c r="BE56" i="104"/>
  <c r="CA56" i="104"/>
  <c r="I57" i="104"/>
  <c r="L57" i="104"/>
  <c r="Q57" i="104"/>
  <c r="R57" i="104"/>
  <c r="U57" i="104"/>
  <c r="X57" i="104"/>
  <c r="Y57" i="104"/>
  <c r="Z57" i="104"/>
  <c r="AC57" i="104"/>
  <c r="AF57" i="104"/>
  <c r="AI57" i="104"/>
  <c r="AJ57" i="104"/>
  <c r="AM57" i="104"/>
  <c r="AP57" i="104"/>
  <c r="AS57" i="104"/>
  <c r="AT57" i="104"/>
  <c r="AW57" i="104"/>
  <c r="AZ57" i="104"/>
  <c r="BC57" i="104"/>
  <c r="BD57" i="104"/>
  <c r="BE57" i="104"/>
  <c r="CA57" i="104"/>
  <c r="I58" i="104"/>
  <c r="L58" i="104"/>
  <c r="Q58" i="104"/>
  <c r="R58" i="104"/>
  <c r="U58" i="104"/>
  <c r="X58" i="104"/>
  <c r="Y58" i="104"/>
  <c r="Z58" i="104"/>
  <c r="AC58" i="104"/>
  <c r="AF58" i="104"/>
  <c r="AI58" i="104"/>
  <c r="AJ58" i="104"/>
  <c r="AM58" i="104"/>
  <c r="AP58" i="104"/>
  <c r="AS58" i="104"/>
  <c r="AT58" i="104"/>
  <c r="AW58" i="104"/>
  <c r="AZ58" i="104"/>
  <c r="BC58" i="104"/>
  <c r="BD58" i="104"/>
  <c r="BE58" i="104"/>
  <c r="CA58" i="104"/>
  <c r="I59" i="104"/>
  <c r="L59" i="104"/>
  <c r="Q59" i="104"/>
  <c r="R59" i="104"/>
  <c r="U59" i="104"/>
  <c r="X59" i="104"/>
  <c r="Y59" i="104"/>
  <c r="Z59" i="104"/>
  <c r="AC59" i="104"/>
  <c r="AF59" i="104"/>
  <c r="AI59" i="104"/>
  <c r="AJ59" i="104"/>
  <c r="AM59" i="104"/>
  <c r="AP59" i="104"/>
  <c r="AS59" i="104"/>
  <c r="AT59" i="104"/>
  <c r="AW59" i="104"/>
  <c r="AZ59" i="104"/>
  <c r="BC59" i="104"/>
  <c r="BD59" i="104"/>
  <c r="BE59" i="104"/>
  <c r="CA59" i="104"/>
  <c r="I60" i="104"/>
  <c r="L60" i="104"/>
  <c r="Q60" i="104"/>
  <c r="R60" i="104"/>
  <c r="U60" i="104"/>
  <c r="X60" i="104"/>
  <c r="Y60" i="104"/>
  <c r="Z60" i="104"/>
  <c r="AC60" i="104"/>
  <c r="AF60" i="104"/>
  <c r="AI60" i="104"/>
  <c r="AJ60" i="104"/>
  <c r="AM60" i="104"/>
  <c r="AP60" i="104"/>
  <c r="AS60" i="104"/>
  <c r="AT60" i="104"/>
  <c r="AW60" i="104"/>
  <c r="AZ60" i="104"/>
  <c r="BC60" i="104"/>
  <c r="BD60" i="104"/>
  <c r="BE60" i="104"/>
  <c r="CA60" i="104"/>
  <c r="I61" i="104"/>
  <c r="L61" i="104"/>
  <c r="Q61" i="104"/>
  <c r="R61" i="104"/>
  <c r="U61" i="104"/>
  <c r="X61" i="104"/>
  <c r="Y61" i="104"/>
  <c r="Z61" i="104"/>
  <c r="AC61" i="104"/>
  <c r="AF61" i="104"/>
  <c r="AI61" i="104"/>
  <c r="AJ61" i="104"/>
  <c r="AM61" i="104"/>
  <c r="AP61" i="104"/>
  <c r="AS61" i="104"/>
  <c r="AT61" i="104"/>
  <c r="AW61" i="104"/>
  <c r="AZ61" i="104"/>
  <c r="BC61" i="104"/>
  <c r="BD61" i="104"/>
  <c r="BE61" i="104"/>
  <c r="CA61" i="104"/>
  <c r="I62" i="104"/>
  <c r="L62" i="104"/>
  <c r="Q62" i="104"/>
  <c r="R62" i="104"/>
  <c r="U62" i="104"/>
  <c r="X62" i="104"/>
  <c r="Y62" i="104"/>
  <c r="Z62" i="104"/>
  <c r="AC62" i="104"/>
  <c r="AF62" i="104"/>
  <c r="AI62" i="104"/>
  <c r="AJ62" i="104"/>
  <c r="AM62" i="104"/>
  <c r="AP62" i="104"/>
  <c r="AS62" i="104"/>
  <c r="AT62" i="104"/>
  <c r="AW62" i="104"/>
  <c r="AZ62" i="104"/>
  <c r="BC62" i="104"/>
  <c r="BD62" i="104"/>
  <c r="BE62" i="104"/>
  <c r="CA62" i="104"/>
  <c r="I63" i="104"/>
  <c r="L63" i="104"/>
  <c r="Q63" i="104"/>
  <c r="R63" i="104"/>
  <c r="U63" i="104"/>
  <c r="X63" i="104"/>
  <c r="Y63" i="104"/>
  <c r="Z63" i="104"/>
  <c r="AC63" i="104"/>
  <c r="AF63" i="104"/>
  <c r="AI63" i="104"/>
  <c r="AJ63" i="104"/>
  <c r="AM63" i="104"/>
  <c r="AP63" i="104"/>
  <c r="AS63" i="104"/>
  <c r="AT63" i="104"/>
  <c r="AW63" i="104"/>
  <c r="AZ63" i="104"/>
  <c r="BC63" i="104"/>
  <c r="BD63" i="104"/>
  <c r="BE63" i="104"/>
  <c r="CA63" i="104"/>
  <c r="I64" i="104"/>
  <c r="L64" i="104"/>
  <c r="Q64" i="104"/>
  <c r="R64" i="104"/>
  <c r="U64" i="104"/>
  <c r="X64" i="104"/>
  <c r="Y64" i="104"/>
  <c r="Z64" i="104"/>
  <c r="AC64" i="104"/>
  <c r="AF64" i="104"/>
  <c r="AI64" i="104"/>
  <c r="AJ64" i="104"/>
  <c r="AM64" i="104"/>
  <c r="AP64" i="104"/>
  <c r="AS64" i="104"/>
  <c r="AT64" i="104"/>
  <c r="AW64" i="104"/>
  <c r="AZ64" i="104"/>
  <c r="BC64" i="104"/>
  <c r="BD64" i="104"/>
  <c r="BE64" i="104"/>
  <c r="CA64" i="104"/>
  <c r="I65" i="104"/>
  <c r="L65" i="104"/>
  <c r="Q65" i="104"/>
  <c r="R65" i="104"/>
  <c r="U65" i="104"/>
  <c r="X65" i="104"/>
  <c r="Y65" i="104"/>
  <c r="Z65" i="104"/>
  <c r="AC65" i="104"/>
  <c r="AF65" i="104"/>
  <c r="AI65" i="104"/>
  <c r="AJ65" i="104"/>
  <c r="AM65" i="104"/>
  <c r="AP65" i="104"/>
  <c r="AS65" i="104"/>
  <c r="AT65" i="104"/>
  <c r="AW65" i="104"/>
  <c r="AZ65" i="104"/>
  <c r="BC65" i="104"/>
  <c r="BD65" i="104"/>
  <c r="BE65" i="104"/>
  <c r="CA65" i="104"/>
  <c r="I66" i="104"/>
  <c r="L66" i="104"/>
  <c r="Q66" i="104"/>
  <c r="R66" i="104"/>
  <c r="U66" i="104"/>
  <c r="X66" i="104"/>
  <c r="Y66" i="104"/>
  <c r="Z66" i="104"/>
  <c r="AC66" i="104"/>
  <c r="AF66" i="104"/>
  <c r="AI66" i="104"/>
  <c r="AJ66" i="104"/>
  <c r="AM66" i="104"/>
  <c r="AP66" i="104"/>
  <c r="AS66" i="104"/>
  <c r="AT66" i="104"/>
  <c r="AW66" i="104"/>
  <c r="AZ66" i="104"/>
  <c r="BC66" i="104"/>
  <c r="BD66" i="104"/>
  <c r="BE66" i="104"/>
  <c r="CA66" i="104"/>
  <c r="I67" i="104"/>
  <c r="L67" i="104"/>
  <c r="Q67" i="104"/>
  <c r="R67" i="104"/>
  <c r="U67" i="104"/>
  <c r="X67" i="104"/>
  <c r="Y67" i="104"/>
  <c r="Z67" i="104"/>
  <c r="AC67" i="104"/>
  <c r="AF67" i="104"/>
  <c r="AI67" i="104"/>
  <c r="AJ67" i="104"/>
  <c r="AM67" i="104"/>
  <c r="AP67" i="104"/>
  <c r="AS67" i="104"/>
  <c r="AT67" i="104"/>
  <c r="AW67" i="104"/>
  <c r="AZ67" i="104"/>
  <c r="BC67" i="104"/>
  <c r="BD67" i="104"/>
  <c r="BE67" i="104"/>
  <c r="CA67" i="104"/>
  <c r="I68" i="104"/>
  <c r="L68" i="104"/>
  <c r="Q68" i="104"/>
  <c r="R68" i="104"/>
  <c r="U68" i="104"/>
  <c r="X68" i="104"/>
  <c r="Y68" i="104"/>
  <c r="Z68" i="104"/>
  <c r="AC68" i="104"/>
  <c r="AF68" i="104"/>
  <c r="AI68" i="104"/>
  <c r="AJ68" i="104"/>
  <c r="AM68" i="104"/>
  <c r="AP68" i="104"/>
  <c r="AS68" i="104"/>
  <c r="AT68" i="104"/>
  <c r="AW68" i="104"/>
  <c r="AZ68" i="104"/>
  <c r="BC68" i="104"/>
  <c r="BD68" i="104"/>
  <c r="BE68" i="104"/>
  <c r="CA68" i="104"/>
  <c r="I69" i="104"/>
  <c r="L69" i="104"/>
  <c r="Q69" i="104"/>
  <c r="R69" i="104"/>
  <c r="U69" i="104"/>
  <c r="X69" i="104"/>
  <c r="Y69" i="104"/>
  <c r="Z69" i="104"/>
  <c r="AC69" i="104"/>
  <c r="AF69" i="104"/>
  <c r="AI69" i="104"/>
  <c r="AJ69" i="104"/>
  <c r="AM69" i="104"/>
  <c r="AP69" i="104"/>
  <c r="AS69" i="104"/>
  <c r="AT69" i="104"/>
  <c r="AW69" i="104"/>
  <c r="AZ69" i="104"/>
  <c r="BC69" i="104"/>
  <c r="BD69" i="104"/>
  <c r="BE69" i="104"/>
  <c r="CA69" i="104"/>
  <c r="I70" i="104"/>
  <c r="L70" i="104"/>
  <c r="Q70" i="104"/>
  <c r="R70" i="104"/>
  <c r="U70" i="104"/>
  <c r="X70" i="104"/>
  <c r="Y70" i="104"/>
  <c r="Z70" i="104"/>
  <c r="AC70" i="104"/>
  <c r="AF70" i="104"/>
  <c r="AI70" i="104"/>
  <c r="AJ70" i="104"/>
  <c r="AM70" i="104"/>
  <c r="AP70" i="104"/>
  <c r="AS70" i="104"/>
  <c r="AT70" i="104"/>
  <c r="AW70" i="104"/>
  <c r="AZ70" i="104"/>
  <c r="BC70" i="104"/>
  <c r="BD70" i="104"/>
  <c r="BE70" i="104"/>
  <c r="CA70" i="104"/>
  <c r="I71" i="104"/>
  <c r="L71" i="104"/>
  <c r="Q71" i="104"/>
  <c r="R71" i="104"/>
  <c r="U71" i="104"/>
  <c r="X71" i="104"/>
  <c r="Y71" i="104"/>
  <c r="Z71" i="104"/>
  <c r="AC71" i="104"/>
  <c r="AF71" i="104"/>
  <c r="AI71" i="104"/>
  <c r="AJ71" i="104"/>
  <c r="AM71" i="104"/>
  <c r="AP71" i="104"/>
  <c r="AS71" i="104"/>
  <c r="AT71" i="104"/>
  <c r="AW71" i="104"/>
  <c r="AZ71" i="104"/>
  <c r="BC71" i="104"/>
  <c r="BD71" i="104"/>
  <c r="BE71" i="104"/>
  <c r="CA71" i="104"/>
  <c r="I72" i="104"/>
  <c r="L72" i="104"/>
  <c r="Q72" i="104"/>
  <c r="R72" i="104"/>
  <c r="U72" i="104"/>
  <c r="X72" i="104"/>
  <c r="Y72" i="104"/>
  <c r="Z72" i="104"/>
  <c r="AC72" i="104"/>
  <c r="AF72" i="104"/>
  <c r="AI72" i="104"/>
  <c r="AJ72" i="104"/>
  <c r="AM72" i="104"/>
  <c r="AP72" i="104"/>
  <c r="AS72" i="104"/>
  <c r="AT72" i="104"/>
  <c r="AW72" i="104"/>
  <c r="AZ72" i="104"/>
  <c r="BC72" i="104"/>
  <c r="BD72" i="104"/>
  <c r="BE72" i="104"/>
  <c r="CA72" i="104"/>
  <c r="I73" i="104"/>
  <c r="L73" i="104"/>
  <c r="Q73" i="104"/>
  <c r="R73" i="104"/>
  <c r="U73" i="104"/>
  <c r="X73" i="104"/>
  <c r="Y73" i="104"/>
  <c r="Z73" i="104"/>
  <c r="AC73" i="104"/>
  <c r="AF73" i="104"/>
  <c r="AI73" i="104"/>
  <c r="AJ73" i="104"/>
  <c r="AM73" i="104"/>
  <c r="AP73" i="104"/>
  <c r="AS73" i="104"/>
  <c r="AT73" i="104"/>
  <c r="AW73" i="104"/>
  <c r="AZ73" i="104"/>
  <c r="BC73" i="104"/>
  <c r="BD73" i="104"/>
  <c r="BE73" i="104"/>
  <c r="CA73" i="104"/>
  <c r="I74" i="104"/>
  <c r="L74" i="104"/>
  <c r="Q74" i="104"/>
  <c r="R74" i="104"/>
  <c r="U74" i="104"/>
  <c r="X74" i="104"/>
  <c r="Y74" i="104"/>
  <c r="Z74" i="104"/>
  <c r="AC74" i="104"/>
  <c r="AF74" i="104"/>
  <c r="AI74" i="104"/>
  <c r="AJ74" i="104"/>
  <c r="AM74" i="104"/>
  <c r="AP74" i="104"/>
  <c r="AS74" i="104"/>
  <c r="AT74" i="104"/>
  <c r="AW74" i="104"/>
  <c r="AZ74" i="104"/>
  <c r="BC74" i="104"/>
  <c r="BD74" i="104"/>
  <c r="BE74" i="104"/>
  <c r="CA74" i="104"/>
  <c r="I75" i="104"/>
  <c r="L75" i="104"/>
  <c r="Q75" i="104"/>
  <c r="R75" i="104"/>
  <c r="U75" i="104"/>
  <c r="X75" i="104"/>
  <c r="Y75" i="104"/>
  <c r="Z75" i="104"/>
  <c r="AC75" i="104"/>
  <c r="AF75" i="104"/>
  <c r="AI75" i="104"/>
  <c r="AJ75" i="104"/>
  <c r="AM75" i="104"/>
  <c r="AP75" i="104"/>
  <c r="AS75" i="104"/>
  <c r="AT75" i="104"/>
  <c r="AW75" i="104"/>
  <c r="AZ75" i="104"/>
  <c r="BC75" i="104"/>
  <c r="BD75" i="104"/>
  <c r="BE75" i="104"/>
  <c r="CA75" i="104"/>
  <c r="I76" i="104"/>
  <c r="L76" i="104"/>
  <c r="Q76" i="104"/>
  <c r="R76" i="104"/>
  <c r="U76" i="104"/>
  <c r="X76" i="104"/>
  <c r="Y76" i="104"/>
  <c r="Z76" i="104"/>
  <c r="AC76" i="104"/>
  <c r="AF76" i="104"/>
  <c r="AI76" i="104"/>
  <c r="AJ76" i="104"/>
  <c r="AM76" i="104"/>
  <c r="AP76" i="104"/>
  <c r="AS76" i="104"/>
  <c r="AT76" i="104"/>
  <c r="AW76" i="104"/>
  <c r="AZ76" i="104"/>
  <c r="BC76" i="104"/>
  <c r="BD76" i="104"/>
  <c r="BE76" i="104"/>
  <c r="CA76" i="104"/>
  <c r="I77" i="104"/>
  <c r="L77" i="104"/>
  <c r="Q77" i="104"/>
  <c r="R77" i="104"/>
  <c r="U77" i="104"/>
  <c r="X77" i="104"/>
  <c r="Y77" i="104"/>
  <c r="Z77" i="104"/>
  <c r="AC77" i="104"/>
  <c r="AF77" i="104"/>
  <c r="AI77" i="104"/>
  <c r="AJ77" i="104"/>
  <c r="AM77" i="104"/>
  <c r="AP77" i="104"/>
  <c r="AS77" i="104"/>
  <c r="AT77" i="104"/>
  <c r="AW77" i="104"/>
  <c r="AZ77" i="104"/>
  <c r="BC77" i="104"/>
  <c r="BD77" i="104"/>
  <c r="BE77" i="104"/>
  <c r="CA77" i="104"/>
  <c r="I78" i="104"/>
  <c r="L78" i="104"/>
  <c r="Q78" i="104"/>
  <c r="R78" i="104"/>
  <c r="U78" i="104"/>
  <c r="X78" i="104"/>
  <c r="Y78" i="104"/>
  <c r="Z78" i="104"/>
  <c r="AC78" i="104"/>
  <c r="AF78" i="104"/>
  <c r="AI78" i="104"/>
  <c r="AJ78" i="104"/>
  <c r="AM78" i="104"/>
  <c r="AP78" i="104"/>
  <c r="AS78" i="104"/>
  <c r="AT78" i="104"/>
  <c r="AW78" i="104"/>
  <c r="AZ78" i="104"/>
  <c r="BC78" i="104"/>
  <c r="BD78" i="104"/>
  <c r="BE78" i="104"/>
  <c r="CA78" i="104"/>
  <c r="I79" i="104"/>
  <c r="L79" i="104"/>
  <c r="Q79" i="104"/>
  <c r="R79" i="104"/>
  <c r="U79" i="104"/>
  <c r="X79" i="104"/>
  <c r="Y79" i="104"/>
  <c r="Z79" i="104"/>
  <c r="AC79" i="104"/>
  <c r="AF79" i="104"/>
  <c r="AI79" i="104"/>
  <c r="AJ79" i="104"/>
  <c r="AM79" i="104"/>
  <c r="AP79" i="104"/>
  <c r="AS79" i="104"/>
  <c r="AT79" i="104"/>
  <c r="AW79" i="104"/>
  <c r="AZ79" i="104"/>
  <c r="BC79" i="104"/>
  <c r="BD79" i="104"/>
  <c r="BE79" i="104"/>
  <c r="CA79" i="104"/>
  <c r="I80" i="104"/>
  <c r="L80" i="104"/>
  <c r="Q80" i="104"/>
  <c r="R80" i="104"/>
  <c r="U80" i="104"/>
  <c r="X80" i="104"/>
  <c r="Y80" i="104"/>
  <c r="Z80" i="104"/>
  <c r="AC80" i="104"/>
  <c r="AF80" i="104"/>
  <c r="AI80" i="104"/>
  <c r="AJ80" i="104"/>
  <c r="AM80" i="104"/>
  <c r="AP80" i="104"/>
  <c r="AS80" i="104"/>
  <c r="AT80" i="104"/>
  <c r="AW80" i="104"/>
  <c r="AZ80" i="104"/>
  <c r="BC80" i="104"/>
  <c r="BD80" i="104"/>
  <c r="BE80" i="104"/>
  <c r="CA80" i="104"/>
  <c r="I81" i="104"/>
  <c r="L81" i="104"/>
  <c r="Q81" i="104"/>
  <c r="R81" i="104"/>
  <c r="U81" i="104"/>
  <c r="X81" i="104"/>
  <c r="Y81" i="104"/>
  <c r="Z81" i="104"/>
  <c r="AC81" i="104"/>
  <c r="AF81" i="104"/>
  <c r="AI81" i="104"/>
  <c r="AJ81" i="104"/>
  <c r="AM81" i="104"/>
  <c r="AP81" i="104"/>
  <c r="AS81" i="104"/>
  <c r="AT81" i="104"/>
  <c r="AW81" i="104"/>
  <c r="AZ81" i="104"/>
  <c r="BC81" i="104"/>
  <c r="BD81" i="104"/>
  <c r="BE81" i="104"/>
  <c r="CA81" i="104"/>
  <c r="I82" i="104"/>
  <c r="L82" i="104"/>
  <c r="Q82" i="104"/>
  <c r="R82" i="104"/>
  <c r="U82" i="104"/>
  <c r="X82" i="104"/>
  <c r="Y82" i="104"/>
  <c r="Z82" i="104"/>
  <c r="AC82" i="104"/>
  <c r="AF82" i="104"/>
  <c r="AI82" i="104"/>
  <c r="AJ82" i="104"/>
  <c r="AM82" i="104"/>
  <c r="AP82" i="104"/>
  <c r="AS82" i="104"/>
  <c r="AT82" i="104"/>
  <c r="AW82" i="104"/>
  <c r="AZ82" i="104"/>
  <c r="BC82" i="104"/>
  <c r="BD82" i="104"/>
  <c r="BE82" i="104"/>
  <c r="CA82" i="104"/>
  <c r="I83" i="104"/>
  <c r="L83" i="104"/>
  <c r="Q83" i="104"/>
  <c r="R83" i="104"/>
  <c r="U83" i="104"/>
  <c r="X83" i="104"/>
  <c r="Y83" i="104"/>
  <c r="Z83" i="104"/>
  <c r="AC83" i="104"/>
  <c r="AF83" i="104"/>
  <c r="AI83" i="104"/>
  <c r="AJ83" i="104"/>
  <c r="AM83" i="104"/>
  <c r="AP83" i="104"/>
  <c r="AS83" i="104"/>
  <c r="AT83" i="104"/>
  <c r="AW83" i="104"/>
  <c r="AZ83" i="104"/>
  <c r="BC83" i="104"/>
  <c r="BD83" i="104"/>
  <c r="BE83" i="104"/>
  <c r="CA83" i="104"/>
  <c r="I84" i="104"/>
  <c r="L84" i="104"/>
  <c r="Q84" i="104"/>
  <c r="R84" i="104"/>
  <c r="U84" i="104"/>
  <c r="X84" i="104"/>
  <c r="Y84" i="104"/>
  <c r="Z84" i="104"/>
  <c r="AC84" i="104"/>
  <c r="AF84" i="104"/>
  <c r="AI84" i="104"/>
  <c r="AJ84" i="104"/>
  <c r="AM84" i="104"/>
  <c r="AP84" i="104"/>
  <c r="AS84" i="104"/>
  <c r="AT84" i="104"/>
  <c r="AW84" i="104"/>
  <c r="AZ84" i="104"/>
  <c r="BC84" i="104"/>
  <c r="BD84" i="104"/>
  <c r="BE84" i="104"/>
  <c r="CA84" i="104"/>
  <c r="I85" i="104"/>
  <c r="L85" i="104"/>
  <c r="Q85" i="104"/>
  <c r="R85" i="104"/>
  <c r="U85" i="104"/>
  <c r="X85" i="104"/>
  <c r="Y85" i="104"/>
  <c r="Z85" i="104"/>
  <c r="AC85" i="104"/>
  <c r="AF85" i="104"/>
  <c r="AI85" i="104"/>
  <c r="AJ85" i="104"/>
  <c r="AM85" i="104"/>
  <c r="AP85" i="104"/>
  <c r="AS85" i="104"/>
  <c r="AT85" i="104"/>
  <c r="AW85" i="104"/>
  <c r="AZ85" i="104"/>
  <c r="BC85" i="104"/>
  <c r="BD85" i="104"/>
  <c r="BE85" i="104"/>
  <c r="CA85" i="104"/>
  <c r="I86" i="104"/>
  <c r="L86" i="104"/>
  <c r="Q86" i="104"/>
  <c r="R86" i="104"/>
  <c r="U86" i="104"/>
  <c r="X86" i="104"/>
  <c r="Y86" i="104"/>
  <c r="Z86" i="104"/>
  <c r="AC86" i="104"/>
  <c r="AF86" i="104"/>
  <c r="AI86" i="104"/>
  <c r="AJ86" i="104"/>
  <c r="AM86" i="104"/>
  <c r="AP86" i="104"/>
  <c r="AS86" i="104"/>
  <c r="AT86" i="104"/>
  <c r="AW86" i="104"/>
  <c r="AZ86" i="104"/>
  <c r="BC86" i="104"/>
  <c r="BD86" i="104"/>
  <c r="BE86" i="104"/>
  <c r="CA86" i="104"/>
  <c r="I87" i="104"/>
  <c r="L87" i="104"/>
  <c r="Q87" i="104"/>
  <c r="R87" i="104"/>
  <c r="U87" i="104"/>
  <c r="X87" i="104"/>
  <c r="Y87" i="104"/>
  <c r="Z87" i="104"/>
  <c r="AC87" i="104"/>
  <c r="AF87" i="104"/>
  <c r="AI87" i="104"/>
  <c r="AJ87" i="104"/>
  <c r="AM87" i="104"/>
  <c r="AP87" i="104"/>
  <c r="AS87" i="104"/>
  <c r="AT87" i="104"/>
  <c r="AW87" i="104"/>
  <c r="AZ87" i="104"/>
  <c r="BC87" i="104"/>
  <c r="BD87" i="104"/>
  <c r="BE87" i="104"/>
  <c r="CA87" i="104"/>
  <c r="I88" i="104"/>
  <c r="L88" i="104"/>
  <c r="Q88" i="104"/>
  <c r="R88" i="104"/>
  <c r="U88" i="104"/>
  <c r="X88" i="104"/>
  <c r="Y88" i="104"/>
  <c r="Z88" i="104"/>
  <c r="AC88" i="104"/>
  <c r="AF88" i="104"/>
  <c r="AI88" i="104"/>
  <c r="AJ88" i="104"/>
  <c r="AM88" i="104"/>
  <c r="AP88" i="104"/>
  <c r="AS88" i="104"/>
  <c r="AT88" i="104"/>
  <c r="AW88" i="104"/>
  <c r="AZ88" i="104"/>
  <c r="BC88" i="104"/>
  <c r="BD88" i="104"/>
  <c r="BE88" i="104"/>
  <c r="CA88" i="104"/>
  <c r="I89" i="104"/>
  <c r="L89" i="104"/>
  <c r="Q89" i="104"/>
  <c r="R89" i="104"/>
  <c r="U89" i="104"/>
  <c r="X89" i="104"/>
  <c r="Y89" i="104"/>
  <c r="Z89" i="104"/>
  <c r="AC89" i="104"/>
  <c r="AF89" i="104"/>
  <c r="AI89" i="104"/>
  <c r="AJ89" i="104"/>
  <c r="AM89" i="104"/>
  <c r="AP89" i="104"/>
  <c r="AS89" i="104"/>
  <c r="AT89" i="104"/>
  <c r="AW89" i="104"/>
  <c r="AZ89" i="104"/>
  <c r="BC89" i="104"/>
  <c r="BD89" i="104"/>
  <c r="BE89" i="104"/>
  <c r="CA89" i="104"/>
  <c r="I90" i="104"/>
  <c r="L90" i="104"/>
  <c r="Q90" i="104"/>
  <c r="R90" i="104"/>
  <c r="U90" i="104"/>
  <c r="X90" i="104"/>
  <c r="Y90" i="104"/>
  <c r="Z90" i="104"/>
  <c r="AC90" i="104"/>
  <c r="AF90" i="104"/>
  <c r="AI90" i="104"/>
  <c r="AJ90" i="104"/>
  <c r="AM90" i="104"/>
  <c r="AP90" i="104"/>
  <c r="AS90" i="104"/>
  <c r="AT90" i="104"/>
  <c r="AW90" i="104"/>
  <c r="AZ90" i="104"/>
  <c r="BC90" i="104"/>
  <c r="BD90" i="104"/>
  <c r="BE90" i="104"/>
  <c r="CA90" i="104"/>
  <c r="I91" i="104"/>
  <c r="L91" i="104"/>
  <c r="Q91" i="104"/>
  <c r="R91" i="104"/>
  <c r="U91" i="104"/>
  <c r="X91" i="104"/>
  <c r="Y91" i="104"/>
  <c r="Z91" i="104"/>
  <c r="AC91" i="104"/>
  <c r="AF91" i="104"/>
  <c r="AI91" i="104"/>
  <c r="AJ91" i="104"/>
  <c r="AM91" i="104"/>
  <c r="AP91" i="104"/>
  <c r="AS91" i="104"/>
  <c r="AT91" i="104"/>
  <c r="AW91" i="104"/>
  <c r="AZ91" i="104"/>
  <c r="BC91" i="104"/>
  <c r="BD91" i="104"/>
  <c r="BE91" i="104"/>
  <c r="CA91" i="104"/>
  <c r="I92" i="104"/>
  <c r="L92" i="104"/>
  <c r="Q92" i="104"/>
  <c r="R92" i="104"/>
  <c r="U92" i="104"/>
  <c r="X92" i="104"/>
  <c r="Y92" i="104"/>
  <c r="Z92" i="104"/>
  <c r="AC92" i="104"/>
  <c r="AF92" i="104"/>
  <c r="AI92" i="104"/>
  <c r="AJ92" i="104"/>
  <c r="AM92" i="104"/>
  <c r="AP92" i="104"/>
  <c r="AS92" i="104"/>
  <c r="AT92" i="104"/>
  <c r="AW92" i="104"/>
  <c r="AZ92" i="104"/>
  <c r="BC92" i="104"/>
  <c r="BD92" i="104"/>
  <c r="BE92" i="104"/>
  <c r="CA92" i="104"/>
  <c r="I93" i="104"/>
  <c r="L93" i="104"/>
  <c r="Q93" i="104"/>
  <c r="R93" i="104"/>
  <c r="U93" i="104"/>
  <c r="X93" i="104"/>
  <c r="Y93" i="104"/>
  <c r="Z93" i="104"/>
  <c r="AC93" i="104"/>
  <c r="AF93" i="104"/>
  <c r="AI93" i="104"/>
  <c r="AJ93" i="104"/>
  <c r="AM93" i="104"/>
  <c r="AP93" i="104"/>
  <c r="AS93" i="104"/>
  <c r="AT93" i="104"/>
  <c r="AW93" i="104"/>
  <c r="AZ93" i="104"/>
  <c r="BC93" i="104"/>
  <c r="BD93" i="104"/>
  <c r="BE93" i="104"/>
  <c r="CA93" i="104"/>
  <c r="I94" i="104"/>
  <c r="L94" i="104"/>
  <c r="Q94" i="104"/>
  <c r="R94" i="104"/>
  <c r="U94" i="104"/>
  <c r="X94" i="104"/>
  <c r="Y94" i="104"/>
  <c r="Z94" i="104"/>
  <c r="AC94" i="104"/>
  <c r="AF94" i="104"/>
  <c r="AI94" i="104"/>
  <c r="AJ94" i="104"/>
  <c r="AM94" i="104"/>
  <c r="AP94" i="104"/>
  <c r="AS94" i="104"/>
  <c r="AT94" i="104"/>
  <c r="AW94" i="104"/>
  <c r="AZ94" i="104"/>
  <c r="BC94" i="104"/>
  <c r="BD94" i="104"/>
  <c r="BE94" i="104"/>
  <c r="CA94" i="104"/>
  <c r="I95" i="104"/>
  <c r="L95" i="104"/>
  <c r="Q95" i="104"/>
  <c r="R95" i="104"/>
  <c r="U95" i="104"/>
  <c r="X95" i="104"/>
  <c r="Y95" i="104"/>
  <c r="Z95" i="104"/>
  <c r="AC95" i="104"/>
  <c r="AF95" i="104"/>
  <c r="AI95" i="104"/>
  <c r="AJ95" i="104"/>
  <c r="AM95" i="104"/>
  <c r="AP95" i="104"/>
  <c r="AS95" i="104"/>
  <c r="AT95" i="104"/>
  <c r="AW95" i="104"/>
  <c r="AZ95" i="104"/>
  <c r="BC95" i="104"/>
  <c r="BD95" i="104"/>
  <c r="BE95" i="104"/>
  <c r="CA95" i="104"/>
  <c r="I96" i="104"/>
  <c r="L96" i="104"/>
  <c r="Q96" i="104"/>
  <c r="R96" i="104"/>
  <c r="U96" i="104"/>
  <c r="X96" i="104"/>
  <c r="Y96" i="104"/>
  <c r="Z96" i="104"/>
  <c r="AC96" i="104"/>
  <c r="AF96" i="104"/>
  <c r="AI96" i="104"/>
  <c r="AJ96" i="104"/>
  <c r="AM96" i="104"/>
  <c r="AP96" i="104"/>
  <c r="AS96" i="104"/>
  <c r="AT96" i="104"/>
  <c r="AW96" i="104"/>
  <c r="AZ96" i="104"/>
  <c r="BC96" i="104"/>
  <c r="BD96" i="104"/>
  <c r="BE96" i="104"/>
  <c r="CA96" i="104"/>
  <c r="I97" i="104"/>
  <c r="L97" i="104"/>
  <c r="Q97" i="104"/>
  <c r="R97" i="104"/>
  <c r="U97" i="104"/>
  <c r="X97" i="104"/>
  <c r="Y97" i="104"/>
  <c r="Z97" i="104"/>
  <c r="AC97" i="104"/>
  <c r="AF97" i="104"/>
  <c r="AI97" i="104"/>
  <c r="AJ97" i="104"/>
  <c r="AM97" i="104"/>
  <c r="AP97" i="104"/>
  <c r="AS97" i="104"/>
  <c r="AT97" i="104"/>
  <c r="AW97" i="104"/>
  <c r="AZ97" i="104"/>
  <c r="BC97" i="104"/>
  <c r="BD97" i="104"/>
  <c r="BE97" i="104"/>
  <c r="CA97" i="104"/>
  <c r="I98" i="104"/>
  <c r="L98" i="104"/>
  <c r="Q98" i="104"/>
  <c r="R98" i="104"/>
  <c r="U98" i="104"/>
  <c r="X98" i="104"/>
  <c r="Y98" i="104"/>
  <c r="Z98" i="104"/>
  <c r="AC98" i="104"/>
  <c r="AF98" i="104"/>
  <c r="AI98" i="104"/>
  <c r="AJ98" i="104"/>
  <c r="AM98" i="104"/>
  <c r="AP98" i="104"/>
  <c r="AS98" i="104"/>
  <c r="AT98" i="104"/>
  <c r="AW98" i="104"/>
  <c r="AZ98" i="104"/>
  <c r="BC98" i="104"/>
  <c r="BD98" i="104"/>
  <c r="BE98" i="104"/>
  <c r="CA98" i="104"/>
  <c r="I99" i="104"/>
  <c r="L99" i="104"/>
  <c r="Q99" i="104"/>
  <c r="R99" i="104"/>
  <c r="U99" i="104"/>
  <c r="X99" i="104"/>
  <c r="Y99" i="104"/>
  <c r="Z99" i="104"/>
  <c r="AC99" i="104"/>
  <c r="AF99" i="104"/>
  <c r="AI99" i="104"/>
  <c r="AJ99" i="104"/>
  <c r="AM99" i="104"/>
  <c r="AP99" i="104"/>
  <c r="AS99" i="104"/>
  <c r="AT99" i="104"/>
  <c r="AW99" i="104"/>
  <c r="AZ99" i="104"/>
  <c r="BC99" i="104"/>
  <c r="BD99" i="104"/>
  <c r="BE99" i="104"/>
  <c r="CA99" i="104"/>
  <c r="I100" i="104"/>
  <c r="L100" i="104"/>
  <c r="Q100" i="104"/>
  <c r="R100" i="104"/>
  <c r="U100" i="104"/>
  <c r="X100" i="104"/>
  <c r="Y100" i="104"/>
  <c r="Z100" i="104"/>
  <c r="AC100" i="104"/>
  <c r="AF100" i="104"/>
  <c r="AI100" i="104"/>
  <c r="AJ100" i="104"/>
  <c r="AM100" i="104"/>
  <c r="AP100" i="104"/>
  <c r="AS100" i="104"/>
  <c r="AT100" i="104"/>
  <c r="AW100" i="104"/>
  <c r="AZ100" i="104"/>
  <c r="BC100" i="104"/>
  <c r="BD100" i="104"/>
  <c r="BE100" i="104"/>
  <c r="CA100" i="104"/>
  <c r="I101" i="104"/>
  <c r="L101" i="104"/>
  <c r="Q101" i="104"/>
  <c r="R101" i="104"/>
  <c r="U101" i="104"/>
  <c r="X101" i="104"/>
  <c r="Y101" i="104"/>
  <c r="Z101" i="104"/>
  <c r="AC101" i="104"/>
  <c r="AF101" i="104"/>
  <c r="AI101" i="104"/>
  <c r="AJ101" i="104"/>
  <c r="AM101" i="104"/>
  <c r="AP101" i="104"/>
  <c r="AS101" i="104"/>
  <c r="AT101" i="104"/>
  <c r="AW101" i="104"/>
  <c r="AZ101" i="104"/>
  <c r="BC101" i="104"/>
  <c r="BD101" i="104"/>
  <c r="BE101" i="104"/>
  <c r="CA101" i="104"/>
  <c r="I102" i="104"/>
  <c r="L102" i="104"/>
  <c r="Q102" i="104"/>
  <c r="R102" i="104"/>
  <c r="U102" i="104"/>
  <c r="X102" i="104"/>
  <c r="Y102" i="104"/>
  <c r="Z102" i="104"/>
  <c r="AC102" i="104"/>
  <c r="AF102" i="104"/>
  <c r="AI102" i="104"/>
  <c r="AJ102" i="104"/>
  <c r="AM102" i="104"/>
  <c r="AP102" i="104"/>
  <c r="AS102" i="104"/>
  <c r="AT102" i="104"/>
  <c r="AW102" i="104"/>
  <c r="AZ102" i="104"/>
  <c r="BC102" i="104"/>
  <c r="BD102" i="104"/>
  <c r="BE102" i="104"/>
  <c r="CA102" i="104"/>
  <c r="I103" i="104"/>
  <c r="L103" i="104"/>
  <c r="Q103" i="104"/>
  <c r="R103" i="104"/>
  <c r="U103" i="104"/>
  <c r="X103" i="104"/>
  <c r="Y103" i="104"/>
  <c r="Z103" i="104"/>
  <c r="AC103" i="104"/>
  <c r="AF103" i="104"/>
  <c r="AI103" i="104"/>
  <c r="AJ103" i="104"/>
  <c r="AM103" i="104"/>
  <c r="AP103" i="104"/>
  <c r="AS103" i="104"/>
  <c r="AT103" i="104"/>
  <c r="AW103" i="104"/>
  <c r="AZ103" i="104"/>
  <c r="BC103" i="104"/>
  <c r="BD103" i="104"/>
  <c r="BE103" i="104"/>
  <c r="CA103" i="104"/>
  <c r="I104" i="104"/>
  <c r="L104" i="104"/>
  <c r="Q104" i="104"/>
  <c r="R104" i="104"/>
  <c r="U104" i="104"/>
  <c r="X104" i="104"/>
  <c r="Y104" i="104"/>
  <c r="Z104" i="104"/>
  <c r="AC104" i="104"/>
  <c r="AF104" i="104"/>
  <c r="AI104" i="104"/>
  <c r="AJ104" i="104"/>
  <c r="AM104" i="104"/>
  <c r="AP104" i="104"/>
  <c r="AS104" i="104"/>
  <c r="AT104" i="104"/>
  <c r="AW104" i="104"/>
  <c r="AZ104" i="104"/>
  <c r="BC104" i="104"/>
  <c r="BD104" i="104"/>
  <c r="BE104" i="104"/>
  <c r="CA104" i="104"/>
  <c r="I105" i="104"/>
  <c r="L105" i="104"/>
  <c r="Q105" i="104"/>
  <c r="R105" i="104"/>
  <c r="U105" i="104"/>
  <c r="X105" i="104"/>
  <c r="Y105" i="104"/>
  <c r="Z105" i="104"/>
  <c r="AC105" i="104"/>
  <c r="AF105" i="104"/>
  <c r="AI105" i="104"/>
  <c r="AJ105" i="104"/>
  <c r="AM105" i="104"/>
  <c r="AP105" i="104"/>
  <c r="AS105" i="104"/>
  <c r="AT105" i="104"/>
  <c r="AW105" i="104"/>
  <c r="AZ105" i="104"/>
  <c r="BC105" i="104"/>
  <c r="BD105" i="104"/>
  <c r="BE105" i="104"/>
  <c r="CA105" i="104"/>
  <c r="I106" i="104"/>
  <c r="L106" i="104"/>
  <c r="Q106" i="104"/>
  <c r="R106" i="104"/>
  <c r="U106" i="104"/>
  <c r="X106" i="104"/>
  <c r="Y106" i="104"/>
  <c r="Z106" i="104"/>
  <c r="AC106" i="104"/>
  <c r="AF106" i="104"/>
  <c r="AI106" i="104"/>
  <c r="AJ106" i="104"/>
  <c r="AM106" i="104"/>
  <c r="AP106" i="104"/>
  <c r="AS106" i="104"/>
  <c r="AT106" i="104"/>
  <c r="AW106" i="104"/>
  <c r="AZ106" i="104"/>
  <c r="BC106" i="104"/>
  <c r="BD106" i="104"/>
  <c r="BE106" i="104"/>
  <c r="CA106" i="104"/>
  <c r="I107" i="104"/>
  <c r="L107" i="104"/>
  <c r="Q107" i="104"/>
  <c r="R107" i="104"/>
  <c r="U107" i="104"/>
  <c r="X107" i="104"/>
  <c r="Y107" i="104"/>
  <c r="Z107" i="104"/>
  <c r="AC107" i="104"/>
  <c r="AF107" i="104"/>
  <c r="AI107" i="104"/>
  <c r="AJ107" i="104"/>
  <c r="AM107" i="104"/>
  <c r="AP107" i="104"/>
  <c r="AS107" i="104"/>
  <c r="AT107" i="104"/>
  <c r="AW107" i="104"/>
  <c r="AZ107" i="104"/>
  <c r="BC107" i="104"/>
  <c r="BD107" i="104"/>
  <c r="BE107" i="104"/>
  <c r="CA107" i="104"/>
  <c r="I108" i="104"/>
  <c r="L108" i="104"/>
  <c r="Q108" i="104"/>
  <c r="R108" i="104"/>
  <c r="U108" i="104"/>
  <c r="X108" i="104"/>
  <c r="Y108" i="104"/>
  <c r="Z108" i="104"/>
  <c r="AC108" i="104"/>
  <c r="AF108" i="104"/>
  <c r="AI108" i="104"/>
  <c r="AJ108" i="104"/>
  <c r="AM108" i="104"/>
  <c r="AP108" i="104"/>
  <c r="AS108" i="104"/>
  <c r="AT108" i="104"/>
  <c r="AW108" i="104"/>
  <c r="AZ108" i="104"/>
  <c r="BC108" i="104"/>
  <c r="BD108" i="104"/>
  <c r="BE108" i="104"/>
  <c r="CA108" i="104"/>
  <c r="I109" i="104"/>
  <c r="L109" i="104"/>
  <c r="Q109" i="104"/>
  <c r="R109" i="104"/>
  <c r="U109" i="104"/>
  <c r="X109" i="104"/>
  <c r="Y109" i="104"/>
  <c r="Z109" i="104"/>
  <c r="AC109" i="104"/>
  <c r="AF109" i="104"/>
  <c r="AI109" i="104"/>
  <c r="AJ109" i="104"/>
  <c r="AM109" i="104"/>
  <c r="AP109" i="104"/>
  <c r="AS109" i="104"/>
  <c r="AT109" i="104"/>
  <c r="AW109" i="104"/>
  <c r="AZ109" i="104"/>
  <c r="BC109" i="104"/>
  <c r="BD109" i="104"/>
  <c r="BE109" i="104"/>
  <c r="CA109" i="104"/>
  <c r="I110" i="104"/>
  <c r="L110" i="104"/>
  <c r="Q110" i="104"/>
  <c r="R110" i="104"/>
  <c r="U110" i="104"/>
  <c r="X110" i="104"/>
  <c r="Y110" i="104"/>
  <c r="Z110" i="104"/>
  <c r="AC110" i="104"/>
  <c r="AF110" i="104"/>
  <c r="AI110" i="104"/>
  <c r="AJ110" i="104"/>
  <c r="AM110" i="104"/>
  <c r="AP110" i="104"/>
  <c r="AS110" i="104"/>
  <c r="AT110" i="104"/>
  <c r="AW110" i="104"/>
  <c r="AZ110" i="104"/>
  <c r="BC110" i="104"/>
  <c r="BD110" i="104"/>
  <c r="BE110" i="104"/>
  <c r="CA110" i="104"/>
  <c r="I111" i="104"/>
  <c r="L111" i="104"/>
  <c r="Q111" i="104"/>
  <c r="R111" i="104"/>
  <c r="U111" i="104"/>
  <c r="X111" i="104"/>
  <c r="Y111" i="104"/>
  <c r="Z111" i="104"/>
  <c r="AC111" i="104"/>
  <c r="AF111" i="104"/>
  <c r="AI111" i="104"/>
  <c r="AJ111" i="104"/>
  <c r="AM111" i="104"/>
  <c r="AP111" i="104"/>
  <c r="AS111" i="104"/>
  <c r="AT111" i="104"/>
  <c r="AW111" i="104"/>
  <c r="AZ111" i="104"/>
  <c r="BC111" i="104"/>
  <c r="BD111" i="104"/>
  <c r="BE111" i="104"/>
  <c r="CA111" i="104"/>
  <c r="I112" i="104"/>
  <c r="L112" i="104"/>
  <c r="Q112" i="104"/>
  <c r="R112" i="104"/>
  <c r="U112" i="104"/>
  <c r="X112" i="104"/>
  <c r="Y112" i="104"/>
  <c r="Z112" i="104"/>
  <c r="AC112" i="104"/>
  <c r="AF112" i="104"/>
  <c r="AI112" i="104"/>
  <c r="AJ112" i="104"/>
  <c r="AM112" i="104"/>
  <c r="AP112" i="104"/>
  <c r="AS112" i="104"/>
  <c r="AT112" i="104"/>
  <c r="AW112" i="104"/>
  <c r="AZ112" i="104"/>
  <c r="BC112" i="104"/>
  <c r="BD112" i="104"/>
  <c r="BE112" i="104"/>
  <c r="CA112" i="104"/>
  <c r="I113" i="104"/>
  <c r="L113" i="104"/>
  <c r="Q113" i="104"/>
  <c r="R113" i="104"/>
  <c r="U113" i="104"/>
  <c r="X113" i="104"/>
  <c r="Y113" i="104"/>
  <c r="Z113" i="104"/>
  <c r="AC113" i="104"/>
  <c r="AF113" i="104"/>
  <c r="AI113" i="104"/>
  <c r="AJ113" i="104"/>
  <c r="AM113" i="104"/>
  <c r="AP113" i="104"/>
  <c r="AS113" i="104"/>
  <c r="AT113" i="104"/>
  <c r="AW113" i="104"/>
  <c r="AZ113" i="104"/>
  <c r="BC113" i="104"/>
  <c r="BD113" i="104"/>
  <c r="BE113" i="104"/>
  <c r="CA113" i="104"/>
  <c r="I114" i="104"/>
  <c r="L114" i="104"/>
  <c r="Q114" i="104"/>
  <c r="R114" i="104"/>
  <c r="U114" i="104"/>
  <c r="X114" i="104"/>
  <c r="Y114" i="104"/>
  <c r="Z114" i="104"/>
  <c r="AC114" i="104"/>
  <c r="AF114" i="104"/>
  <c r="AI114" i="104"/>
  <c r="AJ114" i="104"/>
  <c r="AM114" i="104"/>
  <c r="AP114" i="104"/>
  <c r="AS114" i="104"/>
  <c r="AT114" i="104"/>
  <c r="AW114" i="104"/>
  <c r="AZ114" i="104"/>
  <c r="BC114" i="104"/>
  <c r="BD114" i="104"/>
  <c r="BE114" i="104"/>
  <c r="CA114" i="104"/>
  <c r="I115" i="104"/>
  <c r="L115" i="104"/>
  <c r="Q115" i="104"/>
  <c r="R115" i="104"/>
  <c r="U115" i="104"/>
  <c r="X115" i="104"/>
  <c r="Y115" i="104"/>
  <c r="Z115" i="104"/>
  <c r="AC115" i="104"/>
  <c r="AF115" i="104"/>
  <c r="AI115" i="104"/>
  <c r="AJ115" i="104"/>
  <c r="AM115" i="104"/>
  <c r="AP115" i="104"/>
  <c r="AS115" i="104"/>
  <c r="AT115" i="104"/>
  <c r="AW115" i="104"/>
  <c r="AZ115" i="104"/>
  <c r="BC115" i="104"/>
  <c r="BD115" i="104"/>
  <c r="BE115" i="104"/>
  <c r="CA115" i="104"/>
  <c r="I116" i="104"/>
  <c r="L116" i="104"/>
  <c r="Q116" i="104"/>
  <c r="R116" i="104"/>
  <c r="U116" i="104"/>
  <c r="X116" i="104"/>
  <c r="Y116" i="104"/>
  <c r="Z116" i="104"/>
  <c r="AC116" i="104"/>
  <c r="AF116" i="104"/>
  <c r="AI116" i="104"/>
  <c r="AJ116" i="104"/>
  <c r="AM116" i="104"/>
  <c r="AP116" i="104"/>
  <c r="AS116" i="104"/>
  <c r="AT116" i="104"/>
  <c r="AW116" i="104"/>
  <c r="AZ116" i="104"/>
  <c r="BC116" i="104"/>
  <c r="BD116" i="104"/>
  <c r="BE116" i="104"/>
  <c r="CA116" i="104"/>
  <c r="I117" i="104"/>
  <c r="L117" i="104"/>
  <c r="Q117" i="104"/>
  <c r="R117" i="104"/>
  <c r="U117" i="104"/>
  <c r="X117" i="104"/>
  <c r="Y117" i="104"/>
  <c r="Z117" i="104"/>
  <c r="AC117" i="104"/>
  <c r="AF117" i="104"/>
  <c r="AI117" i="104"/>
  <c r="AJ117" i="104"/>
  <c r="AM117" i="104"/>
  <c r="AP117" i="104"/>
  <c r="AS117" i="104"/>
  <c r="AT117" i="104"/>
  <c r="AW117" i="104"/>
  <c r="AZ117" i="104"/>
  <c r="BC117" i="104"/>
  <c r="BD117" i="104"/>
  <c r="BE117" i="104"/>
  <c r="CA117" i="104"/>
  <c r="I118" i="104"/>
  <c r="L118" i="104"/>
  <c r="Q118" i="104"/>
  <c r="R118" i="104"/>
  <c r="U118" i="104"/>
  <c r="X118" i="104"/>
  <c r="Y118" i="104"/>
  <c r="Z118" i="104"/>
  <c r="AC118" i="104"/>
  <c r="AF118" i="104"/>
  <c r="AI118" i="104"/>
  <c r="AJ118" i="104"/>
  <c r="AM118" i="104"/>
  <c r="AP118" i="104"/>
  <c r="AS118" i="104"/>
  <c r="AT118" i="104"/>
  <c r="AW118" i="104"/>
  <c r="AZ118" i="104"/>
  <c r="BC118" i="104"/>
  <c r="BD118" i="104"/>
  <c r="BE118" i="104"/>
  <c r="CA118" i="104"/>
  <c r="I119" i="104"/>
  <c r="L119" i="104"/>
  <c r="Q119" i="104"/>
  <c r="R119" i="104"/>
  <c r="U119" i="104"/>
  <c r="X119" i="104"/>
  <c r="Y119" i="104"/>
  <c r="Z119" i="104"/>
  <c r="AC119" i="104"/>
  <c r="AF119" i="104"/>
  <c r="AI119" i="104"/>
  <c r="AJ119" i="104"/>
  <c r="AM119" i="104"/>
  <c r="AP119" i="104"/>
  <c r="AS119" i="104"/>
  <c r="AT119" i="104"/>
  <c r="AW119" i="104"/>
  <c r="AZ119" i="104"/>
  <c r="BC119" i="104"/>
  <c r="BD119" i="104"/>
  <c r="BE119" i="104"/>
  <c r="CA119" i="104"/>
  <c r="I120" i="104"/>
  <c r="L120" i="104"/>
  <c r="Q120" i="104"/>
  <c r="R120" i="104"/>
  <c r="U120" i="104"/>
  <c r="X120" i="104"/>
  <c r="Y120" i="104"/>
  <c r="Z120" i="104"/>
  <c r="AC120" i="104"/>
  <c r="AF120" i="104"/>
  <c r="AI120" i="104"/>
  <c r="AJ120" i="104"/>
  <c r="AM120" i="104"/>
  <c r="AP120" i="104"/>
  <c r="AS120" i="104"/>
  <c r="AT120" i="104"/>
  <c r="AW120" i="104"/>
  <c r="AZ120" i="104"/>
  <c r="BC120" i="104"/>
  <c r="BD120" i="104"/>
  <c r="BE120" i="104"/>
  <c r="CA120" i="104"/>
  <c r="I121" i="104"/>
  <c r="L121" i="104"/>
  <c r="Q121" i="104"/>
  <c r="R121" i="104"/>
  <c r="U121" i="104"/>
  <c r="X121" i="104"/>
  <c r="Y121" i="104"/>
  <c r="Z121" i="104"/>
  <c r="AC121" i="104"/>
  <c r="AF121" i="104"/>
  <c r="AI121" i="104"/>
  <c r="AJ121" i="104"/>
  <c r="AM121" i="104"/>
  <c r="AP121" i="104"/>
  <c r="AS121" i="104"/>
  <c r="AT121" i="104"/>
  <c r="AW121" i="104"/>
  <c r="AZ121" i="104"/>
  <c r="BC121" i="104"/>
  <c r="BD121" i="104"/>
  <c r="BE121" i="104"/>
  <c r="CA121" i="104"/>
  <c r="I122" i="104"/>
  <c r="L122" i="104"/>
  <c r="Q122" i="104"/>
  <c r="R122" i="104"/>
  <c r="U122" i="104"/>
  <c r="X122" i="104"/>
  <c r="Y122" i="104"/>
  <c r="Z122" i="104"/>
  <c r="AC122" i="104"/>
  <c r="AF122" i="104"/>
  <c r="AI122" i="104"/>
  <c r="AJ122" i="104"/>
  <c r="AM122" i="104"/>
  <c r="AP122" i="104"/>
  <c r="AS122" i="104"/>
  <c r="AT122" i="104"/>
  <c r="AW122" i="104"/>
  <c r="AZ122" i="104"/>
  <c r="BC122" i="104"/>
  <c r="BD122" i="104"/>
  <c r="BE122" i="104"/>
  <c r="CA122" i="104"/>
  <c r="I123" i="104"/>
  <c r="L123" i="104"/>
  <c r="Q123" i="104"/>
  <c r="R123" i="104"/>
  <c r="U123" i="104"/>
  <c r="X123" i="104"/>
  <c r="Y123" i="104"/>
  <c r="Z123" i="104"/>
  <c r="AC123" i="104"/>
  <c r="AF123" i="104"/>
  <c r="AI123" i="104"/>
  <c r="AJ123" i="104"/>
  <c r="AM123" i="104"/>
  <c r="AP123" i="104"/>
  <c r="AS123" i="104"/>
  <c r="AT123" i="104"/>
  <c r="AW123" i="104"/>
  <c r="AZ123" i="104"/>
  <c r="BC123" i="104"/>
  <c r="BD123" i="104"/>
  <c r="BE123" i="104"/>
  <c r="CA123" i="104"/>
  <c r="I124" i="104"/>
  <c r="L124" i="104"/>
  <c r="Q124" i="104"/>
  <c r="R124" i="104"/>
  <c r="U124" i="104"/>
  <c r="X124" i="104"/>
  <c r="Y124" i="104"/>
  <c r="Z124" i="104"/>
  <c r="AC124" i="104"/>
  <c r="AF124" i="104"/>
  <c r="AI124" i="104"/>
  <c r="AJ124" i="104"/>
  <c r="AM124" i="104"/>
  <c r="AP124" i="104"/>
  <c r="AS124" i="104"/>
  <c r="AT124" i="104"/>
  <c r="AW124" i="104"/>
  <c r="AZ124" i="104"/>
  <c r="BC124" i="104"/>
  <c r="BD124" i="104"/>
  <c r="BE124" i="104"/>
  <c r="CA124" i="104"/>
  <c r="I125" i="104"/>
  <c r="L125" i="104"/>
  <c r="Q125" i="104"/>
  <c r="R125" i="104"/>
  <c r="U125" i="104"/>
  <c r="X125" i="104"/>
  <c r="Y125" i="104"/>
  <c r="Z125" i="104"/>
  <c r="AC125" i="104"/>
  <c r="AF125" i="104"/>
  <c r="AI125" i="104"/>
  <c r="AJ125" i="104"/>
  <c r="AM125" i="104"/>
  <c r="AP125" i="104"/>
  <c r="AS125" i="104"/>
  <c r="AT125" i="104"/>
  <c r="AW125" i="104"/>
  <c r="AZ125" i="104"/>
  <c r="BC125" i="104"/>
  <c r="BD125" i="104"/>
  <c r="BE125" i="104"/>
  <c r="CA125" i="104"/>
  <c r="I126" i="104"/>
  <c r="L126" i="104"/>
  <c r="Q126" i="104"/>
  <c r="R126" i="104"/>
  <c r="U126" i="104"/>
  <c r="X126" i="104"/>
  <c r="Y126" i="104"/>
  <c r="Z126" i="104"/>
  <c r="AC126" i="104"/>
  <c r="AF126" i="104"/>
  <c r="AI126" i="104"/>
  <c r="AJ126" i="104"/>
  <c r="AM126" i="104"/>
  <c r="AP126" i="104"/>
  <c r="AS126" i="104"/>
  <c r="AT126" i="104"/>
  <c r="AW126" i="104"/>
  <c r="AZ126" i="104"/>
  <c r="BC126" i="104"/>
  <c r="BD126" i="104"/>
  <c r="BE126" i="104"/>
  <c r="CA126" i="104"/>
  <c r="I127" i="104"/>
  <c r="L127" i="104"/>
  <c r="Q127" i="104"/>
  <c r="R127" i="104"/>
  <c r="U127" i="104"/>
  <c r="X127" i="104"/>
  <c r="Y127" i="104"/>
  <c r="Z127" i="104"/>
  <c r="AC127" i="104"/>
  <c r="AF127" i="104"/>
  <c r="AI127" i="104"/>
  <c r="AJ127" i="104"/>
  <c r="AM127" i="104"/>
  <c r="AP127" i="104"/>
  <c r="AS127" i="104"/>
  <c r="AT127" i="104"/>
  <c r="AW127" i="104"/>
  <c r="AZ127" i="104"/>
  <c r="BC127" i="104"/>
  <c r="BD127" i="104"/>
  <c r="BE127" i="104"/>
  <c r="CA127" i="104"/>
  <c r="I128" i="104"/>
  <c r="L128" i="104"/>
  <c r="Q128" i="104"/>
  <c r="R128" i="104"/>
  <c r="U128" i="104"/>
  <c r="X128" i="104"/>
  <c r="Y128" i="104"/>
  <c r="Z128" i="104"/>
  <c r="AC128" i="104"/>
  <c r="AF128" i="104"/>
  <c r="AI128" i="104"/>
  <c r="AJ128" i="104"/>
  <c r="AM128" i="104"/>
  <c r="AP128" i="104"/>
  <c r="AS128" i="104"/>
  <c r="AT128" i="104"/>
  <c r="AW128" i="104"/>
  <c r="AZ128" i="104"/>
  <c r="BC128" i="104"/>
  <c r="BD128" i="104"/>
  <c r="BE128" i="104"/>
  <c r="CA128" i="104"/>
  <c r="I129" i="104"/>
  <c r="L129" i="104"/>
  <c r="Q129" i="104"/>
  <c r="R129" i="104"/>
  <c r="U129" i="104"/>
  <c r="X129" i="104"/>
  <c r="Y129" i="104"/>
  <c r="Z129" i="104"/>
  <c r="AC129" i="104"/>
  <c r="AF129" i="104"/>
  <c r="AI129" i="104"/>
  <c r="AJ129" i="104"/>
  <c r="AM129" i="104"/>
  <c r="AP129" i="104"/>
  <c r="AS129" i="104"/>
  <c r="AT129" i="104"/>
  <c r="AW129" i="104"/>
  <c r="AZ129" i="104"/>
  <c r="BC129" i="104"/>
  <c r="BD129" i="104"/>
  <c r="BE129" i="104"/>
  <c r="CA129" i="104"/>
  <c r="I130" i="104"/>
  <c r="L130" i="104"/>
  <c r="Q130" i="104"/>
  <c r="R130" i="104"/>
  <c r="U130" i="104"/>
  <c r="X130" i="104"/>
  <c r="Y130" i="104"/>
  <c r="Z130" i="104"/>
  <c r="AC130" i="104"/>
  <c r="AF130" i="104"/>
  <c r="AI130" i="104"/>
  <c r="AJ130" i="104"/>
  <c r="AM130" i="104"/>
  <c r="AP130" i="104"/>
  <c r="AS130" i="104"/>
  <c r="AT130" i="104"/>
  <c r="AW130" i="104"/>
  <c r="AZ130" i="104"/>
  <c r="BC130" i="104"/>
  <c r="BD130" i="104"/>
  <c r="BE130" i="104"/>
  <c r="CA130" i="104"/>
  <c r="I131" i="104"/>
  <c r="L131" i="104"/>
  <c r="Q131" i="104"/>
  <c r="R131" i="104"/>
  <c r="U131" i="104"/>
  <c r="X131" i="104"/>
  <c r="Y131" i="104"/>
  <c r="Z131" i="104"/>
  <c r="AC131" i="104"/>
  <c r="AF131" i="104"/>
  <c r="AI131" i="104"/>
  <c r="AJ131" i="104"/>
  <c r="AM131" i="104"/>
  <c r="AP131" i="104"/>
  <c r="AS131" i="104"/>
  <c r="AT131" i="104"/>
  <c r="AW131" i="104"/>
  <c r="AZ131" i="104"/>
  <c r="BC131" i="104"/>
  <c r="BD131" i="104"/>
  <c r="BE131" i="104"/>
  <c r="CA131" i="104"/>
  <c r="I132" i="104"/>
  <c r="L132" i="104"/>
  <c r="Q132" i="104"/>
  <c r="R132" i="104"/>
  <c r="U132" i="104"/>
  <c r="X132" i="104"/>
  <c r="Y132" i="104"/>
  <c r="Z132" i="104"/>
  <c r="AC132" i="104"/>
  <c r="AF132" i="104"/>
  <c r="AI132" i="104"/>
  <c r="AJ132" i="104"/>
  <c r="AM132" i="104"/>
  <c r="AP132" i="104"/>
  <c r="AS132" i="104"/>
  <c r="AT132" i="104"/>
  <c r="AW132" i="104"/>
  <c r="AZ132" i="104"/>
  <c r="BC132" i="104"/>
  <c r="BD132" i="104"/>
  <c r="BE132" i="104"/>
  <c r="CA132" i="104"/>
  <c r="I133" i="104"/>
  <c r="L133" i="104"/>
  <c r="Q133" i="104"/>
  <c r="R133" i="104"/>
  <c r="U133" i="104"/>
  <c r="X133" i="104"/>
  <c r="Y133" i="104"/>
  <c r="Z133" i="104"/>
  <c r="AC133" i="104"/>
  <c r="AF133" i="104"/>
  <c r="AI133" i="104"/>
  <c r="AJ133" i="104"/>
  <c r="AM133" i="104"/>
  <c r="AP133" i="104"/>
  <c r="AS133" i="104"/>
  <c r="AT133" i="104"/>
  <c r="AW133" i="104"/>
  <c r="AZ133" i="104"/>
  <c r="BC133" i="104"/>
  <c r="BD133" i="104"/>
  <c r="BE133" i="104"/>
  <c r="CA133" i="104"/>
  <c r="I134" i="104"/>
  <c r="L134" i="104"/>
  <c r="Q134" i="104"/>
  <c r="R134" i="104"/>
  <c r="U134" i="104"/>
  <c r="X134" i="104"/>
  <c r="Y134" i="104"/>
  <c r="Z134" i="104"/>
  <c r="AC134" i="104"/>
  <c r="AF134" i="104"/>
  <c r="AI134" i="104"/>
  <c r="AJ134" i="104"/>
  <c r="AM134" i="104"/>
  <c r="AP134" i="104"/>
  <c r="AS134" i="104"/>
  <c r="AT134" i="104"/>
  <c r="AW134" i="104"/>
  <c r="AZ134" i="104"/>
  <c r="BC134" i="104"/>
  <c r="BD134" i="104"/>
  <c r="BE134" i="104"/>
  <c r="CA134" i="104"/>
  <c r="I135" i="104"/>
  <c r="L135" i="104"/>
  <c r="Q135" i="104"/>
  <c r="R135" i="104"/>
  <c r="U135" i="104"/>
  <c r="X135" i="104"/>
  <c r="Y135" i="104"/>
  <c r="Z135" i="104"/>
  <c r="AC135" i="104"/>
  <c r="AF135" i="104"/>
  <c r="AI135" i="104"/>
  <c r="AJ135" i="104"/>
  <c r="AM135" i="104"/>
  <c r="AP135" i="104"/>
  <c r="AS135" i="104"/>
  <c r="AT135" i="104"/>
  <c r="AW135" i="104"/>
  <c r="AZ135" i="104"/>
  <c r="BC135" i="104"/>
  <c r="BD135" i="104"/>
  <c r="BE135" i="104"/>
  <c r="CA135" i="104"/>
  <c r="I136" i="104"/>
  <c r="L136" i="104"/>
  <c r="Q136" i="104"/>
  <c r="R136" i="104"/>
  <c r="U136" i="104"/>
  <c r="X136" i="104"/>
  <c r="Y136" i="104"/>
  <c r="Z136" i="104"/>
  <c r="AC136" i="104"/>
  <c r="AF136" i="104"/>
  <c r="AI136" i="104"/>
  <c r="AJ136" i="104"/>
  <c r="AM136" i="104"/>
  <c r="AP136" i="104"/>
  <c r="AS136" i="104"/>
  <c r="AT136" i="104"/>
  <c r="AW136" i="104"/>
  <c r="AZ136" i="104"/>
  <c r="BC136" i="104"/>
  <c r="BD136" i="104"/>
  <c r="BE136" i="104"/>
  <c r="CA136" i="104"/>
  <c r="I137" i="104"/>
  <c r="L137" i="104"/>
  <c r="Q137" i="104"/>
  <c r="R137" i="104"/>
  <c r="U137" i="104"/>
  <c r="X137" i="104"/>
  <c r="Y137" i="104"/>
  <c r="Z137" i="104"/>
  <c r="AC137" i="104"/>
  <c r="AF137" i="104"/>
  <c r="AI137" i="104"/>
  <c r="AJ137" i="104"/>
  <c r="AM137" i="104"/>
  <c r="AP137" i="104"/>
  <c r="AS137" i="104"/>
  <c r="AT137" i="104"/>
  <c r="AW137" i="104"/>
  <c r="AZ137" i="104"/>
  <c r="BC137" i="104"/>
  <c r="BD137" i="104"/>
  <c r="BE137" i="104"/>
  <c r="CA137" i="104"/>
  <c r="I138" i="104"/>
  <c r="L138" i="104"/>
  <c r="Q138" i="104"/>
  <c r="R138" i="104"/>
  <c r="U138" i="104"/>
  <c r="X138" i="104"/>
  <c r="Y138" i="104"/>
  <c r="Z138" i="104"/>
  <c r="AC138" i="104"/>
  <c r="AF138" i="104"/>
  <c r="AI138" i="104"/>
  <c r="AJ138" i="104"/>
  <c r="AM138" i="104"/>
  <c r="AP138" i="104"/>
  <c r="AS138" i="104"/>
  <c r="AT138" i="104"/>
  <c r="AW138" i="104"/>
  <c r="AZ138" i="104"/>
  <c r="BC138" i="104"/>
  <c r="BD138" i="104"/>
  <c r="BE138" i="104"/>
  <c r="CA138" i="104"/>
  <c r="I139" i="104"/>
  <c r="L139" i="104"/>
  <c r="Q139" i="104"/>
  <c r="R139" i="104"/>
  <c r="U139" i="104"/>
  <c r="X139" i="104"/>
  <c r="Y139" i="104"/>
  <c r="Z139" i="104"/>
  <c r="AC139" i="104"/>
  <c r="AF139" i="104"/>
  <c r="AI139" i="104"/>
  <c r="AJ139" i="104"/>
  <c r="AM139" i="104"/>
  <c r="AP139" i="104"/>
  <c r="AS139" i="104"/>
  <c r="AT139" i="104"/>
  <c r="AW139" i="104"/>
  <c r="AZ139" i="104"/>
  <c r="BC139" i="104"/>
  <c r="BD139" i="104"/>
  <c r="BE139" i="104"/>
  <c r="CA139" i="104"/>
  <c r="I140" i="104"/>
  <c r="L140" i="104"/>
  <c r="Q140" i="104"/>
  <c r="R140" i="104"/>
  <c r="U140" i="104"/>
  <c r="X140" i="104"/>
  <c r="Y140" i="104"/>
  <c r="Z140" i="104"/>
  <c r="AC140" i="104"/>
  <c r="AF140" i="104"/>
  <c r="AI140" i="104"/>
  <c r="AJ140" i="104"/>
  <c r="AM140" i="104"/>
  <c r="AP140" i="104"/>
  <c r="AS140" i="104"/>
  <c r="AT140" i="104"/>
  <c r="AW140" i="104"/>
  <c r="AZ140" i="104"/>
  <c r="BC140" i="104"/>
  <c r="BD140" i="104"/>
  <c r="BE140" i="104"/>
  <c r="CA140" i="104"/>
  <c r="I141" i="104"/>
  <c r="L141" i="104"/>
  <c r="Q141" i="104"/>
  <c r="R141" i="104"/>
  <c r="U141" i="104"/>
  <c r="X141" i="104"/>
  <c r="Y141" i="104"/>
  <c r="Z141" i="104"/>
  <c r="AC141" i="104"/>
  <c r="AF141" i="104"/>
  <c r="AI141" i="104"/>
  <c r="AJ141" i="104"/>
  <c r="AM141" i="104"/>
  <c r="AP141" i="104"/>
  <c r="AS141" i="104"/>
  <c r="AT141" i="104"/>
  <c r="AW141" i="104"/>
  <c r="AZ141" i="104"/>
  <c r="BC141" i="104"/>
  <c r="BD141" i="104"/>
  <c r="BE141" i="104"/>
  <c r="CA141" i="104"/>
  <c r="I142" i="104"/>
  <c r="L142" i="104"/>
  <c r="Q142" i="104"/>
  <c r="R142" i="104"/>
  <c r="U142" i="104"/>
  <c r="X142" i="104"/>
  <c r="Y142" i="104"/>
  <c r="Z142" i="104"/>
  <c r="AC142" i="104"/>
  <c r="AF142" i="104"/>
  <c r="AI142" i="104"/>
  <c r="AJ142" i="104"/>
  <c r="AM142" i="104"/>
  <c r="AP142" i="104"/>
  <c r="AS142" i="104"/>
  <c r="AT142" i="104"/>
  <c r="AW142" i="104"/>
  <c r="AZ142" i="104"/>
  <c r="BC142" i="104"/>
  <c r="BD142" i="104"/>
  <c r="BE142" i="104"/>
  <c r="CA142" i="104"/>
  <c r="I143" i="104"/>
  <c r="L143" i="104"/>
  <c r="Q143" i="104"/>
  <c r="R143" i="104"/>
  <c r="U143" i="104"/>
  <c r="X143" i="104"/>
  <c r="Y143" i="104"/>
  <c r="Z143" i="104"/>
  <c r="AC143" i="104"/>
  <c r="AF143" i="104"/>
  <c r="AI143" i="104"/>
  <c r="AJ143" i="104"/>
  <c r="AM143" i="104"/>
  <c r="AP143" i="104"/>
  <c r="AS143" i="104"/>
  <c r="AT143" i="104"/>
  <c r="AW143" i="104"/>
  <c r="AZ143" i="104"/>
  <c r="BC143" i="104"/>
  <c r="BD143" i="104"/>
  <c r="BE143" i="104"/>
  <c r="CA143" i="104"/>
  <c r="I144" i="104"/>
  <c r="L144" i="104"/>
  <c r="Q144" i="104"/>
  <c r="R144" i="104"/>
  <c r="U144" i="104"/>
  <c r="X144" i="104"/>
  <c r="Y144" i="104"/>
  <c r="Z144" i="104"/>
  <c r="AC144" i="104"/>
  <c r="AF144" i="104"/>
  <c r="AI144" i="104"/>
  <c r="AJ144" i="104"/>
  <c r="AM144" i="104"/>
  <c r="AP144" i="104"/>
  <c r="AS144" i="104"/>
  <c r="AT144" i="104"/>
  <c r="AW144" i="104"/>
  <c r="AZ144" i="104"/>
  <c r="BC144" i="104"/>
  <c r="BD144" i="104"/>
  <c r="BE144" i="104"/>
  <c r="CA144" i="104"/>
  <c r="I145" i="104"/>
  <c r="L145" i="104"/>
  <c r="Q145" i="104"/>
  <c r="R145" i="104"/>
  <c r="U145" i="104"/>
  <c r="X145" i="104"/>
  <c r="Y145" i="104"/>
  <c r="Z145" i="104"/>
  <c r="AC145" i="104"/>
  <c r="AF145" i="104"/>
  <c r="AI145" i="104"/>
  <c r="AJ145" i="104"/>
  <c r="AM145" i="104"/>
  <c r="AP145" i="104"/>
  <c r="AS145" i="104"/>
  <c r="AT145" i="104"/>
  <c r="AW145" i="104"/>
  <c r="AZ145" i="104"/>
  <c r="BC145" i="104"/>
  <c r="BD145" i="104"/>
  <c r="BE145" i="104"/>
  <c r="CA145" i="104"/>
  <c r="I146" i="104"/>
  <c r="L146" i="104"/>
  <c r="Q146" i="104"/>
  <c r="R146" i="104"/>
  <c r="U146" i="104"/>
  <c r="X146" i="104"/>
  <c r="Y146" i="104"/>
  <c r="Z146" i="104"/>
  <c r="AC146" i="104"/>
  <c r="AF146" i="104"/>
  <c r="AI146" i="104"/>
  <c r="AJ146" i="104"/>
  <c r="AM146" i="104"/>
  <c r="AP146" i="104"/>
  <c r="AS146" i="104"/>
  <c r="AT146" i="104"/>
  <c r="AW146" i="104"/>
  <c r="AZ146" i="104"/>
  <c r="BC146" i="104"/>
  <c r="BD146" i="104"/>
  <c r="BE146" i="104"/>
  <c r="CA146" i="104"/>
  <c r="I147" i="104"/>
  <c r="L147" i="104"/>
  <c r="Q147" i="104"/>
  <c r="R147" i="104"/>
  <c r="U147" i="104"/>
  <c r="X147" i="104"/>
  <c r="Y147" i="104"/>
  <c r="Z147" i="104"/>
  <c r="AC147" i="104"/>
  <c r="AF147" i="104"/>
  <c r="AI147" i="104"/>
  <c r="AJ147" i="104"/>
  <c r="AM147" i="104"/>
  <c r="AP147" i="104"/>
  <c r="AS147" i="104"/>
  <c r="AT147" i="104"/>
  <c r="AW147" i="104"/>
  <c r="AZ147" i="104"/>
  <c r="BC147" i="104"/>
  <c r="BD147" i="104"/>
  <c r="BE147" i="104"/>
  <c r="CA147" i="104"/>
  <c r="I148" i="104"/>
  <c r="L148" i="104"/>
  <c r="Q148" i="104"/>
  <c r="R148" i="104"/>
  <c r="U148" i="104"/>
  <c r="X148" i="104"/>
  <c r="Y148" i="104"/>
  <c r="Z148" i="104"/>
  <c r="AC148" i="104"/>
  <c r="AF148" i="104"/>
  <c r="AI148" i="104"/>
  <c r="AJ148" i="104"/>
  <c r="AM148" i="104"/>
  <c r="AP148" i="104"/>
  <c r="AS148" i="104"/>
  <c r="AT148" i="104"/>
  <c r="AW148" i="104"/>
  <c r="AZ148" i="104"/>
  <c r="BC148" i="104"/>
  <c r="BD148" i="104"/>
  <c r="BE148" i="104"/>
  <c r="CA148" i="104"/>
  <c r="I149" i="104"/>
  <c r="L149" i="104"/>
  <c r="Q149" i="104"/>
  <c r="R149" i="104"/>
  <c r="U149" i="104"/>
  <c r="X149" i="104"/>
  <c r="Y149" i="104"/>
  <c r="Z149" i="104"/>
  <c r="AC149" i="104"/>
  <c r="AF149" i="104"/>
  <c r="AI149" i="104"/>
  <c r="AJ149" i="104"/>
  <c r="AM149" i="104"/>
  <c r="AP149" i="104"/>
  <c r="AS149" i="104"/>
  <c r="AT149" i="104"/>
  <c r="AW149" i="104"/>
  <c r="AZ149" i="104"/>
  <c r="BC149" i="104"/>
  <c r="BD149" i="104"/>
  <c r="BE149" i="104"/>
  <c r="CA149" i="104"/>
  <c r="I150" i="104"/>
  <c r="L150" i="104"/>
  <c r="Q150" i="104"/>
  <c r="R150" i="104"/>
  <c r="U150" i="104"/>
  <c r="X150" i="104"/>
  <c r="Y150" i="104"/>
  <c r="Z150" i="104"/>
  <c r="AC150" i="104"/>
  <c r="AF150" i="104"/>
  <c r="AI150" i="104"/>
  <c r="AJ150" i="104"/>
  <c r="AM150" i="104"/>
  <c r="AP150" i="104"/>
  <c r="AS150" i="104"/>
  <c r="AT150" i="104"/>
  <c r="AW150" i="104"/>
  <c r="AZ150" i="104"/>
  <c r="BC150" i="104"/>
  <c r="BD150" i="104"/>
  <c r="BE150" i="104"/>
  <c r="CA150" i="104"/>
  <c r="I151" i="104"/>
  <c r="L151" i="104"/>
  <c r="Q151" i="104"/>
  <c r="R151" i="104"/>
  <c r="U151" i="104"/>
  <c r="X151" i="104"/>
  <c r="Y151" i="104"/>
  <c r="Z151" i="104"/>
  <c r="AC151" i="104"/>
  <c r="AF151" i="104"/>
  <c r="AI151" i="104"/>
  <c r="AJ151" i="104"/>
  <c r="AM151" i="104"/>
  <c r="AP151" i="104"/>
  <c r="AS151" i="104"/>
  <c r="AT151" i="104"/>
  <c r="AW151" i="104"/>
  <c r="AZ151" i="104"/>
  <c r="BC151" i="104"/>
  <c r="BD151" i="104"/>
  <c r="BE151" i="104"/>
  <c r="CA151" i="104"/>
  <c r="I152" i="104"/>
  <c r="L152" i="104"/>
  <c r="Q152" i="104"/>
  <c r="R152" i="104"/>
  <c r="U152" i="104"/>
  <c r="X152" i="104"/>
  <c r="Y152" i="104"/>
  <c r="Z152" i="104"/>
  <c r="AC152" i="104"/>
  <c r="AF152" i="104"/>
  <c r="AI152" i="104"/>
  <c r="AJ152" i="104"/>
  <c r="AM152" i="104"/>
  <c r="AP152" i="104"/>
  <c r="AS152" i="104"/>
  <c r="AT152" i="104"/>
  <c r="AW152" i="104"/>
  <c r="AZ152" i="104"/>
  <c r="BC152" i="104"/>
  <c r="BD152" i="104"/>
  <c r="BE152" i="104"/>
  <c r="CA152" i="104"/>
  <c r="I153" i="104"/>
  <c r="L153" i="104"/>
  <c r="Q153" i="104"/>
  <c r="R153" i="104"/>
  <c r="U153" i="104"/>
  <c r="X153" i="104"/>
  <c r="Y153" i="104"/>
  <c r="Z153" i="104"/>
  <c r="AC153" i="104"/>
  <c r="AF153" i="104"/>
  <c r="AI153" i="104"/>
  <c r="AJ153" i="104"/>
  <c r="AM153" i="104"/>
  <c r="AP153" i="104"/>
  <c r="AS153" i="104"/>
  <c r="AT153" i="104"/>
  <c r="AW153" i="104"/>
  <c r="AZ153" i="104"/>
  <c r="BC153" i="104"/>
  <c r="BD153" i="104"/>
  <c r="BE153" i="104"/>
  <c r="CA153" i="104"/>
  <c r="I154" i="104"/>
  <c r="L154" i="104"/>
  <c r="Q154" i="104"/>
  <c r="R154" i="104"/>
  <c r="U154" i="104"/>
  <c r="X154" i="104"/>
  <c r="Y154" i="104"/>
  <c r="Z154" i="104"/>
  <c r="AC154" i="104"/>
  <c r="AF154" i="104"/>
  <c r="AI154" i="104"/>
  <c r="AJ154" i="104"/>
  <c r="AM154" i="104"/>
  <c r="AP154" i="104"/>
  <c r="AS154" i="104"/>
  <c r="AT154" i="104"/>
  <c r="AW154" i="104"/>
  <c r="AZ154" i="104"/>
  <c r="BC154" i="104"/>
  <c r="BD154" i="104"/>
  <c r="BE154" i="104"/>
  <c r="CA154" i="104"/>
  <c r="I155" i="104"/>
  <c r="L155" i="104"/>
  <c r="Q155" i="104"/>
  <c r="R155" i="104"/>
  <c r="U155" i="104"/>
  <c r="X155" i="104"/>
  <c r="Y155" i="104"/>
  <c r="Z155" i="104"/>
  <c r="AC155" i="104"/>
  <c r="AF155" i="104"/>
  <c r="AI155" i="104"/>
  <c r="AJ155" i="104"/>
  <c r="AM155" i="104"/>
  <c r="AP155" i="104"/>
  <c r="AS155" i="104"/>
  <c r="AT155" i="104"/>
  <c r="AW155" i="104"/>
  <c r="AZ155" i="104"/>
  <c r="BC155" i="104"/>
  <c r="BD155" i="104"/>
  <c r="BE155" i="104"/>
  <c r="CA155" i="104"/>
  <c r="I156" i="104"/>
  <c r="L156" i="104"/>
  <c r="Q156" i="104"/>
  <c r="R156" i="104"/>
  <c r="U156" i="104"/>
  <c r="X156" i="104"/>
  <c r="Y156" i="104"/>
  <c r="Z156" i="104"/>
  <c r="AC156" i="104"/>
  <c r="AF156" i="104"/>
  <c r="AI156" i="104"/>
  <c r="AJ156" i="104"/>
  <c r="AM156" i="104"/>
  <c r="AP156" i="104"/>
  <c r="AS156" i="104"/>
  <c r="AT156" i="104"/>
  <c r="AW156" i="104"/>
  <c r="AZ156" i="104"/>
  <c r="BC156" i="104"/>
  <c r="BD156" i="104"/>
  <c r="BE156" i="104"/>
  <c r="CA156" i="104"/>
  <c r="I157" i="104"/>
  <c r="L157" i="104"/>
  <c r="Q157" i="104"/>
  <c r="R157" i="104"/>
  <c r="U157" i="104"/>
  <c r="X157" i="104"/>
  <c r="Y157" i="104"/>
  <c r="Z157" i="104"/>
  <c r="AC157" i="104"/>
  <c r="AF157" i="104"/>
  <c r="AI157" i="104"/>
  <c r="AJ157" i="104"/>
  <c r="AM157" i="104"/>
  <c r="AP157" i="104"/>
  <c r="AS157" i="104"/>
  <c r="AT157" i="104"/>
  <c r="AW157" i="104"/>
  <c r="AZ157" i="104"/>
  <c r="BC157" i="104"/>
  <c r="BD157" i="104"/>
  <c r="BE157" i="104"/>
  <c r="CA157" i="104"/>
  <c r="I158" i="104"/>
  <c r="L158" i="104"/>
  <c r="Q158" i="104"/>
  <c r="R158" i="104"/>
  <c r="U158" i="104"/>
  <c r="X158" i="104"/>
  <c r="Y158" i="104"/>
  <c r="Z158" i="104"/>
  <c r="AC158" i="104"/>
  <c r="AF158" i="104"/>
  <c r="AI158" i="104"/>
  <c r="AJ158" i="104"/>
  <c r="AM158" i="104"/>
  <c r="AP158" i="104"/>
  <c r="AS158" i="104"/>
  <c r="AT158" i="104"/>
  <c r="AW158" i="104"/>
  <c r="AZ158" i="104"/>
  <c r="BC158" i="104"/>
  <c r="BD158" i="104"/>
  <c r="BE158" i="104"/>
  <c r="CA158" i="104"/>
  <c r="I159" i="104"/>
  <c r="L159" i="104"/>
  <c r="Q159" i="104"/>
  <c r="R159" i="104"/>
  <c r="U159" i="104"/>
  <c r="X159" i="104"/>
  <c r="Y159" i="104"/>
  <c r="Z159" i="104"/>
  <c r="AC159" i="104"/>
  <c r="AF159" i="104"/>
  <c r="AI159" i="104"/>
  <c r="AJ159" i="104"/>
  <c r="AM159" i="104"/>
  <c r="AP159" i="104"/>
  <c r="AS159" i="104"/>
  <c r="AT159" i="104"/>
  <c r="AW159" i="104"/>
  <c r="AZ159" i="104"/>
  <c r="BC159" i="104"/>
  <c r="BD159" i="104"/>
  <c r="BE159" i="104"/>
  <c r="CA159" i="104"/>
  <c r="I160" i="104"/>
  <c r="L160" i="104"/>
  <c r="Q160" i="104"/>
  <c r="R160" i="104"/>
  <c r="U160" i="104"/>
  <c r="X160" i="104"/>
  <c r="Y160" i="104"/>
  <c r="Z160" i="104"/>
  <c r="AC160" i="104"/>
  <c r="AF160" i="104"/>
  <c r="AI160" i="104"/>
  <c r="AJ160" i="104"/>
  <c r="AM160" i="104"/>
  <c r="AP160" i="104"/>
  <c r="AS160" i="104"/>
  <c r="AT160" i="104"/>
  <c r="AW160" i="104"/>
  <c r="AZ160" i="104"/>
  <c r="BC160" i="104"/>
  <c r="BD160" i="104"/>
  <c r="BE160" i="104"/>
  <c r="CA160" i="104"/>
  <c r="I161" i="104"/>
  <c r="L161" i="104"/>
  <c r="Q161" i="104"/>
  <c r="R161" i="104"/>
  <c r="U161" i="104"/>
  <c r="X161" i="104"/>
  <c r="Y161" i="104"/>
  <c r="Z161" i="104"/>
  <c r="AC161" i="104"/>
  <c r="AF161" i="104"/>
  <c r="AI161" i="104"/>
  <c r="AJ161" i="104"/>
  <c r="AM161" i="104"/>
  <c r="AP161" i="104"/>
  <c r="AS161" i="104"/>
  <c r="AT161" i="104"/>
  <c r="AW161" i="104"/>
  <c r="AZ161" i="104"/>
  <c r="BC161" i="104"/>
  <c r="BD161" i="104"/>
  <c r="BE161" i="104"/>
  <c r="CA161" i="104"/>
  <c r="I162" i="104"/>
  <c r="L162" i="104"/>
  <c r="Q162" i="104"/>
  <c r="R162" i="104"/>
  <c r="U162" i="104"/>
  <c r="X162" i="104"/>
  <c r="Y162" i="104"/>
  <c r="Z162" i="104"/>
  <c r="AC162" i="104"/>
  <c r="AF162" i="104"/>
  <c r="AI162" i="104"/>
  <c r="AJ162" i="104"/>
  <c r="AM162" i="104"/>
  <c r="AP162" i="104"/>
  <c r="AS162" i="104"/>
  <c r="AT162" i="104"/>
  <c r="AW162" i="104"/>
  <c r="AZ162" i="104"/>
  <c r="BC162" i="104"/>
  <c r="BD162" i="104"/>
  <c r="BE162" i="104"/>
  <c r="CA162" i="104"/>
  <c r="I163" i="104"/>
  <c r="L163" i="104"/>
  <c r="Q163" i="104"/>
  <c r="R163" i="104"/>
  <c r="U163" i="104"/>
  <c r="X163" i="104"/>
  <c r="Y163" i="104"/>
  <c r="Z163" i="104"/>
  <c r="AC163" i="104"/>
  <c r="AF163" i="104"/>
  <c r="AI163" i="104"/>
  <c r="AJ163" i="104"/>
  <c r="AM163" i="104"/>
  <c r="AP163" i="104"/>
  <c r="AS163" i="104"/>
  <c r="AT163" i="104"/>
  <c r="AW163" i="104"/>
  <c r="AZ163" i="104"/>
  <c r="BC163" i="104"/>
  <c r="BD163" i="104"/>
  <c r="BE163" i="104"/>
  <c r="CA163" i="104"/>
  <c r="I164" i="104"/>
  <c r="L164" i="104"/>
  <c r="Q164" i="104"/>
  <c r="R164" i="104"/>
  <c r="U164" i="104"/>
  <c r="X164" i="104"/>
  <c r="Y164" i="104"/>
  <c r="Z164" i="104"/>
  <c r="AC164" i="104"/>
  <c r="AF164" i="104"/>
  <c r="AI164" i="104"/>
  <c r="AJ164" i="104"/>
  <c r="AM164" i="104"/>
  <c r="AP164" i="104"/>
  <c r="AS164" i="104"/>
  <c r="AT164" i="104"/>
  <c r="AW164" i="104"/>
  <c r="AZ164" i="104"/>
  <c r="BC164" i="104"/>
  <c r="BD164" i="104"/>
  <c r="BE164" i="104"/>
  <c r="CA164" i="104"/>
  <c r="I165" i="104"/>
  <c r="L165" i="104"/>
  <c r="Q165" i="104"/>
  <c r="R165" i="104"/>
  <c r="U165" i="104"/>
  <c r="X165" i="104"/>
  <c r="Y165" i="104"/>
  <c r="Z165" i="104"/>
  <c r="AC165" i="104"/>
  <c r="AF165" i="104"/>
  <c r="AI165" i="104"/>
  <c r="AJ165" i="104"/>
  <c r="AM165" i="104"/>
  <c r="AP165" i="104"/>
  <c r="AS165" i="104"/>
  <c r="AT165" i="104"/>
  <c r="AW165" i="104"/>
  <c r="AZ165" i="104"/>
  <c r="BC165" i="104"/>
  <c r="BD165" i="104"/>
  <c r="BE165" i="104"/>
  <c r="CA165" i="104"/>
  <c r="I166" i="104"/>
  <c r="L166" i="104"/>
  <c r="Q166" i="104"/>
  <c r="R166" i="104"/>
  <c r="U166" i="104"/>
  <c r="X166" i="104"/>
  <c r="Y166" i="104"/>
  <c r="Z166" i="104"/>
  <c r="AC166" i="104"/>
  <c r="AF166" i="104"/>
  <c r="AI166" i="104"/>
  <c r="AJ166" i="104"/>
  <c r="AM166" i="104"/>
  <c r="AP166" i="104"/>
  <c r="AS166" i="104"/>
  <c r="AT166" i="104"/>
  <c r="AW166" i="104"/>
  <c r="AZ166" i="104"/>
  <c r="BC166" i="104"/>
  <c r="BD166" i="104"/>
  <c r="BE166" i="104"/>
  <c r="CA166" i="104"/>
  <c r="I167" i="104"/>
  <c r="L167" i="104"/>
  <c r="Q167" i="104"/>
  <c r="R167" i="104"/>
  <c r="U167" i="104"/>
  <c r="X167" i="104"/>
  <c r="Y167" i="104"/>
  <c r="Z167" i="104"/>
  <c r="AC167" i="104"/>
  <c r="AF167" i="104"/>
  <c r="AI167" i="104"/>
  <c r="AJ167" i="104"/>
  <c r="AM167" i="104"/>
  <c r="AP167" i="104"/>
  <c r="AS167" i="104"/>
  <c r="AT167" i="104"/>
  <c r="AW167" i="104"/>
  <c r="AZ167" i="104"/>
  <c r="BC167" i="104"/>
  <c r="BD167" i="104"/>
  <c r="BE167" i="104"/>
  <c r="CA167" i="104"/>
  <c r="I168" i="104"/>
  <c r="L168" i="104"/>
  <c r="Q168" i="104"/>
  <c r="R168" i="104"/>
  <c r="U168" i="104"/>
  <c r="X168" i="104"/>
  <c r="Y168" i="104"/>
  <c r="Z168" i="104"/>
  <c r="AC168" i="104"/>
  <c r="AF168" i="104"/>
  <c r="AI168" i="104"/>
  <c r="AJ168" i="104"/>
  <c r="AM168" i="104"/>
  <c r="AP168" i="104"/>
  <c r="AS168" i="104"/>
  <c r="AT168" i="104"/>
  <c r="AW168" i="104"/>
  <c r="AZ168" i="104"/>
  <c r="BC168" i="104"/>
  <c r="BD168" i="104"/>
  <c r="BE168" i="104"/>
  <c r="CA168" i="104"/>
  <c r="I169" i="104"/>
  <c r="L169" i="104"/>
  <c r="Q169" i="104"/>
  <c r="R169" i="104"/>
  <c r="U169" i="104"/>
  <c r="X169" i="104"/>
  <c r="Y169" i="104"/>
  <c r="Z169" i="104"/>
  <c r="AC169" i="104"/>
  <c r="AF169" i="104"/>
  <c r="AI169" i="104"/>
  <c r="AJ169" i="104"/>
  <c r="AM169" i="104"/>
  <c r="AP169" i="104"/>
  <c r="AS169" i="104"/>
  <c r="AT169" i="104"/>
  <c r="AW169" i="104"/>
  <c r="AZ169" i="104"/>
  <c r="BC169" i="104"/>
  <c r="BD169" i="104"/>
  <c r="BE169" i="104"/>
  <c r="CA169" i="104"/>
  <c r="I170" i="104"/>
  <c r="L170" i="104"/>
  <c r="Q170" i="104"/>
  <c r="R170" i="104"/>
  <c r="U170" i="104"/>
  <c r="X170" i="104"/>
  <c r="Y170" i="104"/>
  <c r="Z170" i="104"/>
  <c r="AC170" i="104"/>
  <c r="AF170" i="104"/>
  <c r="AI170" i="104"/>
  <c r="AJ170" i="104"/>
  <c r="AM170" i="104"/>
  <c r="AP170" i="104"/>
  <c r="AS170" i="104"/>
  <c r="AT170" i="104"/>
  <c r="AW170" i="104"/>
  <c r="AZ170" i="104"/>
  <c r="BC170" i="104"/>
  <c r="BD170" i="104"/>
  <c r="BE170" i="104"/>
  <c r="CA170" i="104"/>
  <c r="I171" i="104"/>
  <c r="L171" i="104"/>
  <c r="Q171" i="104"/>
  <c r="R171" i="104"/>
  <c r="U171" i="104"/>
  <c r="X171" i="104"/>
  <c r="Y171" i="104"/>
  <c r="Z171" i="104"/>
  <c r="AC171" i="104"/>
  <c r="AF171" i="104"/>
  <c r="AI171" i="104"/>
  <c r="AJ171" i="104"/>
  <c r="AM171" i="104"/>
  <c r="AP171" i="104"/>
  <c r="AS171" i="104"/>
  <c r="AT171" i="104"/>
  <c r="AW171" i="104"/>
  <c r="AZ171" i="104"/>
  <c r="BC171" i="104"/>
  <c r="BD171" i="104"/>
  <c r="BE171" i="104"/>
  <c r="CA171" i="104"/>
  <c r="I172" i="104"/>
  <c r="L172" i="104"/>
  <c r="Q172" i="104"/>
  <c r="R172" i="104"/>
  <c r="U172" i="104"/>
  <c r="X172" i="104"/>
  <c r="Y172" i="104"/>
  <c r="Z172" i="104"/>
  <c r="AC172" i="104"/>
  <c r="AF172" i="104"/>
  <c r="AI172" i="104"/>
  <c r="AJ172" i="104"/>
  <c r="AM172" i="104"/>
  <c r="AP172" i="104"/>
  <c r="AS172" i="104"/>
  <c r="AT172" i="104"/>
  <c r="AW172" i="104"/>
  <c r="AZ172" i="104"/>
  <c r="BC172" i="104"/>
  <c r="BD172" i="104"/>
  <c r="BE172" i="104"/>
  <c r="CA172" i="104"/>
  <c r="I173" i="104"/>
  <c r="L173" i="104"/>
  <c r="Q173" i="104"/>
  <c r="R173" i="104"/>
  <c r="U173" i="104"/>
  <c r="X173" i="104"/>
  <c r="Y173" i="104"/>
  <c r="Z173" i="104"/>
  <c r="AC173" i="104"/>
  <c r="AF173" i="104"/>
  <c r="AI173" i="104"/>
  <c r="AJ173" i="104"/>
  <c r="AM173" i="104"/>
  <c r="AP173" i="104"/>
  <c r="AS173" i="104"/>
  <c r="AT173" i="104"/>
  <c r="AW173" i="104"/>
  <c r="AZ173" i="104"/>
  <c r="BC173" i="104"/>
  <c r="BD173" i="104"/>
  <c r="BE173" i="104"/>
  <c r="CA173" i="104"/>
  <c r="I174" i="104"/>
  <c r="L174" i="104"/>
  <c r="Q174" i="104"/>
  <c r="R174" i="104"/>
  <c r="U174" i="104"/>
  <c r="X174" i="104"/>
  <c r="Y174" i="104"/>
  <c r="Z174" i="104"/>
  <c r="AC174" i="104"/>
  <c r="AF174" i="104"/>
  <c r="AI174" i="104"/>
  <c r="AJ174" i="104"/>
  <c r="AM174" i="104"/>
  <c r="AP174" i="104"/>
  <c r="AS174" i="104"/>
  <c r="AT174" i="104"/>
  <c r="AW174" i="104"/>
  <c r="AZ174" i="104"/>
  <c r="BC174" i="104"/>
  <c r="BD174" i="104"/>
  <c r="BE174" i="104"/>
  <c r="CA174" i="104"/>
  <c r="I175" i="104"/>
  <c r="L175" i="104"/>
  <c r="Q175" i="104"/>
  <c r="R175" i="104"/>
  <c r="U175" i="104"/>
  <c r="X175" i="104"/>
  <c r="Y175" i="104"/>
  <c r="Z175" i="104"/>
  <c r="AC175" i="104"/>
  <c r="AF175" i="104"/>
  <c r="AI175" i="104"/>
  <c r="AJ175" i="104"/>
  <c r="AM175" i="104"/>
  <c r="AP175" i="104"/>
  <c r="AS175" i="104"/>
  <c r="AT175" i="104"/>
  <c r="AW175" i="104"/>
  <c r="AZ175" i="104"/>
  <c r="BC175" i="104"/>
  <c r="BD175" i="104"/>
  <c r="BE175" i="104"/>
  <c r="CA175" i="104"/>
  <c r="I176" i="104"/>
  <c r="L176" i="104"/>
  <c r="Q176" i="104"/>
  <c r="R176" i="104"/>
  <c r="U176" i="104"/>
  <c r="X176" i="104"/>
  <c r="Y176" i="104"/>
  <c r="Z176" i="104"/>
  <c r="AC176" i="104"/>
  <c r="AF176" i="104"/>
  <c r="AI176" i="104"/>
  <c r="AJ176" i="104"/>
  <c r="AM176" i="104"/>
  <c r="AP176" i="104"/>
  <c r="AS176" i="104"/>
  <c r="AT176" i="104"/>
  <c r="AW176" i="104"/>
  <c r="AZ176" i="104"/>
  <c r="BC176" i="104"/>
  <c r="BD176" i="104"/>
  <c r="BE176" i="104"/>
  <c r="CA176" i="104"/>
  <c r="I177" i="104"/>
  <c r="L177" i="104"/>
  <c r="Q177" i="104"/>
  <c r="R177" i="104"/>
  <c r="U177" i="104"/>
  <c r="X177" i="104"/>
  <c r="Y177" i="104"/>
  <c r="Z177" i="104"/>
  <c r="AC177" i="104"/>
  <c r="AF177" i="104"/>
  <c r="AI177" i="104"/>
  <c r="AJ177" i="104"/>
  <c r="AM177" i="104"/>
  <c r="AP177" i="104"/>
  <c r="AS177" i="104"/>
  <c r="AT177" i="104"/>
  <c r="AW177" i="104"/>
  <c r="AZ177" i="104"/>
  <c r="BC177" i="104"/>
  <c r="BD177" i="104"/>
  <c r="BE177" i="104"/>
  <c r="CA177" i="104"/>
  <c r="I178" i="104"/>
  <c r="L178" i="104"/>
  <c r="Q178" i="104"/>
  <c r="R178" i="104"/>
  <c r="U178" i="104"/>
  <c r="X178" i="104"/>
  <c r="Y178" i="104"/>
  <c r="Z178" i="104"/>
  <c r="AC178" i="104"/>
  <c r="AF178" i="104"/>
  <c r="AI178" i="104"/>
  <c r="AJ178" i="104"/>
  <c r="AM178" i="104"/>
  <c r="AP178" i="104"/>
  <c r="AS178" i="104"/>
  <c r="AT178" i="104"/>
  <c r="AW178" i="104"/>
  <c r="AZ178" i="104"/>
  <c r="BC178" i="104"/>
  <c r="BD178" i="104"/>
  <c r="BE178" i="104"/>
  <c r="CA178" i="104"/>
  <c r="I179" i="104"/>
  <c r="L179" i="104"/>
  <c r="Q179" i="104"/>
  <c r="R179" i="104"/>
  <c r="U179" i="104"/>
  <c r="X179" i="104"/>
  <c r="Y179" i="104"/>
  <c r="Z179" i="104"/>
  <c r="AC179" i="104"/>
  <c r="AF179" i="104"/>
  <c r="AI179" i="104"/>
  <c r="AJ179" i="104"/>
  <c r="AM179" i="104"/>
  <c r="AP179" i="104"/>
  <c r="AS179" i="104"/>
  <c r="AT179" i="104"/>
  <c r="AW179" i="104"/>
  <c r="AZ179" i="104"/>
  <c r="BC179" i="104"/>
  <c r="BD179" i="104"/>
  <c r="BE179" i="104"/>
  <c r="CA179" i="104"/>
  <c r="I180" i="104"/>
  <c r="L180" i="104"/>
  <c r="Q180" i="104"/>
  <c r="R180" i="104"/>
  <c r="U180" i="104"/>
  <c r="X180" i="104"/>
  <c r="Y180" i="104"/>
  <c r="Z180" i="104"/>
  <c r="AC180" i="104"/>
  <c r="AF180" i="104"/>
  <c r="AI180" i="104"/>
  <c r="AJ180" i="104"/>
  <c r="AM180" i="104"/>
  <c r="AP180" i="104"/>
  <c r="AS180" i="104"/>
  <c r="AT180" i="104"/>
  <c r="AW180" i="104"/>
  <c r="AZ180" i="104"/>
  <c r="BC180" i="104"/>
  <c r="BD180" i="104"/>
  <c r="BE180" i="104"/>
  <c r="CA180" i="104"/>
  <c r="I181" i="104"/>
  <c r="L181" i="104"/>
  <c r="Q181" i="104"/>
  <c r="R181" i="104"/>
  <c r="U181" i="104"/>
  <c r="X181" i="104"/>
  <c r="Y181" i="104"/>
  <c r="Z181" i="104"/>
  <c r="AC181" i="104"/>
  <c r="AF181" i="104"/>
  <c r="AI181" i="104"/>
  <c r="AJ181" i="104"/>
  <c r="AM181" i="104"/>
  <c r="AP181" i="104"/>
  <c r="AS181" i="104"/>
  <c r="AT181" i="104"/>
  <c r="AW181" i="104"/>
  <c r="AZ181" i="104"/>
  <c r="BC181" i="104"/>
  <c r="BD181" i="104"/>
  <c r="BE181" i="104"/>
  <c r="CA181" i="104"/>
  <c r="I182" i="104"/>
  <c r="L182" i="104"/>
  <c r="Q182" i="104"/>
  <c r="R182" i="104"/>
  <c r="U182" i="104"/>
  <c r="X182" i="104"/>
  <c r="Y182" i="104"/>
  <c r="Z182" i="104"/>
  <c r="AC182" i="104"/>
  <c r="AF182" i="104"/>
  <c r="AI182" i="104"/>
  <c r="AJ182" i="104"/>
  <c r="AM182" i="104"/>
  <c r="AP182" i="104"/>
  <c r="AS182" i="104"/>
  <c r="AT182" i="104"/>
  <c r="AW182" i="104"/>
  <c r="AZ182" i="104"/>
  <c r="BC182" i="104"/>
  <c r="BD182" i="104"/>
  <c r="BE182" i="104"/>
  <c r="CA182" i="104"/>
  <c r="I183" i="104"/>
  <c r="L183" i="104"/>
  <c r="Q183" i="104"/>
  <c r="R183" i="104"/>
  <c r="U183" i="104"/>
  <c r="X183" i="104"/>
  <c r="Y183" i="104"/>
  <c r="Z183" i="104"/>
  <c r="AC183" i="104"/>
  <c r="AF183" i="104"/>
  <c r="AI183" i="104"/>
  <c r="AJ183" i="104"/>
  <c r="AM183" i="104"/>
  <c r="AP183" i="104"/>
  <c r="AS183" i="104"/>
  <c r="AT183" i="104"/>
  <c r="AW183" i="104"/>
  <c r="AZ183" i="104"/>
  <c r="BC183" i="104"/>
  <c r="BD183" i="104"/>
  <c r="BE183" i="104"/>
  <c r="CA183" i="104"/>
  <c r="I184" i="104"/>
  <c r="L184" i="104"/>
  <c r="Q184" i="104"/>
  <c r="R184" i="104"/>
  <c r="U184" i="104"/>
  <c r="X184" i="104"/>
  <c r="Y184" i="104"/>
  <c r="Z184" i="104"/>
  <c r="AC184" i="104"/>
  <c r="AF184" i="104"/>
  <c r="AI184" i="104"/>
  <c r="AJ184" i="104"/>
  <c r="AM184" i="104"/>
  <c r="AP184" i="104"/>
  <c r="AS184" i="104"/>
  <c r="AT184" i="104"/>
  <c r="AW184" i="104"/>
  <c r="AZ184" i="104"/>
  <c r="BC184" i="104"/>
  <c r="BD184" i="104"/>
  <c r="BE184" i="104"/>
  <c r="CA184" i="104"/>
  <c r="I185" i="104"/>
  <c r="L185" i="104"/>
  <c r="Q185" i="104"/>
  <c r="R185" i="104"/>
  <c r="U185" i="104"/>
  <c r="X185" i="104"/>
  <c r="Y185" i="104"/>
  <c r="Z185" i="104"/>
  <c r="AC185" i="104"/>
  <c r="AF185" i="104"/>
  <c r="AI185" i="104"/>
  <c r="AJ185" i="104"/>
  <c r="AM185" i="104"/>
  <c r="AP185" i="104"/>
  <c r="AS185" i="104"/>
  <c r="AT185" i="104"/>
  <c r="AW185" i="104"/>
  <c r="AZ185" i="104"/>
  <c r="BC185" i="104"/>
  <c r="BD185" i="104"/>
  <c r="BE185" i="104"/>
  <c r="CA185" i="104"/>
  <c r="I186" i="104"/>
  <c r="L186" i="104"/>
  <c r="Q186" i="104"/>
  <c r="R186" i="104"/>
  <c r="U186" i="104"/>
  <c r="X186" i="104"/>
  <c r="Y186" i="104"/>
  <c r="Z186" i="104"/>
  <c r="AC186" i="104"/>
  <c r="AF186" i="104"/>
  <c r="AI186" i="104"/>
  <c r="AJ186" i="104"/>
  <c r="AM186" i="104"/>
  <c r="AP186" i="104"/>
  <c r="AS186" i="104"/>
  <c r="AT186" i="104"/>
  <c r="AW186" i="104"/>
  <c r="AZ186" i="104"/>
  <c r="BC186" i="104"/>
  <c r="BD186" i="104"/>
  <c r="BE186" i="104"/>
  <c r="CA186" i="104"/>
  <c r="I187" i="104"/>
  <c r="L187" i="104"/>
  <c r="Q187" i="104"/>
  <c r="R187" i="104"/>
  <c r="U187" i="104"/>
  <c r="X187" i="104"/>
  <c r="Y187" i="104"/>
  <c r="Z187" i="104"/>
  <c r="AC187" i="104"/>
  <c r="AF187" i="104"/>
  <c r="AI187" i="104"/>
  <c r="AJ187" i="104"/>
  <c r="AM187" i="104"/>
  <c r="AP187" i="104"/>
  <c r="AS187" i="104"/>
  <c r="AT187" i="104"/>
  <c r="AW187" i="104"/>
  <c r="AZ187" i="104"/>
  <c r="BC187" i="104"/>
  <c r="BD187" i="104"/>
  <c r="BE187" i="104"/>
  <c r="CA187" i="104"/>
  <c r="I188" i="104"/>
  <c r="L188" i="104"/>
  <c r="Q188" i="104"/>
  <c r="R188" i="104"/>
  <c r="U188" i="104"/>
  <c r="X188" i="104"/>
  <c r="Y188" i="104"/>
  <c r="Z188" i="104"/>
  <c r="AC188" i="104"/>
  <c r="AF188" i="104"/>
  <c r="AI188" i="104"/>
  <c r="AJ188" i="104"/>
  <c r="AM188" i="104"/>
  <c r="AP188" i="104"/>
  <c r="AS188" i="104"/>
  <c r="AT188" i="104"/>
  <c r="AW188" i="104"/>
  <c r="AZ188" i="104"/>
  <c r="BC188" i="104"/>
  <c r="BD188" i="104"/>
  <c r="BE188" i="104"/>
  <c r="CA188" i="104"/>
  <c r="I189" i="104"/>
  <c r="L189" i="104"/>
  <c r="Q189" i="104"/>
  <c r="R189" i="104"/>
  <c r="U189" i="104"/>
  <c r="X189" i="104"/>
  <c r="Y189" i="104"/>
  <c r="Z189" i="104"/>
  <c r="AC189" i="104"/>
  <c r="AF189" i="104"/>
  <c r="AI189" i="104"/>
  <c r="AJ189" i="104"/>
  <c r="AM189" i="104"/>
  <c r="AP189" i="104"/>
  <c r="AS189" i="104"/>
  <c r="AT189" i="104"/>
  <c r="AW189" i="104"/>
  <c r="AZ189" i="104"/>
  <c r="BC189" i="104"/>
  <c r="BD189" i="104"/>
  <c r="BE189" i="104"/>
  <c r="CA189" i="104"/>
  <c r="I190" i="104"/>
  <c r="L190" i="104"/>
  <c r="Q190" i="104"/>
  <c r="R190" i="104"/>
  <c r="U190" i="104"/>
  <c r="X190" i="104"/>
  <c r="Y190" i="104"/>
  <c r="Z190" i="104"/>
  <c r="AC190" i="104"/>
  <c r="AF190" i="104"/>
  <c r="AI190" i="104"/>
  <c r="AJ190" i="104"/>
  <c r="AM190" i="104"/>
  <c r="AP190" i="104"/>
  <c r="AS190" i="104"/>
  <c r="AT190" i="104"/>
  <c r="AW190" i="104"/>
  <c r="AZ190" i="104"/>
  <c r="BC190" i="104"/>
  <c r="BD190" i="104"/>
  <c r="BE190" i="104"/>
  <c r="CA190" i="104"/>
  <c r="I191" i="104"/>
  <c r="L191" i="104"/>
  <c r="Q191" i="104"/>
  <c r="R191" i="104"/>
  <c r="U191" i="104"/>
  <c r="X191" i="104"/>
  <c r="Y191" i="104"/>
  <c r="Z191" i="104"/>
  <c r="AC191" i="104"/>
  <c r="AF191" i="104"/>
  <c r="AI191" i="104"/>
  <c r="AJ191" i="104"/>
  <c r="AM191" i="104"/>
  <c r="AP191" i="104"/>
  <c r="AS191" i="104"/>
  <c r="AT191" i="104"/>
  <c r="AW191" i="104"/>
  <c r="AZ191" i="104"/>
  <c r="BC191" i="104"/>
  <c r="BD191" i="104"/>
  <c r="BE191" i="104"/>
  <c r="CA191" i="104"/>
  <c r="I192" i="104"/>
  <c r="L192" i="104"/>
  <c r="Q192" i="104"/>
  <c r="R192" i="104"/>
  <c r="U192" i="104"/>
  <c r="X192" i="104"/>
  <c r="Y192" i="104"/>
  <c r="Z192" i="104"/>
  <c r="AC192" i="104"/>
  <c r="AF192" i="104"/>
  <c r="AI192" i="104"/>
  <c r="AJ192" i="104"/>
  <c r="AM192" i="104"/>
  <c r="AP192" i="104"/>
  <c r="AS192" i="104"/>
  <c r="AT192" i="104"/>
  <c r="AW192" i="104"/>
  <c r="AZ192" i="104"/>
  <c r="BC192" i="104"/>
  <c r="BD192" i="104"/>
  <c r="BE192" i="104"/>
  <c r="CA192" i="104"/>
  <c r="I193" i="104"/>
  <c r="L193" i="104"/>
  <c r="Q193" i="104"/>
  <c r="R193" i="104"/>
  <c r="U193" i="104"/>
  <c r="X193" i="104"/>
  <c r="Y193" i="104"/>
  <c r="Z193" i="104"/>
  <c r="AC193" i="104"/>
  <c r="AF193" i="104"/>
  <c r="AI193" i="104"/>
  <c r="AJ193" i="104"/>
  <c r="AM193" i="104"/>
  <c r="AP193" i="104"/>
  <c r="AS193" i="104"/>
  <c r="AT193" i="104"/>
  <c r="AW193" i="104"/>
  <c r="AZ193" i="104"/>
  <c r="BC193" i="104"/>
  <c r="BD193" i="104"/>
  <c r="BE193" i="104"/>
  <c r="CA193" i="104"/>
  <c r="I194" i="104"/>
  <c r="L194" i="104"/>
  <c r="Q194" i="104"/>
  <c r="R194" i="104"/>
  <c r="U194" i="104"/>
  <c r="X194" i="104"/>
  <c r="Y194" i="104"/>
  <c r="Z194" i="104"/>
  <c r="AC194" i="104"/>
  <c r="AF194" i="104"/>
  <c r="AI194" i="104"/>
  <c r="AJ194" i="104"/>
  <c r="AM194" i="104"/>
  <c r="AP194" i="104"/>
  <c r="AS194" i="104"/>
  <c r="AT194" i="104"/>
  <c r="AW194" i="104"/>
  <c r="AZ194" i="104"/>
  <c r="BC194" i="104"/>
  <c r="BD194" i="104"/>
  <c r="BE194" i="104"/>
  <c r="CA194" i="104"/>
  <c r="I195" i="104"/>
  <c r="L195" i="104"/>
  <c r="Q195" i="104"/>
  <c r="R195" i="104"/>
  <c r="U195" i="104"/>
  <c r="X195" i="104"/>
  <c r="Y195" i="104"/>
  <c r="Z195" i="104"/>
  <c r="AC195" i="104"/>
  <c r="AF195" i="104"/>
  <c r="AI195" i="104"/>
  <c r="AJ195" i="104"/>
  <c r="AM195" i="104"/>
  <c r="AP195" i="104"/>
  <c r="AS195" i="104"/>
  <c r="AT195" i="104"/>
  <c r="AW195" i="104"/>
  <c r="AZ195" i="104"/>
  <c r="BC195" i="104"/>
  <c r="BD195" i="104"/>
  <c r="BE195" i="104"/>
  <c r="CA195" i="104"/>
  <c r="I196" i="104"/>
  <c r="L196" i="104"/>
  <c r="Q196" i="104"/>
  <c r="R196" i="104"/>
  <c r="U196" i="104"/>
  <c r="X196" i="104"/>
  <c r="Y196" i="104"/>
  <c r="Z196" i="104"/>
  <c r="AC196" i="104"/>
  <c r="AF196" i="104"/>
  <c r="AI196" i="104"/>
  <c r="AJ196" i="104"/>
  <c r="AM196" i="104"/>
  <c r="AP196" i="104"/>
  <c r="AS196" i="104"/>
  <c r="AT196" i="104"/>
  <c r="AW196" i="104"/>
  <c r="AZ196" i="104"/>
  <c r="BC196" i="104"/>
  <c r="BD196" i="104"/>
  <c r="BE196" i="104"/>
  <c r="CA196" i="104"/>
  <c r="I197" i="104"/>
  <c r="L197" i="104"/>
  <c r="Q197" i="104"/>
  <c r="R197" i="104"/>
  <c r="U197" i="104"/>
  <c r="X197" i="104"/>
  <c r="Y197" i="104"/>
  <c r="Z197" i="104"/>
  <c r="AC197" i="104"/>
  <c r="AF197" i="104"/>
  <c r="AI197" i="104"/>
  <c r="AJ197" i="104"/>
  <c r="AM197" i="104"/>
  <c r="AP197" i="104"/>
  <c r="AS197" i="104"/>
  <c r="AT197" i="104"/>
  <c r="AW197" i="104"/>
  <c r="AZ197" i="104"/>
  <c r="BC197" i="104"/>
  <c r="BD197" i="104"/>
  <c r="BE197" i="104"/>
  <c r="CA197" i="104"/>
  <c r="I198" i="104"/>
  <c r="L198" i="104"/>
  <c r="Q198" i="104"/>
  <c r="R198" i="104"/>
  <c r="U198" i="104"/>
  <c r="X198" i="104"/>
  <c r="Y198" i="104"/>
  <c r="Z198" i="104"/>
  <c r="AC198" i="104"/>
  <c r="AF198" i="104"/>
  <c r="AI198" i="104"/>
  <c r="AJ198" i="104"/>
  <c r="AM198" i="104"/>
  <c r="AP198" i="104"/>
  <c r="AS198" i="104"/>
  <c r="AT198" i="104"/>
  <c r="AW198" i="104"/>
  <c r="AZ198" i="104"/>
  <c r="BC198" i="104"/>
  <c r="BD198" i="104"/>
  <c r="BE198" i="104"/>
  <c r="CA198" i="104"/>
  <c r="I199" i="104"/>
  <c r="L199" i="104"/>
  <c r="Q199" i="104"/>
  <c r="R199" i="104"/>
  <c r="U199" i="104"/>
  <c r="X199" i="104"/>
  <c r="Y199" i="104"/>
  <c r="Z199" i="104"/>
  <c r="AC199" i="104"/>
  <c r="AF199" i="104"/>
  <c r="AI199" i="104"/>
  <c r="AJ199" i="104"/>
  <c r="AM199" i="104"/>
  <c r="AP199" i="104"/>
  <c r="AS199" i="104"/>
  <c r="AT199" i="104"/>
  <c r="AW199" i="104"/>
  <c r="AZ199" i="104"/>
  <c r="BC199" i="104"/>
  <c r="BD199" i="104"/>
  <c r="BE199" i="104"/>
  <c r="CA199" i="104"/>
  <c r="I200" i="104"/>
  <c r="L200" i="104"/>
  <c r="Q200" i="104"/>
  <c r="R200" i="104"/>
  <c r="U200" i="104"/>
  <c r="X200" i="104"/>
  <c r="Y200" i="104"/>
  <c r="Z200" i="104"/>
  <c r="AC200" i="104"/>
  <c r="AF200" i="104"/>
  <c r="AI200" i="104"/>
  <c r="AJ200" i="104"/>
  <c r="AM200" i="104"/>
  <c r="AP200" i="104"/>
  <c r="AS200" i="104"/>
  <c r="AT200" i="104"/>
  <c r="AW200" i="104"/>
  <c r="AZ200" i="104"/>
  <c r="BC200" i="104"/>
  <c r="BD200" i="104"/>
  <c r="BE200" i="104"/>
  <c r="CA200" i="104"/>
  <c r="I201" i="104"/>
  <c r="L201" i="104"/>
  <c r="Q201" i="104"/>
  <c r="R201" i="104"/>
  <c r="U201" i="104"/>
  <c r="X201" i="104"/>
  <c r="Y201" i="104"/>
  <c r="Z201" i="104"/>
  <c r="AC201" i="104"/>
  <c r="AF201" i="104"/>
  <c r="AI201" i="104"/>
  <c r="AJ201" i="104"/>
  <c r="AM201" i="104"/>
  <c r="AP201" i="104"/>
  <c r="AS201" i="104"/>
  <c r="AT201" i="104"/>
  <c r="AW201" i="104"/>
  <c r="AZ201" i="104"/>
  <c r="BC201" i="104"/>
  <c r="BD201" i="104"/>
  <c r="BE201" i="104"/>
  <c r="CA201" i="104"/>
  <c r="I202" i="104"/>
  <c r="L202" i="104"/>
  <c r="Q202" i="104"/>
  <c r="R202" i="104"/>
  <c r="U202" i="104"/>
  <c r="X202" i="104"/>
  <c r="Y202" i="104"/>
  <c r="Z202" i="104"/>
  <c r="AC202" i="104"/>
  <c r="AF202" i="104"/>
  <c r="AI202" i="104"/>
  <c r="AJ202" i="104"/>
  <c r="AM202" i="104"/>
  <c r="AP202" i="104"/>
  <c r="AS202" i="104"/>
  <c r="AT202" i="104"/>
  <c r="AW202" i="104"/>
  <c r="AZ202" i="104"/>
  <c r="BC202" i="104"/>
  <c r="BD202" i="104"/>
  <c r="BE202" i="104"/>
  <c r="CA202" i="104"/>
  <c r="I203" i="104"/>
  <c r="L203" i="104"/>
  <c r="Q203" i="104"/>
  <c r="R203" i="104"/>
  <c r="U203" i="104"/>
  <c r="X203" i="104"/>
  <c r="Y203" i="104"/>
  <c r="Z203" i="104"/>
  <c r="AC203" i="104"/>
  <c r="AF203" i="104"/>
  <c r="AI203" i="104"/>
  <c r="AJ203" i="104"/>
  <c r="AM203" i="104"/>
  <c r="AP203" i="104"/>
  <c r="AS203" i="104"/>
  <c r="AT203" i="104"/>
  <c r="AW203" i="104"/>
  <c r="AZ203" i="104"/>
  <c r="BC203" i="104"/>
  <c r="BD203" i="104"/>
  <c r="BE203" i="104"/>
  <c r="CA203" i="104"/>
  <c r="I204" i="104"/>
  <c r="L204" i="104"/>
  <c r="Q204" i="104"/>
  <c r="R204" i="104"/>
  <c r="U204" i="104"/>
  <c r="X204" i="104"/>
  <c r="Y204" i="104"/>
  <c r="Z204" i="104"/>
  <c r="AC204" i="104"/>
  <c r="AF204" i="104"/>
  <c r="AI204" i="104"/>
  <c r="AJ204" i="104"/>
  <c r="AM204" i="104"/>
  <c r="AP204" i="104"/>
  <c r="AS204" i="104"/>
  <c r="AT204" i="104"/>
  <c r="AW204" i="104"/>
  <c r="AZ204" i="104"/>
  <c r="BC204" i="104"/>
  <c r="BD204" i="104"/>
  <c r="BE204" i="104"/>
  <c r="CA204" i="104"/>
  <c r="I205" i="104"/>
  <c r="L205" i="104"/>
  <c r="Q205" i="104"/>
  <c r="R205" i="104"/>
  <c r="U205" i="104"/>
  <c r="X205" i="104"/>
  <c r="Y205" i="104"/>
  <c r="Z205" i="104"/>
  <c r="AC205" i="104"/>
  <c r="AF205" i="104"/>
  <c r="AI205" i="104"/>
  <c r="AJ205" i="104"/>
  <c r="AM205" i="104"/>
  <c r="AP205" i="104"/>
  <c r="AS205" i="104"/>
  <c r="AT205" i="104"/>
  <c r="AW205" i="104"/>
  <c r="AZ205" i="104"/>
  <c r="BC205" i="104"/>
  <c r="BD205" i="104"/>
  <c r="BE205" i="104"/>
  <c r="CA205" i="104"/>
  <c r="I206" i="104"/>
  <c r="L206" i="104"/>
  <c r="Q206" i="104"/>
  <c r="R206" i="104"/>
  <c r="U206" i="104"/>
  <c r="X206" i="104"/>
  <c r="Y206" i="104"/>
  <c r="Z206" i="104"/>
  <c r="AC206" i="104"/>
  <c r="AF206" i="104"/>
  <c r="AI206" i="104"/>
  <c r="AJ206" i="104"/>
  <c r="AM206" i="104"/>
  <c r="AP206" i="104"/>
  <c r="AS206" i="104"/>
  <c r="AT206" i="104"/>
  <c r="AW206" i="104"/>
  <c r="AZ206" i="104"/>
  <c r="BC206" i="104"/>
  <c r="BD206" i="104"/>
  <c r="BE206" i="104"/>
  <c r="CA206" i="104"/>
  <c r="I207" i="104"/>
  <c r="L207" i="104"/>
  <c r="Q207" i="104"/>
  <c r="R207" i="104"/>
  <c r="U207" i="104"/>
  <c r="X207" i="104"/>
  <c r="Y207" i="104"/>
  <c r="Z207" i="104"/>
  <c r="AC207" i="104"/>
  <c r="AF207" i="104"/>
  <c r="AI207" i="104"/>
  <c r="AJ207" i="104"/>
  <c r="AM207" i="104"/>
  <c r="AP207" i="104"/>
  <c r="AS207" i="104"/>
  <c r="AT207" i="104"/>
  <c r="AW207" i="104"/>
  <c r="AZ207" i="104"/>
  <c r="BC207" i="104"/>
  <c r="BD207" i="104"/>
  <c r="BE207" i="104"/>
  <c r="CA207" i="104"/>
  <c r="I208" i="104"/>
  <c r="L208" i="104"/>
  <c r="Q208" i="104"/>
  <c r="R208" i="104"/>
  <c r="U208" i="104"/>
  <c r="X208" i="104"/>
  <c r="Y208" i="104"/>
  <c r="Z208" i="104"/>
  <c r="AC208" i="104"/>
  <c r="AF208" i="104"/>
  <c r="AI208" i="104"/>
  <c r="AJ208" i="104"/>
  <c r="AM208" i="104"/>
  <c r="AP208" i="104"/>
  <c r="AS208" i="104"/>
  <c r="AT208" i="104"/>
  <c r="AW208" i="104"/>
  <c r="AZ208" i="104"/>
  <c r="BC208" i="104"/>
  <c r="BD208" i="104"/>
  <c r="BE208" i="104"/>
  <c r="CA208" i="104"/>
  <c r="I209" i="104"/>
  <c r="L209" i="104"/>
  <c r="Q209" i="104"/>
  <c r="R209" i="104"/>
  <c r="U209" i="104"/>
  <c r="X209" i="104"/>
  <c r="Y209" i="104"/>
  <c r="Z209" i="104"/>
  <c r="AC209" i="104"/>
  <c r="AF209" i="104"/>
  <c r="AI209" i="104"/>
  <c r="AJ209" i="104"/>
  <c r="AM209" i="104"/>
  <c r="AP209" i="104"/>
  <c r="AS209" i="104"/>
  <c r="AT209" i="104"/>
  <c r="AW209" i="104"/>
  <c r="AZ209" i="104"/>
  <c r="BC209" i="104"/>
  <c r="BD209" i="104"/>
  <c r="BE209" i="104"/>
  <c r="CA209" i="104"/>
  <c r="I210" i="104"/>
  <c r="L210" i="104"/>
  <c r="Q210" i="104"/>
  <c r="R210" i="104"/>
  <c r="U210" i="104"/>
  <c r="X210" i="104"/>
  <c r="Y210" i="104"/>
  <c r="Z210" i="104"/>
  <c r="AC210" i="104"/>
  <c r="AF210" i="104"/>
  <c r="AI210" i="104"/>
  <c r="AJ210" i="104"/>
  <c r="AM210" i="104"/>
  <c r="AP210" i="104"/>
  <c r="AS210" i="104"/>
  <c r="AT210" i="104"/>
  <c r="AW210" i="104"/>
  <c r="AZ210" i="104"/>
  <c r="BC210" i="104"/>
  <c r="BD210" i="104"/>
  <c r="BE210" i="104"/>
  <c r="CA210" i="104"/>
  <c r="I211" i="104"/>
  <c r="L211" i="104"/>
  <c r="Q211" i="104"/>
  <c r="R211" i="104"/>
  <c r="U211" i="104"/>
  <c r="X211" i="104"/>
  <c r="Y211" i="104"/>
  <c r="Z211" i="104"/>
  <c r="AC211" i="104"/>
  <c r="AF211" i="104"/>
  <c r="AI211" i="104"/>
  <c r="AJ211" i="104"/>
  <c r="AM211" i="104"/>
  <c r="AP211" i="104"/>
  <c r="AS211" i="104"/>
  <c r="AT211" i="104"/>
  <c r="AW211" i="104"/>
  <c r="AZ211" i="104"/>
  <c r="BC211" i="104"/>
  <c r="BD211" i="104"/>
  <c r="BE211" i="104"/>
  <c r="CA211" i="104"/>
  <c r="I212" i="104"/>
  <c r="L212" i="104"/>
  <c r="Q212" i="104"/>
  <c r="R212" i="104"/>
  <c r="U212" i="104"/>
  <c r="X212" i="104"/>
  <c r="Y212" i="104"/>
  <c r="Z212" i="104"/>
  <c r="AC212" i="104"/>
  <c r="AF212" i="104"/>
  <c r="AI212" i="104"/>
  <c r="AJ212" i="104"/>
  <c r="AM212" i="104"/>
  <c r="AP212" i="104"/>
  <c r="AS212" i="104"/>
  <c r="AT212" i="104"/>
  <c r="AW212" i="104"/>
  <c r="AZ212" i="104"/>
  <c r="BC212" i="104"/>
  <c r="BD212" i="104"/>
  <c r="BE212" i="104"/>
  <c r="CA212" i="104"/>
  <c r="I213" i="104"/>
  <c r="L213" i="104"/>
  <c r="Q213" i="104"/>
  <c r="R213" i="104"/>
  <c r="U213" i="104"/>
  <c r="X213" i="104"/>
  <c r="Y213" i="104"/>
  <c r="Z213" i="104"/>
  <c r="AC213" i="104"/>
  <c r="AF213" i="104"/>
  <c r="AI213" i="104"/>
  <c r="AJ213" i="104"/>
  <c r="AM213" i="104"/>
  <c r="AP213" i="104"/>
  <c r="AS213" i="104"/>
  <c r="AT213" i="104"/>
  <c r="AW213" i="104"/>
  <c r="AZ213" i="104"/>
  <c r="BC213" i="104"/>
  <c r="BD213" i="104"/>
  <c r="BE213" i="104"/>
  <c r="CA213" i="104"/>
  <c r="I214" i="104"/>
  <c r="L214" i="104"/>
  <c r="Q214" i="104"/>
  <c r="R214" i="104"/>
  <c r="U214" i="104"/>
  <c r="X214" i="104"/>
  <c r="Y214" i="104"/>
  <c r="Z214" i="104"/>
  <c r="AC214" i="104"/>
  <c r="AF214" i="104"/>
  <c r="AI214" i="104"/>
  <c r="AJ214" i="104"/>
  <c r="AM214" i="104"/>
  <c r="AP214" i="104"/>
  <c r="AS214" i="104"/>
  <c r="AT214" i="104"/>
  <c r="AW214" i="104"/>
  <c r="AZ214" i="104"/>
  <c r="BC214" i="104"/>
  <c r="BD214" i="104"/>
  <c r="BE214" i="104"/>
  <c r="CA214" i="104"/>
  <c r="I215" i="104"/>
  <c r="L215" i="104"/>
  <c r="Q215" i="104"/>
  <c r="R215" i="104"/>
  <c r="U215" i="104"/>
  <c r="X215" i="104"/>
  <c r="Y215" i="104"/>
  <c r="Z215" i="104"/>
  <c r="AC215" i="104"/>
  <c r="AF215" i="104"/>
  <c r="AI215" i="104"/>
  <c r="AJ215" i="104"/>
  <c r="AM215" i="104"/>
  <c r="AP215" i="104"/>
  <c r="AS215" i="104"/>
  <c r="AT215" i="104"/>
  <c r="AW215" i="104"/>
  <c r="AZ215" i="104"/>
  <c r="BC215" i="104"/>
  <c r="BD215" i="104"/>
  <c r="BE215" i="104"/>
  <c r="CA215" i="104"/>
  <c r="I216" i="104"/>
  <c r="L216" i="104"/>
  <c r="Q216" i="104"/>
  <c r="R216" i="104"/>
  <c r="U216" i="104"/>
  <c r="X216" i="104"/>
  <c r="Y216" i="104"/>
  <c r="Z216" i="104"/>
  <c r="AC216" i="104"/>
  <c r="AF216" i="104"/>
  <c r="AI216" i="104"/>
  <c r="AJ216" i="104"/>
  <c r="AM216" i="104"/>
  <c r="AP216" i="104"/>
  <c r="AS216" i="104"/>
  <c r="AT216" i="104"/>
  <c r="AW216" i="104"/>
  <c r="AZ216" i="104"/>
  <c r="BC216" i="104"/>
  <c r="BD216" i="104"/>
  <c r="BE216" i="104"/>
  <c r="CA216" i="104"/>
  <c r="I217" i="104"/>
  <c r="L217" i="104"/>
  <c r="Q217" i="104"/>
  <c r="R217" i="104"/>
  <c r="U217" i="104"/>
  <c r="X217" i="104"/>
  <c r="Y217" i="104"/>
  <c r="Z217" i="104"/>
  <c r="AC217" i="104"/>
  <c r="AF217" i="104"/>
  <c r="AI217" i="104"/>
  <c r="AJ217" i="104"/>
  <c r="AM217" i="104"/>
  <c r="AP217" i="104"/>
  <c r="AS217" i="104"/>
  <c r="AT217" i="104"/>
  <c r="AW217" i="104"/>
  <c r="AZ217" i="104"/>
  <c r="BC217" i="104"/>
  <c r="BD217" i="104"/>
  <c r="BE217" i="104"/>
  <c r="CA217" i="104"/>
  <c r="I218" i="104"/>
  <c r="L218" i="104"/>
  <c r="Q218" i="104"/>
  <c r="R218" i="104"/>
  <c r="U218" i="104"/>
  <c r="X218" i="104"/>
  <c r="Y218" i="104"/>
  <c r="Z218" i="104"/>
  <c r="AC218" i="104"/>
  <c r="AF218" i="104"/>
  <c r="AI218" i="104"/>
  <c r="AJ218" i="104"/>
  <c r="AM218" i="104"/>
  <c r="AP218" i="104"/>
  <c r="AS218" i="104"/>
  <c r="AT218" i="104"/>
  <c r="AW218" i="104"/>
  <c r="AZ218" i="104"/>
  <c r="BC218" i="104"/>
  <c r="BD218" i="104"/>
  <c r="BE218" i="104"/>
  <c r="CA218" i="104"/>
  <c r="I219" i="104"/>
  <c r="L219" i="104"/>
  <c r="Q219" i="104"/>
  <c r="R219" i="104"/>
  <c r="U219" i="104"/>
  <c r="X219" i="104"/>
  <c r="Y219" i="104"/>
  <c r="Z219" i="104"/>
  <c r="AC219" i="104"/>
  <c r="AF219" i="104"/>
  <c r="AI219" i="104"/>
  <c r="AJ219" i="104"/>
  <c r="AM219" i="104"/>
  <c r="AP219" i="104"/>
  <c r="AS219" i="104"/>
  <c r="AT219" i="104"/>
  <c r="AW219" i="104"/>
  <c r="AZ219" i="104"/>
  <c r="BC219" i="104"/>
  <c r="BD219" i="104"/>
  <c r="BE219" i="104"/>
  <c r="CA219" i="104"/>
  <c r="I220" i="104"/>
  <c r="L220" i="104"/>
  <c r="Q220" i="104"/>
  <c r="R220" i="104"/>
  <c r="U220" i="104"/>
  <c r="X220" i="104"/>
  <c r="Y220" i="104"/>
  <c r="Z220" i="104"/>
  <c r="AC220" i="104"/>
  <c r="AF220" i="104"/>
  <c r="AI220" i="104"/>
  <c r="AJ220" i="104"/>
  <c r="AM220" i="104"/>
  <c r="AP220" i="104"/>
  <c r="AS220" i="104"/>
  <c r="AT220" i="104"/>
  <c r="AW220" i="104"/>
  <c r="AZ220" i="104"/>
  <c r="BC220" i="104"/>
  <c r="BD220" i="104"/>
  <c r="BE220" i="104"/>
  <c r="CA220" i="104"/>
  <c r="I221" i="104"/>
  <c r="L221" i="104"/>
  <c r="Q221" i="104"/>
  <c r="R221" i="104"/>
  <c r="U221" i="104"/>
  <c r="X221" i="104"/>
  <c r="Y221" i="104"/>
  <c r="Z221" i="104"/>
  <c r="AC221" i="104"/>
  <c r="AF221" i="104"/>
  <c r="AI221" i="104"/>
  <c r="AJ221" i="104"/>
  <c r="AM221" i="104"/>
  <c r="AP221" i="104"/>
  <c r="AS221" i="104"/>
  <c r="AT221" i="104"/>
  <c r="AW221" i="104"/>
  <c r="AZ221" i="104"/>
  <c r="BC221" i="104"/>
  <c r="BD221" i="104"/>
  <c r="BE221" i="104"/>
  <c r="CA221" i="104"/>
  <c r="I222" i="104"/>
  <c r="L222" i="104"/>
  <c r="Q222" i="104"/>
  <c r="R222" i="104"/>
  <c r="U222" i="104"/>
  <c r="X222" i="104"/>
  <c r="Y222" i="104"/>
  <c r="Z222" i="104"/>
  <c r="AC222" i="104"/>
  <c r="AF222" i="104"/>
  <c r="AI222" i="104"/>
  <c r="AJ222" i="104"/>
  <c r="AM222" i="104"/>
  <c r="AP222" i="104"/>
  <c r="AS222" i="104"/>
  <c r="AT222" i="104"/>
  <c r="AW222" i="104"/>
  <c r="AZ222" i="104"/>
  <c r="BC222" i="104"/>
  <c r="BD222" i="104"/>
  <c r="BE222" i="104"/>
  <c r="CA222" i="104"/>
  <c r="I223" i="104"/>
  <c r="L223" i="104"/>
  <c r="Q223" i="104"/>
  <c r="R223" i="104"/>
  <c r="U223" i="104"/>
  <c r="X223" i="104"/>
  <c r="Y223" i="104"/>
  <c r="Z223" i="104"/>
  <c r="AC223" i="104"/>
  <c r="AF223" i="104"/>
  <c r="AI223" i="104"/>
  <c r="AJ223" i="104"/>
  <c r="AM223" i="104"/>
  <c r="AP223" i="104"/>
  <c r="AS223" i="104"/>
  <c r="AT223" i="104"/>
  <c r="AW223" i="104"/>
  <c r="AZ223" i="104"/>
  <c r="BC223" i="104"/>
  <c r="BD223" i="104"/>
  <c r="BE223" i="104"/>
  <c r="CA223" i="104"/>
  <c r="I224" i="104"/>
  <c r="L224" i="104"/>
  <c r="Q224" i="104"/>
  <c r="R224" i="104"/>
  <c r="U224" i="104"/>
  <c r="X224" i="104"/>
  <c r="Y224" i="104"/>
  <c r="Z224" i="104"/>
  <c r="AC224" i="104"/>
  <c r="AF224" i="104"/>
  <c r="AI224" i="104"/>
  <c r="AJ224" i="104"/>
  <c r="AM224" i="104"/>
  <c r="AP224" i="104"/>
  <c r="AS224" i="104"/>
  <c r="AT224" i="104"/>
  <c r="AW224" i="104"/>
  <c r="AZ224" i="104"/>
  <c r="BC224" i="104"/>
  <c r="BD224" i="104"/>
  <c r="BE224" i="104"/>
  <c r="CA224" i="104"/>
  <c r="I225" i="104"/>
  <c r="L225" i="104"/>
  <c r="Q225" i="104"/>
  <c r="R225" i="104"/>
  <c r="U225" i="104"/>
  <c r="X225" i="104"/>
  <c r="Y225" i="104"/>
  <c r="Z225" i="104"/>
  <c r="AC225" i="104"/>
  <c r="AF225" i="104"/>
  <c r="AI225" i="104"/>
  <c r="AJ225" i="104"/>
  <c r="AM225" i="104"/>
  <c r="AP225" i="104"/>
  <c r="AS225" i="104"/>
  <c r="AT225" i="104"/>
  <c r="AW225" i="104"/>
  <c r="AZ225" i="104"/>
  <c r="BC225" i="104"/>
  <c r="BD225" i="104"/>
  <c r="BE225" i="104"/>
  <c r="CA225" i="104"/>
  <c r="I226" i="104"/>
  <c r="L226" i="104"/>
  <c r="Q226" i="104"/>
  <c r="R226" i="104"/>
  <c r="U226" i="104"/>
  <c r="X226" i="104"/>
  <c r="Y226" i="104"/>
  <c r="Z226" i="104"/>
  <c r="AC226" i="104"/>
  <c r="AF226" i="104"/>
  <c r="AI226" i="104"/>
  <c r="AJ226" i="104"/>
  <c r="AM226" i="104"/>
  <c r="AP226" i="104"/>
  <c r="AS226" i="104"/>
  <c r="AT226" i="104"/>
  <c r="AW226" i="104"/>
  <c r="AZ226" i="104"/>
  <c r="BC226" i="104"/>
  <c r="BD226" i="104"/>
  <c r="BE226" i="104"/>
  <c r="CA226" i="104"/>
  <c r="I227" i="104"/>
  <c r="L227" i="104"/>
  <c r="Q227" i="104"/>
  <c r="R227" i="104"/>
  <c r="U227" i="104"/>
  <c r="X227" i="104"/>
  <c r="Y227" i="104"/>
  <c r="Z227" i="104"/>
  <c r="AC227" i="104"/>
  <c r="AF227" i="104"/>
  <c r="AI227" i="104"/>
  <c r="AJ227" i="104"/>
  <c r="AM227" i="104"/>
  <c r="AP227" i="104"/>
  <c r="AS227" i="104"/>
  <c r="AT227" i="104"/>
  <c r="AW227" i="104"/>
  <c r="AZ227" i="104"/>
  <c r="BC227" i="104"/>
  <c r="BD227" i="104"/>
  <c r="BE227" i="104"/>
  <c r="CA227" i="104"/>
  <c r="I228" i="104"/>
  <c r="L228" i="104"/>
  <c r="Q228" i="104"/>
  <c r="R228" i="104"/>
  <c r="U228" i="104"/>
  <c r="X228" i="104"/>
  <c r="Y228" i="104"/>
  <c r="Z228" i="104"/>
  <c r="AC228" i="104"/>
  <c r="AF228" i="104"/>
  <c r="AI228" i="104"/>
  <c r="AJ228" i="104"/>
  <c r="AM228" i="104"/>
  <c r="AP228" i="104"/>
  <c r="AS228" i="104"/>
  <c r="AT228" i="104"/>
  <c r="AW228" i="104"/>
  <c r="AZ228" i="104"/>
  <c r="BC228" i="104"/>
  <c r="BD228" i="104"/>
  <c r="BE228" i="104"/>
  <c r="CA228" i="104"/>
  <c r="I229" i="104"/>
  <c r="L229" i="104"/>
  <c r="Q229" i="104"/>
  <c r="R229" i="104"/>
  <c r="U229" i="104"/>
  <c r="X229" i="104"/>
  <c r="Y229" i="104"/>
  <c r="Z229" i="104"/>
  <c r="AC229" i="104"/>
  <c r="AF229" i="104"/>
  <c r="AI229" i="104"/>
  <c r="AJ229" i="104"/>
  <c r="AM229" i="104"/>
  <c r="AP229" i="104"/>
  <c r="AS229" i="104"/>
  <c r="AT229" i="104"/>
  <c r="AW229" i="104"/>
  <c r="AZ229" i="104"/>
  <c r="BC229" i="104"/>
  <c r="BD229" i="104"/>
  <c r="BE229" i="104"/>
  <c r="CA229" i="104"/>
  <c r="I230" i="104"/>
  <c r="L230" i="104"/>
  <c r="Q230" i="104"/>
  <c r="R230" i="104"/>
  <c r="U230" i="104"/>
  <c r="X230" i="104"/>
  <c r="Y230" i="104"/>
  <c r="Z230" i="104"/>
  <c r="AC230" i="104"/>
  <c r="AF230" i="104"/>
  <c r="AI230" i="104"/>
  <c r="AJ230" i="104"/>
  <c r="AM230" i="104"/>
  <c r="AP230" i="104"/>
  <c r="AS230" i="104"/>
  <c r="AT230" i="104"/>
  <c r="AW230" i="104"/>
  <c r="AZ230" i="104"/>
  <c r="BC230" i="104"/>
  <c r="BD230" i="104"/>
  <c r="BE230" i="104"/>
  <c r="CA230" i="104"/>
  <c r="I231" i="104"/>
  <c r="L231" i="104"/>
  <c r="Q231" i="104"/>
  <c r="R231" i="104"/>
  <c r="U231" i="104"/>
  <c r="X231" i="104"/>
  <c r="Y231" i="104"/>
  <c r="Z231" i="104"/>
  <c r="AC231" i="104"/>
  <c r="AF231" i="104"/>
  <c r="AI231" i="104"/>
  <c r="AJ231" i="104"/>
  <c r="AM231" i="104"/>
  <c r="AP231" i="104"/>
  <c r="AS231" i="104"/>
  <c r="AT231" i="104"/>
  <c r="AW231" i="104"/>
  <c r="AZ231" i="104"/>
  <c r="BC231" i="104"/>
  <c r="BD231" i="104"/>
  <c r="BE231" i="104"/>
  <c r="CA231" i="104"/>
  <c r="I232" i="104"/>
  <c r="L232" i="104"/>
  <c r="Q232" i="104"/>
  <c r="R232" i="104"/>
  <c r="U232" i="104"/>
  <c r="X232" i="104"/>
  <c r="Y232" i="104"/>
  <c r="Z232" i="104"/>
  <c r="AC232" i="104"/>
  <c r="AF232" i="104"/>
  <c r="AI232" i="104"/>
  <c r="AJ232" i="104"/>
  <c r="AM232" i="104"/>
  <c r="AP232" i="104"/>
  <c r="AS232" i="104"/>
  <c r="AT232" i="104"/>
  <c r="AW232" i="104"/>
  <c r="AZ232" i="104"/>
  <c r="BC232" i="104"/>
  <c r="BD232" i="104"/>
  <c r="BE232" i="104"/>
  <c r="CA232" i="104"/>
  <c r="I233" i="104"/>
  <c r="L233" i="104"/>
  <c r="Q233" i="104"/>
  <c r="R233" i="104"/>
  <c r="U233" i="104"/>
  <c r="X233" i="104"/>
  <c r="Y233" i="104"/>
  <c r="Z233" i="104"/>
  <c r="AC233" i="104"/>
  <c r="AF233" i="104"/>
  <c r="AI233" i="104"/>
  <c r="AJ233" i="104"/>
  <c r="AM233" i="104"/>
  <c r="AP233" i="104"/>
  <c r="AS233" i="104"/>
  <c r="AT233" i="104"/>
  <c r="AW233" i="104"/>
  <c r="AZ233" i="104"/>
  <c r="BC233" i="104"/>
  <c r="BD233" i="104"/>
  <c r="BE233" i="104"/>
  <c r="CA233" i="104"/>
  <c r="I234" i="104"/>
  <c r="L234" i="104"/>
  <c r="Q234" i="104"/>
  <c r="R234" i="104"/>
  <c r="U234" i="104"/>
  <c r="X234" i="104"/>
  <c r="Y234" i="104"/>
  <c r="Z234" i="104"/>
  <c r="AC234" i="104"/>
  <c r="AF234" i="104"/>
  <c r="AI234" i="104"/>
  <c r="AJ234" i="104"/>
  <c r="AM234" i="104"/>
  <c r="AP234" i="104"/>
  <c r="AS234" i="104"/>
  <c r="AT234" i="104"/>
  <c r="AW234" i="104"/>
  <c r="AZ234" i="104"/>
  <c r="BC234" i="104"/>
  <c r="BD234" i="104"/>
  <c r="BE234" i="104"/>
  <c r="CA234" i="104"/>
  <c r="I235" i="104"/>
  <c r="L235" i="104"/>
  <c r="Q235" i="104"/>
  <c r="R235" i="104"/>
  <c r="U235" i="104"/>
  <c r="X235" i="104"/>
  <c r="Y235" i="104"/>
  <c r="Z235" i="104"/>
  <c r="AC235" i="104"/>
  <c r="AF235" i="104"/>
  <c r="AI235" i="104"/>
  <c r="AJ235" i="104"/>
  <c r="AM235" i="104"/>
  <c r="AP235" i="104"/>
  <c r="AS235" i="104"/>
  <c r="AT235" i="104"/>
  <c r="AW235" i="104"/>
  <c r="AZ235" i="104"/>
  <c r="BC235" i="104"/>
  <c r="BD235" i="104"/>
  <c r="BE235" i="104"/>
  <c r="CA235" i="104"/>
  <c r="I236" i="104"/>
  <c r="L236" i="104"/>
  <c r="Q236" i="104"/>
  <c r="R236" i="104"/>
  <c r="U236" i="104"/>
  <c r="X236" i="104"/>
  <c r="Y236" i="104"/>
  <c r="Z236" i="104"/>
  <c r="AC236" i="104"/>
  <c r="AF236" i="104"/>
  <c r="AI236" i="104"/>
  <c r="AJ236" i="104"/>
  <c r="AM236" i="104"/>
  <c r="AP236" i="104"/>
  <c r="AS236" i="104"/>
  <c r="AT236" i="104"/>
  <c r="AW236" i="104"/>
  <c r="AZ236" i="104"/>
  <c r="BC236" i="104"/>
  <c r="BD236" i="104"/>
  <c r="BE236" i="104"/>
  <c r="CA236" i="104"/>
  <c r="I237" i="104"/>
  <c r="L237" i="104"/>
  <c r="Q237" i="104"/>
  <c r="R237" i="104"/>
  <c r="U237" i="104"/>
  <c r="X237" i="104"/>
  <c r="Y237" i="104"/>
  <c r="Z237" i="104"/>
  <c r="AC237" i="104"/>
  <c r="AF237" i="104"/>
  <c r="AI237" i="104"/>
  <c r="AJ237" i="104"/>
  <c r="AM237" i="104"/>
  <c r="AP237" i="104"/>
  <c r="AS237" i="104"/>
  <c r="AT237" i="104"/>
  <c r="AW237" i="104"/>
  <c r="AZ237" i="104"/>
  <c r="BC237" i="104"/>
  <c r="BD237" i="104"/>
  <c r="BE237" i="104"/>
  <c r="CA237" i="104"/>
  <c r="I238" i="104"/>
  <c r="L238" i="104"/>
  <c r="Q238" i="104"/>
  <c r="R238" i="104"/>
  <c r="U238" i="104"/>
  <c r="X238" i="104"/>
  <c r="Y238" i="104"/>
  <c r="Z238" i="104"/>
  <c r="AC238" i="104"/>
  <c r="AF238" i="104"/>
  <c r="AI238" i="104"/>
  <c r="AJ238" i="104"/>
  <c r="AM238" i="104"/>
  <c r="AP238" i="104"/>
  <c r="AS238" i="104"/>
  <c r="AT238" i="104"/>
  <c r="AW238" i="104"/>
  <c r="AZ238" i="104"/>
  <c r="BC238" i="104"/>
  <c r="BD238" i="104"/>
  <c r="BE238" i="104"/>
  <c r="CA238" i="104"/>
  <c r="I239" i="104"/>
  <c r="L239" i="104"/>
  <c r="Q239" i="104"/>
  <c r="R239" i="104"/>
  <c r="U239" i="104"/>
  <c r="X239" i="104"/>
  <c r="Y239" i="104"/>
  <c r="Z239" i="104"/>
  <c r="AC239" i="104"/>
  <c r="AF239" i="104"/>
  <c r="AI239" i="104"/>
  <c r="AJ239" i="104"/>
  <c r="AM239" i="104"/>
  <c r="AP239" i="104"/>
  <c r="AS239" i="104"/>
  <c r="AT239" i="104"/>
  <c r="AW239" i="104"/>
  <c r="AZ239" i="104"/>
  <c r="BC239" i="104"/>
  <c r="BD239" i="104"/>
  <c r="BE239" i="104"/>
  <c r="CA239" i="104"/>
  <c r="I240" i="104"/>
  <c r="L240" i="104"/>
  <c r="Q240" i="104"/>
  <c r="R240" i="104"/>
  <c r="U240" i="104"/>
  <c r="X240" i="104"/>
  <c r="Y240" i="104"/>
  <c r="Z240" i="104"/>
  <c r="AC240" i="104"/>
  <c r="AF240" i="104"/>
  <c r="AI240" i="104"/>
  <c r="AJ240" i="104"/>
  <c r="AM240" i="104"/>
  <c r="AP240" i="104"/>
  <c r="AS240" i="104"/>
  <c r="AT240" i="104"/>
  <c r="AW240" i="104"/>
  <c r="AZ240" i="104"/>
  <c r="BC240" i="104"/>
  <c r="BD240" i="104"/>
  <c r="BE240" i="104"/>
  <c r="CA240" i="104"/>
  <c r="I241" i="104"/>
  <c r="L241" i="104"/>
  <c r="Q241" i="104"/>
  <c r="R241" i="104"/>
  <c r="U241" i="104"/>
  <c r="X241" i="104"/>
  <c r="Y241" i="104"/>
  <c r="Z241" i="104"/>
  <c r="AC241" i="104"/>
  <c r="AF241" i="104"/>
  <c r="AI241" i="104"/>
  <c r="AJ241" i="104"/>
  <c r="AM241" i="104"/>
  <c r="AP241" i="104"/>
  <c r="AS241" i="104"/>
  <c r="AT241" i="104"/>
  <c r="AW241" i="104"/>
  <c r="AZ241" i="104"/>
  <c r="BC241" i="104"/>
  <c r="BD241" i="104"/>
  <c r="BE241" i="104"/>
  <c r="CA241" i="104"/>
  <c r="I242" i="104"/>
  <c r="L242" i="104"/>
  <c r="Q242" i="104"/>
  <c r="R242" i="104"/>
  <c r="U242" i="104"/>
  <c r="X242" i="104"/>
  <c r="Y242" i="104"/>
  <c r="Z242" i="104"/>
  <c r="AC242" i="104"/>
  <c r="AF242" i="104"/>
  <c r="AI242" i="104"/>
  <c r="AJ242" i="104"/>
  <c r="AM242" i="104"/>
  <c r="AP242" i="104"/>
  <c r="AS242" i="104"/>
  <c r="AT242" i="104"/>
  <c r="AW242" i="104"/>
  <c r="AZ242" i="104"/>
  <c r="BC242" i="104"/>
  <c r="BD242" i="104"/>
  <c r="BE242" i="104"/>
  <c r="CA242" i="104"/>
  <c r="I243" i="104"/>
  <c r="L243" i="104"/>
  <c r="Q243" i="104"/>
  <c r="R243" i="104"/>
  <c r="U243" i="104"/>
  <c r="X243" i="104"/>
  <c r="Y243" i="104"/>
  <c r="Z243" i="104"/>
  <c r="AC243" i="104"/>
  <c r="AF243" i="104"/>
  <c r="AI243" i="104"/>
  <c r="AJ243" i="104"/>
  <c r="AM243" i="104"/>
  <c r="AP243" i="104"/>
  <c r="AS243" i="104"/>
  <c r="AT243" i="104"/>
  <c r="AW243" i="104"/>
  <c r="AZ243" i="104"/>
  <c r="BC243" i="104"/>
  <c r="BD243" i="104"/>
  <c r="BE243" i="104"/>
  <c r="CA243" i="104"/>
  <c r="I244" i="104"/>
  <c r="L244" i="104"/>
  <c r="Q244" i="104"/>
  <c r="R244" i="104"/>
  <c r="U244" i="104"/>
  <c r="X244" i="104"/>
  <c r="Y244" i="104"/>
  <c r="Z244" i="104"/>
  <c r="AC244" i="104"/>
  <c r="AF244" i="104"/>
  <c r="AI244" i="104"/>
  <c r="AJ244" i="104"/>
  <c r="AM244" i="104"/>
  <c r="AP244" i="104"/>
  <c r="AS244" i="104"/>
  <c r="AT244" i="104"/>
  <c r="AW244" i="104"/>
  <c r="AZ244" i="104"/>
  <c r="BC244" i="104"/>
  <c r="BD244" i="104"/>
  <c r="BE244" i="104"/>
  <c r="CA244" i="104"/>
  <c r="I245" i="104"/>
  <c r="L245" i="104"/>
  <c r="Q245" i="104"/>
  <c r="R245" i="104"/>
  <c r="U245" i="104"/>
  <c r="X245" i="104"/>
  <c r="Y245" i="104"/>
  <c r="Z245" i="104"/>
  <c r="AC245" i="104"/>
  <c r="AF245" i="104"/>
  <c r="AI245" i="104"/>
  <c r="AJ245" i="104"/>
  <c r="AM245" i="104"/>
  <c r="AP245" i="104"/>
  <c r="AS245" i="104"/>
  <c r="AT245" i="104"/>
  <c r="AW245" i="104"/>
  <c r="AZ245" i="104"/>
  <c r="BC245" i="104"/>
  <c r="BD245" i="104"/>
  <c r="BE245" i="104"/>
  <c r="CA245" i="104"/>
  <c r="I246" i="104"/>
  <c r="L246" i="104"/>
  <c r="Q246" i="104"/>
  <c r="R246" i="104"/>
  <c r="U246" i="104"/>
  <c r="X246" i="104"/>
  <c r="Y246" i="104"/>
  <c r="Z246" i="104"/>
  <c r="AC246" i="104"/>
  <c r="AF246" i="104"/>
  <c r="AI246" i="104"/>
  <c r="AJ246" i="104"/>
  <c r="AM246" i="104"/>
  <c r="AP246" i="104"/>
  <c r="AS246" i="104"/>
  <c r="AT246" i="104"/>
  <c r="AW246" i="104"/>
  <c r="AZ246" i="104"/>
  <c r="BC246" i="104"/>
  <c r="BD246" i="104"/>
  <c r="BE246" i="104"/>
  <c r="CA246" i="104"/>
  <c r="I247" i="104"/>
  <c r="L247" i="104"/>
  <c r="Q247" i="104"/>
  <c r="R247" i="104"/>
  <c r="U247" i="104"/>
  <c r="X247" i="104"/>
  <c r="Y247" i="104"/>
  <c r="Z247" i="104"/>
  <c r="AC247" i="104"/>
  <c r="AF247" i="104"/>
  <c r="AI247" i="104"/>
  <c r="AJ247" i="104"/>
  <c r="AM247" i="104"/>
  <c r="AP247" i="104"/>
  <c r="AS247" i="104"/>
  <c r="AT247" i="104"/>
  <c r="AW247" i="104"/>
  <c r="AZ247" i="104"/>
  <c r="BC247" i="104"/>
  <c r="BD247" i="104"/>
  <c r="BE247" i="104"/>
  <c r="CA247" i="104"/>
  <c r="I248" i="104"/>
  <c r="L248" i="104"/>
  <c r="Q248" i="104"/>
  <c r="R248" i="104"/>
  <c r="U248" i="104"/>
  <c r="X248" i="104"/>
  <c r="Y248" i="104"/>
  <c r="Z248" i="104"/>
  <c r="AC248" i="104"/>
  <c r="AF248" i="104"/>
  <c r="AI248" i="104"/>
  <c r="AJ248" i="104"/>
  <c r="AM248" i="104"/>
  <c r="AP248" i="104"/>
  <c r="AS248" i="104"/>
  <c r="AT248" i="104"/>
  <c r="AW248" i="104"/>
  <c r="AZ248" i="104"/>
  <c r="BC248" i="104"/>
  <c r="BD248" i="104"/>
  <c r="BE248" i="104"/>
  <c r="CA248" i="104"/>
  <c r="I249" i="104"/>
  <c r="L249" i="104"/>
  <c r="Q249" i="104"/>
  <c r="R249" i="104"/>
  <c r="U249" i="104"/>
  <c r="X249" i="104"/>
  <c r="Y249" i="104"/>
  <c r="Z249" i="104"/>
  <c r="AC249" i="104"/>
  <c r="AF249" i="104"/>
  <c r="AI249" i="104"/>
  <c r="AJ249" i="104"/>
  <c r="AM249" i="104"/>
  <c r="AP249" i="104"/>
  <c r="AS249" i="104"/>
  <c r="AT249" i="104"/>
  <c r="AW249" i="104"/>
  <c r="AZ249" i="104"/>
  <c r="BC249" i="104"/>
  <c r="BD249" i="104"/>
  <c r="BE249" i="104"/>
  <c r="CA249" i="104"/>
  <c r="I250" i="104"/>
  <c r="L250" i="104"/>
  <c r="Q250" i="104"/>
  <c r="R250" i="104"/>
  <c r="U250" i="104"/>
  <c r="X250" i="104"/>
  <c r="Y250" i="104"/>
  <c r="Z250" i="104"/>
  <c r="AC250" i="104"/>
  <c r="AF250" i="104"/>
  <c r="AI250" i="104"/>
  <c r="AJ250" i="104"/>
  <c r="AM250" i="104"/>
  <c r="AP250" i="104"/>
  <c r="AS250" i="104"/>
  <c r="AT250" i="104"/>
  <c r="AW250" i="104"/>
  <c r="AZ250" i="104"/>
  <c r="BC250" i="104"/>
  <c r="BD250" i="104"/>
  <c r="BE250" i="104"/>
  <c r="CA250" i="104"/>
  <c r="I251" i="104"/>
  <c r="L251" i="104"/>
  <c r="Q251" i="104"/>
  <c r="R251" i="104"/>
  <c r="U251" i="104"/>
  <c r="X251" i="104"/>
  <c r="Y251" i="104"/>
  <c r="Z251" i="104"/>
  <c r="AC251" i="104"/>
  <c r="AF251" i="104"/>
  <c r="AI251" i="104"/>
  <c r="AJ251" i="104"/>
  <c r="AM251" i="104"/>
  <c r="AP251" i="104"/>
  <c r="AS251" i="104"/>
  <c r="AT251" i="104"/>
  <c r="AW251" i="104"/>
  <c r="AZ251" i="104"/>
  <c r="BC251" i="104"/>
  <c r="BD251" i="104"/>
  <c r="BE251" i="104"/>
  <c r="CA251" i="104"/>
  <c r="I252" i="104"/>
  <c r="L252" i="104"/>
  <c r="Q252" i="104"/>
  <c r="R252" i="104"/>
  <c r="U252" i="104"/>
  <c r="X252" i="104"/>
  <c r="Y252" i="104"/>
  <c r="Z252" i="104"/>
  <c r="AC252" i="104"/>
  <c r="AF252" i="104"/>
  <c r="AI252" i="104"/>
  <c r="AJ252" i="104"/>
  <c r="AM252" i="104"/>
  <c r="AP252" i="104"/>
  <c r="AS252" i="104"/>
  <c r="AT252" i="104"/>
  <c r="AW252" i="104"/>
  <c r="AZ252" i="104"/>
  <c r="BC252" i="104"/>
  <c r="BD252" i="104"/>
  <c r="BE252" i="104"/>
  <c r="CA252" i="104"/>
  <c r="I253" i="104"/>
  <c r="L253" i="104"/>
  <c r="Q253" i="104"/>
  <c r="R253" i="104"/>
  <c r="U253" i="104"/>
  <c r="X253" i="104"/>
  <c r="Y253" i="104"/>
  <c r="Z253" i="104"/>
  <c r="AC253" i="104"/>
  <c r="AF253" i="104"/>
  <c r="AI253" i="104"/>
  <c r="AJ253" i="104"/>
  <c r="AM253" i="104"/>
  <c r="AP253" i="104"/>
  <c r="AS253" i="104"/>
  <c r="AT253" i="104"/>
  <c r="AW253" i="104"/>
  <c r="AZ253" i="104"/>
  <c r="BC253" i="104"/>
  <c r="BD253" i="104"/>
  <c r="BE253" i="104"/>
  <c r="CA253" i="104"/>
  <c r="I254" i="104"/>
  <c r="L254" i="104"/>
  <c r="Q254" i="104"/>
  <c r="R254" i="104"/>
  <c r="U254" i="104"/>
  <c r="X254" i="104"/>
  <c r="Y254" i="104"/>
  <c r="Z254" i="104"/>
  <c r="AC254" i="104"/>
  <c r="AF254" i="104"/>
  <c r="AI254" i="104"/>
  <c r="AJ254" i="104"/>
  <c r="AM254" i="104"/>
  <c r="AP254" i="104"/>
  <c r="AS254" i="104"/>
  <c r="AT254" i="104"/>
  <c r="AW254" i="104"/>
  <c r="AZ254" i="104"/>
  <c r="BC254" i="104"/>
  <c r="BD254" i="104"/>
  <c r="BE254" i="104"/>
  <c r="CA254" i="104"/>
  <c r="I255" i="104"/>
  <c r="L255" i="104"/>
  <c r="Q255" i="104"/>
  <c r="R255" i="104"/>
  <c r="U255" i="104"/>
  <c r="X255" i="104"/>
  <c r="Y255" i="104"/>
  <c r="Z255" i="104"/>
  <c r="AC255" i="104"/>
  <c r="AF255" i="104"/>
  <c r="AI255" i="104"/>
  <c r="AJ255" i="104"/>
  <c r="AM255" i="104"/>
  <c r="AP255" i="104"/>
  <c r="AS255" i="104"/>
  <c r="AT255" i="104"/>
  <c r="AW255" i="104"/>
  <c r="AZ255" i="104"/>
  <c r="BC255" i="104"/>
  <c r="BD255" i="104"/>
  <c r="BE255" i="104"/>
  <c r="CA255" i="104"/>
  <c r="I256" i="104"/>
  <c r="L256" i="104"/>
  <c r="Q256" i="104"/>
  <c r="R256" i="104"/>
  <c r="U256" i="104"/>
  <c r="X256" i="104"/>
  <c r="Y256" i="104"/>
  <c r="Z256" i="104"/>
  <c r="AC256" i="104"/>
  <c r="AF256" i="104"/>
  <c r="AI256" i="104"/>
  <c r="AJ256" i="104"/>
  <c r="AM256" i="104"/>
  <c r="AP256" i="104"/>
  <c r="AS256" i="104"/>
  <c r="AT256" i="104"/>
  <c r="AW256" i="104"/>
  <c r="AZ256" i="104"/>
  <c r="BC256" i="104"/>
  <c r="BD256" i="104"/>
  <c r="BE256" i="104"/>
  <c r="CA256" i="104"/>
  <c r="I257" i="104"/>
  <c r="L257" i="104"/>
  <c r="Q257" i="104"/>
  <c r="R257" i="104"/>
  <c r="U257" i="104"/>
  <c r="X257" i="104"/>
  <c r="Y257" i="104"/>
  <c r="Z257" i="104"/>
  <c r="AC257" i="104"/>
  <c r="AF257" i="104"/>
  <c r="AI257" i="104"/>
  <c r="AJ257" i="104"/>
  <c r="AM257" i="104"/>
  <c r="AP257" i="104"/>
  <c r="AS257" i="104"/>
  <c r="AT257" i="104"/>
  <c r="AW257" i="104"/>
  <c r="AZ257" i="104"/>
  <c r="BC257" i="104"/>
  <c r="BD257" i="104"/>
  <c r="BE257" i="104"/>
  <c r="CA257" i="104"/>
  <c r="I258" i="104"/>
  <c r="L258" i="104"/>
  <c r="Q258" i="104"/>
  <c r="R258" i="104"/>
  <c r="U258" i="104"/>
  <c r="X258" i="104"/>
  <c r="Y258" i="104"/>
  <c r="Z258" i="104"/>
  <c r="AC258" i="104"/>
  <c r="AF258" i="104"/>
  <c r="AI258" i="104"/>
  <c r="AJ258" i="104"/>
  <c r="AM258" i="104"/>
  <c r="AP258" i="104"/>
  <c r="AS258" i="104"/>
  <c r="AT258" i="104"/>
  <c r="AW258" i="104"/>
  <c r="AZ258" i="104"/>
  <c r="BC258" i="104"/>
  <c r="BD258" i="104"/>
  <c r="BE258" i="104"/>
  <c r="CA258" i="104"/>
  <c r="I259" i="104"/>
  <c r="L259" i="104"/>
  <c r="Q259" i="104"/>
  <c r="R259" i="104"/>
  <c r="U259" i="104"/>
  <c r="X259" i="104"/>
  <c r="Y259" i="104"/>
  <c r="Z259" i="104"/>
  <c r="AC259" i="104"/>
  <c r="AF259" i="104"/>
  <c r="AI259" i="104"/>
  <c r="AJ259" i="104"/>
  <c r="AM259" i="104"/>
  <c r="AP259" i="104"/>
  <c r="AS259" i="104"/>
  <c r="AT259" i="104"/>
  <c r="AW259" i="104"/>
  <c r="AZ259" i="104"/>
  <c r="BC259" i="104"/>
  <c r="BD259" i="104"/>
  <c r="BE259" i="104"/>
  <c r="CA259" i="104"/>
  <c r="I260" i="104"/>
  <c r="L260" i="104"/>
  <c r="Q260" i="104"/>
  <c r="R260" i="104"/>
  <c r="U260" i="104"/>
  <c r="X260" i="104"/>
  <c r="Y260" i="104"/>
  <c r="Z260" i="104"/>
  <c r="AC260" i="104"/>
  <c r="AF260" i="104"/>
  <c r="AI260" i="104"/>
  <c r="AJ260" i="104"/>
  <c r="AM260" i="104"/>
  <c r="AP260" i="104"/>
  <c r="AS260" i="104"/>
  <c r="AT260" i="104"/>
  <c r="AW260" i="104"/>
  <c r="AZ260" i="104"/>
  <c r="BC260" i="104"/>
  <c r="BD260" i="104"/>
  <c r="BE260" i="104"/>
  <c r="CA260" i="104"/>
  <c r="I261" i="104"/>
  <c r="L261" i="104"/>
  <c r="Q261" i="104"/>
  <c r="R261" i="104"/>
  <c r="U261" i="104"/>
  <c r="X261" i="104"/>
  <c r="Y261" i="104"/>
  <c r="Z261" i="104"/>
  <c r="AC261" i="104"/>
  <c r="AF261" i="104"/>
  <c r="AI261" i="104"/>
  <c r="AJ261" i="104"/>
  <c r="AM261" i="104"/>
  <c r="AP261" i="104"/>
  <c r="AS261" i="104"/>
  <c r="AT261" i="104"/>
  <c r="AW261" i="104"/>
  <c r="AZ261" i="104"/>
  <c r="BC261" i="104"/>
  <c r="BD261" i="104"/>
  <c r="BE261" i="104"/>
  <c r="CA261" i="104"/>
  <c r="I262" i="104"/>
  <c r="L262" i="104"/>
  <c r="Q262" i="104"/>
  <c r="R262" i="104"/>
  <c r="U262" i="104"/>
  <c r="X262" i="104"/>
  <c r="Y262" i="104"/>
  <c r="Z262" i="104"/>
  <c r="AC262" i="104"/>
  <c r="AF262" i="104"/>
  <c r="AI262" i="104"/>
  <c r="AJ262" i="104"/>
  <c r="AM262" i="104"/>
  <c r="AP262" i="104"/>
  <c r="AS262" i="104"/>
  <c r="AT262" i="104"/>
  <c r="AW262" i="104"/>
  <c r="AZ262" i="104"/>
  <c r="BC262" i="104"/>
  <c r="BD262" i="104"/>
  <c r="BE262" i="104"/>
  <c r="CA262" i="104"/>
  <c r="I263" i="104"/>
  <c r="L263" i="104"/>
  <c r="Q263" i="104"/>
  <c r="R263" i="104"/>
  <c r="U263" i="104"/>
  <c r="X263" i="104"/>
  <c r="Y263" i="104"/>
  <c r="Z263" i="104"/>
  <c r="AC263" i="104"/>
  <c r="AF263" i="104"/>
  <c r="AI263" i="104"/>
  <c r="AJ263" i="104"/>
  <c r="AM263" i="104"/>
  <c r="AP263" i="104"/>
  <c r="AS263" i="104"/>
  <c r="AT263" i="104"/>
  <c r="AW263" i="104"/>
  <c r="AZ263" i="104"/>
  <c r="BC263" i="104"/>
  <c r="BD263" i="104"/>
  <c r="BE263" i="104"/>
  <c r="CA263" i="104"/>
  <c r="I264" i="104"/>
  <c r="L264" i="104"/>
  <c r="Q264" i="104"/>
  <c r="R264" i="104"/>
  <c r="U264" i="104"/>
  <c r="X264" i="104"/>
  <c r="Y264" i="104"/>
  <c r="Z264" i="104"/>
  <c r="AC264" i="104"/>
  <c r="AF264" i="104"/>
  <c r="AI264" i="104"/>
  <c r="AJ264" i="104"/>
  <c r="AM264" i="104"/>
  <c r="AP264" i="104"/>
  <c r="AS264" i="104"/>
  <c r="AT264" i="104"/>
  <c r="AW264" i="104"/>
  <c r="AZ264" i="104"/>
  <c r="BC264" i="104"/>
  <c r="BD264" i="104"/>
  <c r="BE264" i="104"/>
  <c r="CA264" i="104"/>
  <c r="I265" i="104"/>
  <c r="L265" i="104"/>
  <c r="Q265" i="104"/>
  <c r="R265" i="104"/>
  <c r="U265" i="104"/>
  <c r="X265" i="104"/>
  <c r="Y265" i="104"/>
  <c r="Z265" i="104"/>
  <c r="AC265" i="104"/>
  <c r="AF265" i="104"/>
  <c r="AI265" i="104"/>
  <c r="AJ265" i="104"/>
  <c r="AM265" i="104"/>
  <c r="AP265" i="104"/>
  <c r="AS265" i="104"/>
  <c r="AT265" i="104"/>
  <c r="AW265" i="104"/>
  <c r="AZ265" i="104"/>
  <c r="BC265" i="104"/>
  <c r="BD265" i="104"/>
  <c r="BE265" i="104"/>
  <c r="CA265" i="104"/>
  <c r="I266" i="104"/>
  <c r="L266" i="104"/>
  <c r="Q266" i="104"/>
  <c r="R266" i="104"/>
  <c r="U266" i="104"/>
  <c r="X266" i="104"/>
  <c r="Y266" i="104"/>
  <c r="Z266" i="104"/>
  <c r="AC266" i="104"/>
  <c r="AF266" i="104"/>
  <c r="AI266" i="104"/>
  <c r="AJ266" i="104"/>
  <c r="AM266" i="104"/>
  <c r="AP266" i="104"/>
  <c r="AS266" i="104"/>
  <c r="AT266" i="104"/>
  <c r="AW266" i="104"/>
  <c r="AZ266" i="104"/>
  <c r="BC266" i="104"/>
  <c r="BD266" i="104"/>
  <c r="BE266" i="104"/>
  <c r="CA266" i="104"/>
  <c r="I267" i="104"/>
  <c r="L267" i="104"/>
  <c r="Q267" i="104"/>
  <c r="R267" i="104"/>
  <c r="U267" i="104"/>
  <c r="X267" i="104"/>
  <c r="Y267" i="104"/>
  <c r="Z267" i="104"/>
  <c r="AC267" i="104"/>
  <c r="AF267" i="104"/>
  <c r="AI267" i="104"/>
  <c r="AJ267" i="104"/>
  <c r="AM267" i="104"/>
  <c r="AP267" i="104"/>
  <c r="AS267" i="104"/>
  <c r="AT267" i="104"/>
  <c r="AW267" i="104"/>
  <c r="AZ267" i="104"/>
  <c r="BC267" i="104"/>
  <c r="BD267" i="104"/>
  <c r="BE267" i="104"/>
  <c r="CA267" i="104"/>
  <c r="I268" i="104"/>
  <c r="L268" i="104"/>
  <c r="Q268" i="104"/>
  <c r="R268" i="104"/>
  <c r="U268" i="104"/>
  <c r="X268" i="104"/>
  <c r="Y268" i="104"/>
  <c r="Z268" i="104"/>
  <c r="AC268" i="104"/>
  <c r="AF268" i="104"/>
  <c r="AI268" i="104"/>
  <c r="AJ268" i="104"/>
  <c r="AM268" i="104"/>
  <c r="AP268" i="104"/>
  <c r="AS268" i="104"/>
  <c r="AT268" i="104"/>
  <c r="AW268" i="104"/>
  <c r="AZ268" i="104"/>
  <c r="BC268" i="104"/>
  <c r="BD268" i="104"/>
  <c r="BE268" i="104"/>
  <c r="CA268" i="104"/>
  <c r="I269" i="104"/>
  <c r="L269" i="104"/>
  <c r="Q269" i="104"/>
  <c r="R269" i="104"/>
  <c r="U269" i="104"/>
  <c r="X269" i="104"/>
  <c r="Y269" i="104"/>
  <c r="Z269" i="104"/>
  <c r="AC269" i="104"/>
  <c r="AF269" i="104"/>
  <c r="AI269" i="104"/>
  <c r="AJ269" i="104"/>
  <c r="AM269" i="104"/>
  <c r="AP269" i="104"/>
  <c r="AS269" i="104"/>
  <c r="AT269" i="104"/>
  <c r="AW269" i="104"/>
  <c r="AZ269" i="104"/>
  <c r="BC269" i="104"/>
  <c r="BD269" i="104"/>
  <c r="BE269" i="104"/>
  <c r="CA269" i="104"/>
  <c r="I270" i="104"/>
  <c r="L270" i="104"/>
  <c r="Q270" i="104"/>
  <c r="R270" i="104"/>
  <c r="U270" i="104"/>
  <c r="X270" i="104"/>
  <c r="Y270" i="104"/>
  <c r="Z270" i="104"/>
  <c r="AC270" i="104"/>
  <c r="AF270" i="104"/>
  <c r="AI270" i="104"/>
  <c r="AJ270" i="104"/>
  <c r="AM270" i="104"/>
  <c r="AP270" i="104"/>
  <c r="AS270" i="104"/>
  <c r="AT270" i="104"/>
  <c r="AW270" i="104"/>
  <c r="AZ270" i="104"/>
  <c r="BC270" i="104"/>
  <c r="BD270" i="104"/>
  <c r="BE270" i="104"/>
  <c r="CA270" i="104"/>
  <c r="I271" i="104"/>
  <c r="L271" i="104"/>
  <c r="Q271" i="104"/>
  <c r="R271" i="104"/>
  <c r="U271" i="104"/>
  <c r="X271" i="104"/>
  <c r="Y271" i="104"/>
  <c r="Z271" i="104"/>
  <c r="AC271" i="104"/>
  <c r="AF271" i="104"/>
  <c r="AI271" i="104"/>
  <c r="AJ271" i="104"/>
  <c r="AM271" i="104"/>
  <c r="AP271" i="104"/>
  <c r="AS271" i="104"/>
  <c r="AT271" i="104"/>
  <c r="AW271" i="104"/>
  <c r="AZ271" i="104"/>
  <c r="BC271" i="104"/>
  <c r="BD271" i="104"/>
  <c r="BE271" i="104"/>
  <c r="CA271" i="104"/>
  <c r="I272" i="104"/>
  <c r="L272" i="104"/>
  <c r="Q272" i="104"/>
  <c r="R272" i="104"/>
  <c r="U272" i="104"/>
  <c r="X272" i="104"/>
  <c r="Y272" i="104"/>
  <c r="Z272" i="104"/>
  <c r="AC272" i="104"/>
  <c r="AF272" i="104"/>
  <c r="AI272" i="104"/>
  <c r="AJ272" i="104"/>
  <c r="AM272" i="104"/>
  <c r="AP272" i="104"/>
  <c r="AS272" i="104"/>
  <c r="AT272" i="104"/>
  <c r="AW272" i="104"/>
  <c r="AZ272" i="104"/>
  <c r="BC272" i="104"/>
  <c r="BD272" i="104"/>
  <c r="BE272" i="104"/>
  <c r="CA272" i="104"/>
  <c r="I273" i="104"/>
  <c r="L273" i="104"/>
  <c r="Q273" i="104"/>
  <c r="R273" i="104"/>
  <c r="U273" i="104"/>
  <c r="X273" i="104"/>
  <c r="Y273" i="104"/>
  <c r="Z273" i="104"/>
  <c r="AC273" i="104"/>
  <c r="AF273" i="104"/>
  <c r="AI273" i="104"/>
  <c r="AJ273" i="104"/>
  <c r="AM273" i="104"/>
  <c r="AP273" i="104"/>
  <c r="AS273" i="104"/>
  <c r="AT273" i="104"/>
  <c r="AW273" i="104"/>
  <c r="AZ273" i="104"/>
  <c r="BC273" i="104"/>
  <c r="BD273" i="104"/>
  <c r="BE273" i="104"/>
  <c r="CA273" i="104"/>
  <c r="I274" i="104"/>
  <c r="L274" i="104"/>
  <c r="Q274" i="104"/>
  <c r="R274" i="104"/>
  <c r="U274" i="104"/>
  <c r="X274" i="104"/>
  <c r="Y274" i="104"/>
  <c r="Z274" i="104"/>
  <c r="AC274" i="104"/>
  <c r="AF274" i="104"/>
  <c r="AI274" i="104"/>
  <c r="AJ274" i="104"/>
  <c r="AM274" i="104"/>
  <c r="AP274" i="104"/>
  <c r="AS274" i="104"/>
  <c r="AT274" i="104"/>
  <c r="AW274" i="104"/>
  <c r="AZ274" i="104"/>
  <c r="BC274" i="104"/>
  <c r="BD274" i="104"/>
  <c r="BE274" i="104"/>
  <c r="CA274" i="104"/>
  <c r="I275" i="104"/>
  <c r="L275" i="104"/>
  <c r="Q275" i="104"/>
  <c r="R275" i="104"/>
  <c r="U275" i="104"/>
  <c r="X275" i="104"/>
  <c r="Y275" i="104"/>
  <c r="Z275" i="104"/>
  <c r="AC275" i="104"/>
  <c r="AF275" i="104"/>
  <c r="AI275" i="104"/>
  <c r="AJ275" i="104"/>
  <c r="AM275" i="104"/>
  <c r="AP275" i="104"/>
  <c r="AS275" i="104"/>
  <c r="AT275" i="104"/>
  <c r="AW275" i="104"/>
  <c r="AZ275" i="104"/>
  <c r="BC275" i="104"/>
  <c r="BD275" i="104"/>
  <c r="BE275" i="104"/>
  <c r="CA275" i="104"/>
  <c r="I276" i="104"/>
  <c r="L276" i="104"/>
  <c r="Q276" i="104"/>
  <c r="R276" i="104"/>
  <c r="U276" i="104"/>
  <c r="X276" i="104"/>
  <c r="Y276" i="104"/>
  <c r="Z276" i="104"/>
  <c r="AC276" i="104"/>
  <c r="AF276" i="104"/>
  <c r="AI276" i="104"/>
  <c r="AJ276" i="104"/>
  <c r="AM276" i="104"/>
  <c r="AP276" i="104"/>
  <c r="AS276" i="104"/>
  <c r="AT276" i="104"/>
  <c r="AW276" i="104"/>
  <c r="AZ276" i="104"/>
  <c r="BC276" i="104"/>
  <c r="BD276" i="104"/>
  <c r="BE276" i="104"/>
  <c r="CA276" i="104"/>
  <c r="I277" i="104"/>
  <c r="L277" i="104"/>
  <c r="Q277" i="104"/>
  <c r="R277" i="104"/>
  <c r="U277" i="104"/>
  <c r="X277" i="104"/>
  <c r="Y277" i="104"/>
  <c r="Z277" i="104"/>
  <c r="AC277" i="104"/>
  <c r="AF277" i="104"/>
  <c r="AI277" i="104"/>
  <c r="AJ277" i="104"/>
  <c r="AM277" i="104"/>
  <c r="AP277" i="104"/>
  <c r="AS277" i="104"/>
  <c r="AT277" i="104"/>
  <c r="AW277" i="104"/>
  <c r="AZ277" i="104"/>
  <c r="BC277" i="104"/>
  <c r="BD277" i="104"/>
  <c r="BE277" i="104"/>
  <c r="CA277" i="104"/>
  <c r="I278" i="104"/>
  <c r="L278" i="104"/>
  <c r="Q278" i="104"/>
  <c r="R278" i="104"/>
  <c r="U278" i="104"/>
  <c r="X278" i="104"/>
  <c r="Y278" i="104"/>
  <c r="Z278" i="104"/>
  <c r="AC278" i="104"/>
  <c r="AF278" i="104"/>
  <c r="AI278" i="104"/>
  <c r="AJ278" i="104"/>
  <c r="AM278" i="104"/>
  <c r="AP278" i="104"/>
  <c r="AS278" i="104"/>
  <c r="AT278" i="104"/>
  <c r="AW278" i="104"/>
  <c r="AZ278" i="104"/>
  <c r="BC278" i="104"/>
  <c r="BD278" i="104"/>
  <c r="BE278" i="104"/>
  <c r="CA278" i="104"/>
  <c r="I279" i="104"/>
  <c r="L279" i="104"/>
  <c r="Q279" i="104"/>
  <c r="R279" i="104"/>
  <c r="U279" i="104"/>
  <c r="X279" i="104"/>
  <c r="Y279" i="104"/>
  <c r="Z279" i="104"/>
  <c r="AC279" i="104"/>
  <c r="AF279" i="104"/>
  <c r="AI279" i="104"/>
  <c r="AJ279" i="104"/>
  <c r="AM279" i="104"/>
  <c r="AP279" i="104"/>
  <c r="AS279" i="104"/>
  <c r="AT279" i="104"/>
  <c r="AW279" i="104"/>
  <c r="AZ279" i="104"/>
  <c r="BC279" i="104"/>
  <c r="BD279" i="104"/>
  <c r="BE279" i="104"/>
  <c r="CA279" i="104"/>
  <c r="I280" i="104"/>
  <c r="L280" i="104"/>
  <c r="Q280" i="104"/>
  <c r="R280" i="104"/>
  <c r="U280" i="104"/>
  <c r="X280" i="104"/>
  <c r="Y280" i="104"/>
  <c r="Z280" i="104"/>
  <c r="AC280" i="104"/>
  <c r="AF280" i="104"/>
  <c r="AI280" i="104"/>
  <c r="AJ280" i="104"/>
  <c r="AM280" i="104"/>
  <c r="AP280" i="104"/>
  <c r="AS280" i="104"/>
  <c r="AT280" i="104"/>
  <c r="AW280" i="104"/>
  <c r="AZ280" i="104"/>
  <c r="BC280" i="104"/>
  <c r="BD280" i="104"/>
  <c r="BE280" i="104"/>
  <c r="CA280" i="104"/>
  <c r="I281" i="104"/>
  <c r="L281" i="104"/>
  <c r="Q281" i="104"/>
  <c r="R281" i="104"/>
  <c r="U281" i="104"/>
  <c r="X281" i="104"/>
  <c r="Y281" i="104"/>
  <c r="Z281" i="104"/>
  <c r="AC281" i="104"/>
  <c r="AF281" i="104"/>
  <c r="AI281" i="104"/>
  <c r="AJ281" i="104"/>
  <c r="AM281" i="104"/>
  <c r="AP281" i="104"/>
  <c r="AS281" i="104"/>
  <c r="AT281" i="104"/>
  <c r="AW281" i="104"/>
  <c r="AZ281" i="104"/>
  <c r="BC281" i="104"/>
  <c r="BD281" i="104"/>
  <c r="BE281" i="104"/>
  <c r="CA281" i="104"/>
  <c r="I282" i="104"/>
  <c r="L282" i="104"/>
  <c r="Q282" i="104"/>
  <c r="R282" i="104"/>
  <c r="U282" i="104"/>
  <c r="X282" i="104"/>
  <c r="Y282" i="104"/>
  <c r="Z282" i="104"/>
  <c r="AC282" i="104"/>
  <c r="AF282" i="104"/>
  <c r="AI282" i="104"/>
  <c r="AJ282" i="104"/>
  <c r="AM282" i="104"/>
  <c r="AP282" i="104"/>
  <c r="AS282" i="104"/>
  <c r="AT282" i="104"/>
  <c r="AW282" i="104"/>
  <c r="AZ282" i="104"/>
  <c r="BC282" i="104"/>
  <c r="BD282" i="104"/>
  <c r="BE282" i="104"/>
  <c r="CA282" i="104"/>
  <c r="I283" i="104"/>
  <c r="L283" i="104"/>
  <c r="Q283" i="104"/>
  <c r="R283" i="104"/>
  <c r="U283" i="104"/>
  <c r="X283" i="104"/>
  <c r="Y283" i="104"/>
  <c r="Z283" i="104"/>
  <c r="AC283" i="104"/>
  <c r="AF283" i="104"/>
  <c r="AI283" i="104"/>
  <c r="AJ283" i="104"/>
  <c r="AM283" i="104"/>
  <c r="AP283" i="104"/>
  <c r="AS283" i="104"/>
  <c r="AT283" i="104"/>
  <c r="AW283" i="104"/>
  <c r="AZ283" i="104"/>
  <c r="BC283" i="104"/>
  <c r="BD283" i="104"/>
  <c r="BE283" i="104"/>
  <c r="CA283" i="104"/>
  <c r="I284" i="104"/>
  <c r="L284" i="104"/>
  <c r="Q284" i="104"/>
  <c r="R284" i="104"/>
  <c r="U284" i="104"/>
  <c r="X284" i="104"/>
  <c r="Y284" i="104"/>
  <c r="Z284" i="104"/>
  <c r="AC284" i="104"/>
  <c r="AF284" i="104"/>
  <c r="AI284" i="104"/>
  <c r="AJ284" i="104"/>
  <c r="AM284" i="104"/>
  <c r="AP284" i="104"/>
  <c r="AS284" i="104"/>
  <c r="AT284" i="104"/>
  <c r="AW284" i="104"/>
  <c r="AZ284" i="104"/>
  <c r="BC284" i="104"/>
  <c r="BD284" i="104"/>
  <c r="BE284" i="104"/>
  <c r="CA284" i="104"/>
  <c r="I285" i="104"/>
  <c r="L285" i="104"/>
  <c r="Q285" i="104"/>
  <c r="R285" i="104"/>
  <c r="U285" i="104"/>
  <c r="X285" i="104"/>
  <c r="Y285" i="104"/>
  <c r="Z285" i="104"/>
  <c r="AC285" i="104"/>
  <c r="AF285" i="104"/>
  <c r="AI285" i="104"/>
  <c r="AJ285" i="104"/>
  <c r="AM285" i="104"/>
  <c r="AP285" i="104"/>
  <c r="AS285" i="104"/>
  <c r="AT285" i="104"/>
  <c r="AW285" i="104"/>
  <c r="AZ285" i="104"/>
  <c r="BC285" i="104"/>
  <c r="BD285" i="104"/>
  <c r="BE285" i="104"/>
  <c r="CA285" i="104"/>
  <c r="I286" i="104"/>
  <c r="L286" i="104"/>
  <c r="Q286" i="104"/>
  <c r="R286" i="104"/>
  <c r="U286" i="104"/>
  <c r="X286" i="104"/>
  <c r="Y286" i="104"/>
  <c r="Z286" i="104"/>
  <c r="AC286" i="104"/>
  <c r="AF286" i="104"/>
  <c r="AI286" i="104"/>
  <c r="AJ286" i="104"/>
  <c r="AM286" i="104"/>
  <c r="AP286" i="104"/>
  <c r="AS286" i="104"/>
  <c r="AT286" i="104"/>
  <c r="AW286" i="104"/>
  <c r="AZ286" i="104"/>
  <c r="BC286" i="104"/>
  <c r="BD286" i="104"/>
  <c r="BE286" i="104"/>
  <c r="CA286" i="104"/>
  <c r="I287" i="104"/>
  <c r="L287" i="104"/>
  <c r="Q287" i="104"/>
  <c r="R287" i="104"/>
  <c r="U287" i="104"/>
  <c r="X287" i="104"/>
  <c r="Y287" i="104"/>
  <c r="Z287" i="104"/>
  <c r="AC287" i="104"/>
  <c r="AF287" i="104"/>
  <c r="AI287" i="104"/>
  <c r="AJ287" i="104"/>
  <c r="AM287" i="104"/>
  <c r="AP287" i="104"/>
  <c r="AS287" i="104"/>
  <c r="AT287" i="104"/>
  <c r="AW287" i="104"/>
  <c r="AZ287" i="104"/>
  <c r="BC287" i="104"/>
  <c r="BD287" i="104"/>
  <c r="BE287" i="104"/>
  <c r="CA287" i="104"/>
  <c r="I288" i="104"/>
  <c r="L288" i="104"/>
  <c r="Q288" i="104"/>
  <c r="R288" i="104"/>
  <c r="U288" i="104"/>
  <c r="X288" i="104"/>
  <c r="Y288" i="104"/>
  <c r="Z288" i="104"/>
  <c r="AC288" i="104"/>
  <c r="AF288" i="104"/>
  <c r="AI288" i="104"/>
  <c r="AJ288" i="104"/>
  <c r="AM288" i="104"/>
  <c r="AP288" i="104"/>
  <c r="AS288" i="104"/>
  <c r="AT288" i="104"/>
  <c r="AW288" i="104"/>
  <c r="AZ288" i="104"/>
  <c r="BC288" i="104"/>
  <c r="BD288" i="104"/>
  <c r="BE288" i="104"/>
  <c r="CA288" i="104"/>
  <c r="I289" i="104"/>
  <c r="L289" i="104"/>
  <c r="Q289" i="104"/>
  <c r="R289" i="104"/>
  <c r="U289" i="104"/>
  <c r="X289" i="104"/>
  <c r="Y289" i="104"/>
  <c r="Z289" i="104"/>
  <c r="AC289" i="104"/>
  <c r="AF289" i="104"/>
  <c r="AI289" i="104"/>
  <c r="AJ289" i="104"/>
  <c r="AM289" i="104"/>
  <c r="AP289" i="104"/>
  <c r="AS289" i="104"/>
  <c r="AT289" i="104"/>
  <c r="AW289" i="104"/>
  <c r="AZ289" i="104"/>
  <c r="BC289" i="104"/>
  <c r="BD289" i="104"/>
  <c r="BE289" i="104"/>
  <c r="CA289" i="104"/>
  <c r="I290" i="104"/>
  <c r="L290" i="104"/>
  <c r="Q290" i="104"/>
  <c r="R290" i="104"/>
  <c r="U290" i="104"/>
  <c r="X290" i="104"/>
  <c r="Y290" i="104"/>
  <c r="Z290" i="104"/>
  <c r="AC290" i="104"/>
  <c r="AF290" i="104"/>
  <c r="AI290" i="104"/>
  <c r="AJ290" i="104"/>
  <c r="AM290" i="104"/>
  <c r="AP290" i="104"/>
  <c r="AS290" i="104"/>
  <c r="AT290" i="104"/>
  <c r="AW290" i="104"/>
  <c r="AZ290" i="104"/>
  <c r="BC290" i="104"/>
  <c r="BD290" i="104"/>
  <c r="BE290" i="104"/>
  <c r="CA290" i="104"/>
  <c r="I291" i="104"/>
  <c r="L291" i="104"/>
  <c r="Q291" i="104"/>
  <c r="R291" i="104"/>
  <c r="U291" i="104"/>
  <c r="X291" i="104"/>
  <c r="Y291" i="104"/>
  <c r="Z291" i="104"/>
  <c r="AC291" i="104"/>
  <c r="AF291" i="104"/>
  <c r="AI291" i="104"/>
  <c r="AJ291" i="104"/>
  <c r="AM291" i="104"/>
  <c r="AP291" i="104"/>
  <c r="AS291" i="104"/>
  <c r="AT291" i="104"/>
  <c r="AW291" i="104"/>
  <c r="AZ291" i="104"/>
  <c r="BC291" i="104"/>
  <c r="BD291" i="104"/>
  <c r="BE291" i="104"/>
  <c r="CA291" i="104"/>
  <c r="I292" i="104"/>
  <c r="L292" i="104"/>
  <c r="Q292" i="104"/>
  <c r="R292" i="104"/>
  <c r="U292" i="104"/>
  <c r="X292" i="104"/>
  <c r="Y292" i="104"/>
  <c r="Z292" i="104"/>
  <c r="AC292" i="104"/>
  <c r="AF292" i="104"/>
  <c r="AJ292" i="104"/>
  <c r="AM292" i="104"/>
  <c r="AP292" i="104"/>
  <c r="AS292" i="104"/>
  <c r="AT292" i="104"/>
  <c r="AW292" i="104"/>
  <c r="AZ292" i="104"/>
  <c r="BC292" i="104"/>
  <c r="BD292" i="104"/>
  <c r="BE292" i="104"/>
  <c r="CA292" i="104"/>
  <c r="I293" i="104"/>
  <c r="L293" i="104"/>
  <c r="Q293" i="104"/>
  <c r="R293" i="104"/>
  <c r="U293" i="104"/>
  <c r="X293" i="104"/>
  <c r="Y293" i="104"/>
  <c r="Z293" i="104"/>
  <c r="AC293" i="104"/>
  <c r="AF293" i="104"/>
  <c r="AI293" i="104"/>
  <c r="AJ293" i="104"/>
  <c r="AM293" i="104"/>
  <c r="AP293" i="104"/>
  <c r="AS293" i="104"/>
  <c r="AT293" i="104"/>
  <c r="AW293" i="104"/>
  <c r="AZ293" i="104"/>
  <c r="BC293" i="104"/>
  <c r="BD293" i="104"/>
  <c r="BE293" i="104"/>
  <c r="CA293" i="104"/>
  <c r="I294" i="104"/>
  <c r="L294" i="104"/>
  <c r="Q294" i="104"/>
  <c r="R294" i="104"/>
  <c r="U294" i="104"/>
  <c r="X294" i="104"/>
  <c r="Y294" i="104"/>
  <c r="Z294" i="104"/>
  <c r="AC294" i="104"/>
  <c r="AF294" i="104"/>
  <c r="AI294" i="104"/>
  <c r="AJ294" i="104"/>
  <c r="AM294" i="104"/>
  <c r="AP294" i="104"/>
  <c r="AS294" i="104"/>
  <c r="AT294" i="104"/>
  <c r="AW294" i="104"/>
  <c r="AZ294" i="104"/>
  <c r="BC294" i="104"/>
  <c r="BD294" i="104"/>
  <c r="BE294" i="104"/>
  <c r="CA294" i="104"/>
  <c r="I295" i="104"/>
  <c r="L295" i="104"/>
  <c r="Q295" i="104"/>
  <c r="R295" i="104"/>
  <c r="U295" i="104"/>
  <c r="X295" i="104"/>
  <c r="Y295" i="104"/>
  <c r="Z295" i="104"/>
  <c r="AC295" i="104"/>
  <c r="AF295" i="104"/>
  <c r="AI295" i="104"/>
  <c r="AJ295" i="104"/>
  <c r="AM295" i="104"/>
  <c r="AP295" i="104"/>
  <c r="AS295" i="104"/>
  <c r="AT295" i="104"/>
  <c r="AW295" i="104"/>
  <c r="AZ295" i="104"/>
  <c r="BC295" i="104"/>
  <c r="BD295" i="104"/>
  <c r="BE295" i="104"/>
  <c r="CA295" i="104"/>
  <c r="I296" i="104"/>
  <c r="L296" i="104"/>
  <c r="Q296" i="104"/>
  <c r="R296" i="104"/>
  <c r="U296" i="104"/>
  <c r="X296" i="104"/>
  <c r="Y296" i="104"/>
  <c r="Z296" i="104"/>
  <c r="AC296" i="104"/>
  <c r="AF296" i="104"/>
  <c r="AI296" i="104"/>
  <c r="AJ296" i="104"/>
  <c r="AM296" i="104"/>
  <c r="AP296" i="104"/>
  <c r="AS296" i="104"/>
  <c r="AT296" i="104"/>
  <c r="AW296" i="104"/>
  <c r="AZ296" i="104"/>
  <c r="BC296" i="104"/>
  <c r="BD296" i="104"/>
  <c r="BE296" i="104"/>
  <c r="CA296" i="104"/>
  <c r="I297" i="104"/>
  <c r="L297" i="104"/>
  <c r="Q297" i="104"/>
  <c r="R297" i="104"/>
  <c r="U297" i="104"/>
  <c r="X297" i="104"/>
  <c r="Y297" i="104"/>
  <c r="Z297" i="104"/>
  <c r="AC297" i="104"/>
  <c r="AF297" i="104"/>
  <c r="AI297" i="104"/>
  <c r="AJ297" i="104"/>
  <c r="AM297" i="104"/>
  <c r="AP297" i="104"/>
  <c r="AS297" i="104"/>
  <c r="AT297" i="104"/>
  <c r="AW297" i="104"/>
  <c r="AZ297" i="104"/>
  <c r="BC297" i="104"/>
  <c r="BD297" i="104"/>
  <c r="BE297" i="104"/>
  <c r="CA297" i="104"/>
  <c r="I298" i="104"/>
  <c r="L298" i="104"/>
  <c r="Q298" i="104"/>
  <c r="R298" i="104"/>
  <c r="U298" i="104"/>
  <c r="X298" i="104"/>
  <c r="Y298" i="104"/>
  <c r="Z298" i="104"/>
  <c r="AC298" i="104"/>
  <c r="AF298" i="104"/>
  <c r="AI298" i="104"/>
  <c r="AJ298" i="104"/>
  <c r="AM298" i="104"/>
  <c r="AP298" i="104"/>
  <c r="AS298" i="104"/>
  <c r="AT298" i="104"/>
  <c r="AW298" i="104"/>
  <c r="AZ298" i="104"/>
  <c r="BC298" i="104"/>
  <c r="BD298" i="104"/>
  <c r="BE298" i="104"/>
  <c r="CA298" i="104"/>
  <c r="I299" i="104"/>
  <c r="L299" i="104"/>
  <c r="Q299" i="104"/>
  <c r="R299" i="104"/>
  <c r="U299" i="104"/>
  <c r="X299" i="104"/>
  <c r="Y299" i="104"/>
  <c r="Z299" i="104"/>
  <c r="AC299" i="104"/>
  <c r="AF299" i="104"/>
  <c r="AI299" i="104"/>
  <c r="AJ299" i="104"/>
  <c r="AM299" i="104"/>
  <c r="AP299" i="104"/>
  <c r="AS299" i="104"/>
  <c r="AT299" i="104"/>
  <c r="AW299" i="104"/>
  <c r="AZ299" i="104"/>
  <c r="BC299" i="104"/>
  <c r="BD299" i="104"/>
  <c r="BE299" i="104"/>
  <c r="CA299" i="104"/>
  <c r="I300" i="104"/>
  <c r="L300" i="104"/>
  <c r="Q300" i="104"/>
  <c r="R300" i="104"/>
  <c r="U300" i="104"/>
  <c r="X300" i="104"/>
  <c r="Y300" i="104"/>
  <c r="Z300" i="104"/>
  <c r="AC300" i="104"/>
  <c r="AF300" i="104"/>
  <c r="AI300" i="104"/>
  <c r="AJ300" i="104"/>
  <c r="AM300" i="104"/>
  <c r="AP300" i="104"/>
  <c r="AS300" i="104"/>
  <c r="AT300" i="104"/>
  <c r="AW300" i="104"/>
  <c r="AZ300" i="104"/>
  <c r="BC300" i="104"/>
  <c r="BD300" i="104"/>
  <c r="BE300" i="104"/>
  <c r="CA300" i="104"/>
  <c r="I301" i="104"/>
  <c r="L301" i="104"/>
  <c r="Q301" i="104"/>
  <c r="R301" i="104"/>
  <c r="U301" i="104"/>
  <c r="X301" i="104"/>
  <c r="Y301" i="104"/>
  <c r="Z301" i="104"/>
  <c r="AC301" i="104"/>
  <c r="AF301" i="104"/>
  <c r="AI301" i="104"/>
  <c r="AJ301" i="104"/>
  <c r="AM301" i="104"/>
  <c r="AP301" i="104"/>
  <c r="AS301" i="104"/>
  <c r="AT301" i="104"/>
  <c r="AW301" i="104"/>
  <c r="AZ301" i="104"/>
  <c r="BC301" i="104"/>
  <c r="BD301" i="104"/>
  <c r="BE301" i="104"/>
  <c r="CA301" i="104"/>
  <c r="I302" i="104"/>
  <c r="L302" i="104"/>
  <c r="Q302" i="104"/>
  <c r="R302" i="104"/>
  <c r="U302" i="104"/>
  <c r="X302" i="104"/>
  <c r="Y302" i="104"/>
  <c r="Z302" i="104"/>
  <c r="AC302" i="104"/>
  <c r="AF302" i="104"/>
  <c r="AI302" i="104"/>
  <c r="AJ302" i="104"/>
  <c r="AM302" i="104"/>
  <c r="AP302" i="104"/>
  <c r="AS302" i="104"/>
  <c r="AT302" i="104"/>
  <c r="AW302" i="104"/>
  <c r="AZ302" i="104"/>
  <c r="BC302" i="104"/>
  <c r="BD302" i="104"/>
  <c r="BE302" i="104"/>
  <c r="CA302" i="104"/>
  <c r="I303" i="104"/>
  <c r="L303" i="104"/>
  <c r="Q303" i="104"/>
  <c r="R303" i="104"/>
  <c r="U303" i="104"/>
  <c r="X303" i="104"/>
  <c r="Y303" i="104"/>
  <c r="Z303" i="104"/>
  <c r="AC303" i="104"/>
  <c r="AF303" i="104"/>
  <c r="AI303" i="104"/>
  <c r="AJ303" i="104"/>
  <c r="AM303" i="104"/>
  <c r="AP303" i="104"/>
  <c r="AS303" i="104"/>
  <c r="AT303" i="104"/>
  <c r="AW303" i="104"/>
  <c r="AZ303" i="104"/>
  <c r="BC303" i="104"/>
  <c r="BD303" i="104"/>
  <c r="BE303" i="104"/>
  <c r="CA303" i="104"/>
  <c r="I304" i="104"/>
  <c r="L304" i="104"/>
  <c r="Q304" i="104"/>
  <c r="R304" i="104"/>
  <c r="U304" i="104"/>
  <c r="X304" i="104"/>
  <c r="Y304" i="104"/>
  <c r="Z304" i="104"/>
  <c r="AC304" i="104"/>
  <c r="AF304" i="104"/>
  <c r="AI304" i="104"/>
  <c r="AJ304" i="104"/>
  <c r="AM304" i="104"/>
  <c r="AP304" i="104"/>
  <c r="AS304" i="104"/>
  <c r="AT304" i="104"/>
  <c r="AW304" i="104"/>
  <c r="AZ304" i="104"/>
  <c r="BC304" i="104"/>
  <c r="BD304" i="104"/>
  <c r="BE304" i="104"/>
  <c r="CA304" i="104"/>
  <c r="I305" i="104"/>
  <c r="L305" i="104"/>
  <c r="Q305" i="104"/>
  <c r="R305" i="104"/>
  <c r="U305" i="104"/>
  <c r="X305" i="104"/>
  <c r="Y305" i="104"/>
  <c r="Z305" i="104"/>
  <c r="AC305" i="104"/>
  <c r="AF305" i="104"/>
  <c r="AI305" i="104"/>
  <c r="AJ305" i="104"/>
  <c r="AM305" i="104"/>
  <c r="AP305" i="104"/>
  <c r="AS305" i="104"/>
  <c r="AT305" i="104"/>
  <c r="AW305" i="104"/>
  <c r="AZ305" i="104"/>
  <c r="BC305" i="104"/>
  <c r="BD305" i="104"/>
  <c r="BE305" i="104"/>
  <c r="CA305" i="104"/>
  <c r="I306" i="104"/>
  <c r="L306" i="104"/>
  <c r="Q306" i="104"/>
  <c r="R306" i="104"/>
  <c r="U306" i="104"/>
  <c r="X306" i="104"/>
  <c r="Y306" i="104"/>
  <c r="Z306" i="104"/>
  <c r="AC306" i="104"/>
  <c r="AF306" i="104"/>
  <c r="AI306" i="104"/>
  <c r="AJ306" i="104"/>
  <c r="AM306" i="104"/>
  <c r="AP306" i="104"/>
  <c r="AS306" i="104"/>
  <c r="AT306" i="104"/>
  <c r="AW306" i="104"/>
  <c r="AZ306" i="104"/>
  <c r="BC306" i="104"/>
  <c r="BD306" i="104"/>
  <c r="BE306" i="104"/>
  <c r="CA306" i="104"/>
  <c r="I307" i="104"/>
  <c r="L307" i="104"/>
  <c r="Q307" i="104"/>
  <c r="R307" i="104"/>
  <c r="U307" i="104"/>
  <c r="X307" i="104"/>
  <c r="Y307" i="104"/>
  <c r="Z307" i="104"/>
  <c r="AC307" i="104"/>
  <c r="AF307" i="104"/>
  <c r="AI307" i="104"/>
  <c r="AJ307" i="104"/>
  <c r="AM307" i="104"/>
  <c r="AP307" i="104"/>
  <c r="AS307" i="104"/>
  <c r="AT307" i="104"/>
  <c r="AW307" i="104"/>
  <c r="AZ307" i="104"/>
  <c r="BC307" i="104"/>
  <c r="BD307" i="104"/>
  <c r="BE307" i="104"/>
  <c r="CA307" i="104"/>
  <c r="I308" i="104"/>
  <c r="L308" i="104"/>
  <c r="Q308" i="104"/>
  <c r="R308" i="104"/>
  <c r="U308" i="104"/>
  <c r="X308" i="104"/>
  <c r="Y308" i="104"/>
  <c r="Z308" i="104"/>
  <c r="AC308" i="104"/>
  <c r="AF308" i="104"/>
  <c r="AI308" i="104"/>
  <c r="AJ308" i="104"/>
  <c r="AM308" i="104"/>
  <c r="AP308" i="104"/>
  <c r="AS308" i="104"/>
  <c r="AT308" i="104"/>
  <c r="AW308" i="104"/>
  <c r="AZ308" i="104"/>
  <c r="BC308" i="104"/>
  <c r="BD308" i="104"/>
  <c r="BE308" i="104"/>
  <c r="CA308" i="104"/>
  <c r="I309" i="104"/>
  <c r="L309" i="104"/>
  <c r="Q309" i="104"/>
  <c r="R309" i="104"/>
  <c r="U309" i="104"/>
  <c r="X309" i="104"/>
  <c r="Y309" i="104"/>
  <c r="Z309" i="104"/>
  <c r="AC309" i="104"/>
  <c r="AF309" i="104"/>
  <c r="AI309" i="104"/>
  <c r="AJ309" i="104"/>
  <c r="AM309" i="104"/>
  <c r="AP309" i="104"/>
  <c r="AS309" i="104"/>
  <c r="AT309" i="104"/>
  <c r="AW309" i="104"/>
  <c r="AZ309" i="104"/>
  <c r="BC309" i="104"/>
  <c r="BD309" i="104"/>
  <c r="BE309" i="104"/>
  <c r="CA309" i="104"/>
  <c r="I310" i="104"/>
  <c r="L310" i="104"/>
  <c r="Q310" i="104"/>
  <c r="R310" i="104"/>
  <c r="U310" i="104"/>
  <c r="X310" i="104"/>
  <c r="Y310" i="104"/>
  <c r="Z310" i="104"/>
  <c r="AC310" i="104"/>
  <c r="AF310" i="104"/>
  <c r="AI310" i="104"/>
  <c r="AJ310" i="104"/>
  <c r="AM310" i="104"/>
  <c r="AP310" i="104"/>
  <c r="AS310" i="104"/>
  <c r="AT310" i="104"/>
  <c r="AW310" i="104"/>
  <c r="AZ310" i="104"/>
  <c r="BC310" i="104"/>
  <c r="BD310" i="104"/>
  <c r="BE310" i="104"/>
  <c r="CA310" i="104"/>
  <c r="I311" i="104"/>
  <c r="L311" i="104"/>
  <c r="Q311" i="104"/>
  <c r="R311" i="104"/>
  <c r="U311" i="104"/>
  <c r="X311" i="104"/>
  <c r="Y311" i="104"/>
  <c r="Z311" i="104"/>
  <c r="AC311" i="104"/>
  <c r="AF311" i="104"/>
  <c r="AI311" i="104"/>
  <c r="AJ311" i="104"/>
  <c r="AM311" i="104"/>
  <c r="AP311" i="104"/>
  <c r="AS311" i="104"/>
  <c r="AT311" i="104"/>
  <c r="AW311" i="104"/>
  <c r="AZ311" i="104"/>
  <c r="BC311" i="104"/>
  <c r="BD311" i="104"/>
  <c r="BE311" i="104"/>
  <c r="CA311" i="104"/>
  <c r="I312" i="104"/>
  <c r="L312" i="104"/>
  <c r="Q312" i="104"/>
  <c r="R312" i="104"/>
  <c r="U312" i="104"/>
  <c r="X312" i="104"/>
  <c r="Y312" i="104"/>
  <c r="Z312" i="104"/>
  <c r="AC312" i="104"/>
  <c r="AF312" i="104"/>
  <c r="AI312" i="104"/>
  <c r="AJ312" i="104"/>
  <c r="AM312" i="104"/>
  <c r="AP312" i="104"/>
  <c r="AS312" i="104"/>
  <c r="AT312" i="104"/>
  <c r="AW312" i="104"/>
  <c r="AZ312" i="104"/>
  <c r="BC312" i="104"/>
  <c r="BD312" i="104"/>
  <c r="BE312" i="104"/>
  <c r="CA312" i="104"/>
  <c r="I313" i="104"/>
  <c r="L313" i="104"/>
  <c r="Q313" i="104"/>
  <c r="R313" i="104"/>
  <c r="U313" i="104"/>
  <c r="X313" i="104"/>
  <c r="Y313" i="104"/>
  <c r="Z313" i="104"/>
  <c r="AC313" i="104"/>
  <c r="AF313" i="104"/>
  <c r="AI313" i="104"/>
  <c r="AJ313" i="104"/>
  <c r="AM313" i="104"/>
  <c r="AP313" i="104"/>
  <c r="AS313" i="104"/>
  <c r="AT313" i="104"/>
  <c r="AW313" i="104"/>
  <c r="AZ313" i="104"/>
  <c r="BC313" i="104"/>
  <c r="BD313" i="104"/>
  <c r="BE313" i="104"/>
  <c r="CA313" i="104"/>
  <c r="I314" i="104"/>
  <c r="L314" i="104"/>
  <c r="Q314" i="104"/>
  <c r="R314" i="104"/>
  <c r="U314" i="104"/>
  <c r="X314" i="104"/>
  <c r="Y314" i="104"/>
  <c r="Z314" i="104"/>
  <c r="AC314" i="104"/>
  <c r="AF314" i="104"/>
  <c r="AI314" i="104"/>
  <c r="AJ314" i="104"/>
  <c r="AM314" i="104"/>
  <c r="AP314" i="104"/>
  <c r="AS314" i="104"/>
  <c r="AT314" i="104"/>
  <c r="AW314" i="104"/>
  <c r="AZ314" i="104"/>
  <c r="BC314" i="104"/>
  <c r="BD314" i="104"/>
  <c r="BE314" i="104"/>
  <c r="CA314" i="104"/>
  <c r="I315" i="104"/>
  <c r="L315" i="104"/>
  <c r="Q315" i="104"/>
  <c r="R315" i="104"/>
  <c r="U315" i="104"/>
  <c r="X315" i="104"/>
  <c r="Y315" i="104"/>
  <c r="Z315" i="104"/>
  <c r="AC315" i="104"/>
  <c r="AF315" i="104"/>
  <c r="AI315" i="104"/>
  <c r="AJ315" i="104"/>
  <c r="AM315" i="104"/>
  <c r="AP315" i="104"/>
  <c r="AS315" i="104"/>
  <c r="AT315" i="104"/>
  <c r="AW315" i="104"/>
  <c r="AZ315" i="104"/>
  <c r="BC315" i="104"/>
  <c r="BD315" i="104"/>
  <c r="BE315" i="104"/>
  <c r="CA315" i="104"/>
  <c r="I316" i="104"/>
  <c r="L316" i="104"/>
  <c r="Q316" i="104"/>
  <c r="R316" i="104"/>
  <c r="U316" i="104"/>
  <c r="X316" i="104"/>
  <c r="Y316" i="104"/>
  <c r="Z316" i="104"/>
  <c r="AC316" i="104"/>
  <c r="AF316" i="104"/>
  <c r="AI316" i="104"/>
  <c r="AJ316" i="104"/>
  <c r="AM316" i="104"/>
  <c r="AP316" i="104"/>
  <c r="AS316" i="104"/>
  <c r="AT316" i="104"/>
  <c r="AW316" i="104"/>
  <c r="AZ316" i="104"/>
  <c r="BC316" i="104"/>
  <c r="BD316" i="104"/>
  <c r="BE316" i="104"/>
  <c r="CA316" i="104"/>
  <c r="I317" i="104"/>
  <c r="L317" i="104"/>
  <c r="Q317" i="104"/>
  <c r="R317" i="104"/>
  <c r="U317" i="104"/>
  <c r="X317" i="104"/>
  <c r="Y317" i="104"/>
  <c r="Z317" i="104"/>
  <c r="AC317" i="104"/>
  <c r="AF317" i="104"/>
  <c r="AI317" i="104"/>
  <c r="AJ317" i="104"/>
  <c r="AM317" i="104"/>
  <c r="AP317" i="104"/>
  <c r="AS317" i="104"/>
  <c r="AT317" i="104"/>
  <c r="AW317" i="104"/>
  <c r="AZ317" i="104"/>
  <c r="BC317" i="104"/>
  <c r="BD317" i="104"/>
  <c r="BE317" i="104"/>
  <c r="CA317" i="104"/>
  <c r="I318" i="104"/>
  <c r="L318" i="104"/>
  <c r="Q318" i="104"/>
  <c r="R318" i="104"/>
  <c r="U318" i="104"/>
  <c r="X318" i="104"/>
  <c r="Y318" i="104"/>
  <c r="Z318" i="104"/>
  <c r="AC318" i="104"/>
  <c r="AF318" i="104"/>
  <c r="AI318" i="104"/>
  <c r="AJ318" i="104"/>
  <c r="AM318" i="104"/>
  <c r="AP318" i="104"/>
  <c r="AS318" i="104"/>
  <c r="AT318" i="104"/>
  <c r="AW318" i="104"/>
  <c r="AZ318" i="104"/>
  <c r="BC318" i="104"/>
  <c r="BD318" i="104"/>
  <c r="BE318" i="104"/>
  <c r="CA318" i="104"/>
  <c r="I319" i="104"/>
  <c r="L319" i="104"/>
  <c r="Q319" i="104"/>
  <c r="R319" i="104"/>
  <c r="U319" i="104"/>
  <c r="X319" i="104"/>
  <c r="Y319" i="104"/>
  <c r="Z319" i="104"/>
  <c r="AC319" i="104"/>
  <c r="AF319" i="104"/>
  <c r="AI319" i="104"/>
  <c r="AJ319" i="104"/>
  <c r="AM319" i="104"/>
  <c r="AP319" i="104"/>
  <c r="AS319" i="104"/>
  <c r="AT319" i="104"/>
  <c r="AW319" i="104"/>
  <c r="AZ319" i="104"/>
  <c r="BC319" i="104"/>
  <c r="BD319" i="104"/>
  <c r="BE319" i="104"/>
  <c r="CA319" i="104"/>
  <c r="I320" i="104"/>
  <c r="L320" i="104"/>
  <c r="Q320" i="104"/>
  <c r="R320" i="104"/>
  <c r="U320" i="104"/>
  <c r="X320" i="104"/>
  <c r="Y320" i="104"/>
  <c r="Z320" i="104"/>
  <c r="AC320" i="104"/>
  <c r="AF320" i="104"/>
  <c r="AI320" i="104"/>
  <c r="AJ320" i="104"/>
  <c r="AM320" i="104"/>
  <c r="AP320" i="104"/>
  <c r="AS320" i="104"/>
  <c r="AT320" i="104"/>
  <c r="AW320" i="104"/>
  <c r="AZ320" i="104"/>
  <c r="BC320" i="104"/>
  <c r="BD320" i="104"/>
  <c r="BE320" i="104"/>
  <c r="CA320" i="104"/>
  <c r="I321" i="104"/>
  <c r="L321" i="104"/>
  <c r="Q321" i="104"/>
  <c r="R321" i="104"/>
  <c r="U321" i="104"/>
  <c r="X321" i="104"/>
  <c r="Y321" i="104"/>
  <c r="Z321" i="104"/>
  <c r="AC321" i="104"/>
  <c r="AF321" i="104"/>
  <c r="AI321" i="104"/>
  <c r="AJ321" i="104"/>
  <c r="AM321" i="104"/>
  <c r="AP321" i="104"/>
  <c r="AS321" i="104"/>
  <c r="AT321" i="104"/>
  <c r="AW321" i="104"/>
  <c r="AZ321" i="104"/>
  <c r="BC321" i="104"/>
  <c r="BD321" i="104"/>
  <c r="BE321" i="104"/>
  <c r="CA321" i="104"/>
  <c r="I322" i="104"/>
  <c r="L322" i="104"/>
  <c r="Q322" i="104"/>
  <c r="R322" i="104"/>
  <c r="U322" i="104"/>
  <c r="X322" i="104"/>
  <c r="Y322" i="104"/>
  <c r="Z322" i="104"/>
  <c r="AC322" i="104"/>
  <c r="AF322" i="104"/>
  <c r="AI322" i="104"/>
  <c r="AJ322" i="104"/>
  <c r="AM322" i="104"/>
  <c r="AP322" i="104"/>
  <c r="AS322" i="104"/>
  <c r="AT322" i="104"/>
  <c r="AW322" i="104"/>
  <c r="AZ322" i="104"/>
  <c r="BC322" i="104"/>
  <c r="BD322" i="104"/>
  <c r="BE322" i="104"/>
  <c r="CA322" i="104"/>
  <c r="I323" i="104"/>
  <c r="L323" i="104"/>
  <c r="Q323" i="104"/>
  <c r="R323" i="104"/>
  <c r="U323" i="104"/>
  <c r="X323" i="104"/>
  <c r="Y323" i="104"/>
  <c r="Z323" i="104"/>
  <c r="AC323" i="104"/>
  <c r="AF323" i="104"/>
  <c r="AI323" i="104"/>
  <c r="AJ323" i="104"/>
  <c r="AM323" i="104"/>
  <c r="AP323" i="104"/>
  <c r="AS323" i="104"/>
  <c r="AT323" i="104"/>
  <c r="AW323" i="104"/>
  <c r="AZ323" i="104"/>
  <c r="BC323" i="104"/>
  <c r="BD323" i="104"/>
  <c r="BE323" i="104"/>
  <c r="CA323" i="104"/>
  <c r="I324" i="104"/>
  <c r="L324" i="104"/>
  <c r="Q324" i="104"/>
  <c r="R324" i="104"/>
  <c r="U324" i="104"/>
  <c r="X324" i="104"/>
  <c r="Y324" i="104"/>
  <c r="Z324" i="104"/>
  <c r="AC324" i="104"/>
  <c r="AF324" i="104"/>
  <c r="AI324" i="104"/>
  <c r="AJ324" i="104"/>
  <c r="AM324" i="104"/>
  <c r="AP324" i="104"/>
  <c r="AS324" i="104"/>
  <c r="AT324" i="104"/>
  <c r="AW324" i="104"/>
  <c r="AZ324" i="104"/>
  <c r="BC324" i="104"/>
  <c r="BD324" i="104"/>
  <c r="BE324" i="104"/>
  <c r="CA324" i="104"/>
  <c r="I325" i="104"/>
  <c r="L325" i="104"/>
  <c r="Q325" i="104"/>
  <c r="R325" i="104"/>
  <c r="U325" i="104"/>
  <c r="X325" i="104"/>
  <c r="Y325" i="104"/>
  <c r="Z325" i="104"/>
  <c r="AC325" i="104"/>
  <c r="AF325" i="104"/>
  <c r="AI325" i="104"/>
  <c r="AJ325" i="104"/>
  <c r="AM325" i="104"/>
  <c r="AP325" i="104"/>
  <c r="AS325" i="104"/>
  <c r="AT325" i="104"/>
  <c r="AW325" i="104"/>
  <c r="AZ325" i="104"/>
  <c r="BC325" i="104"/>
  <c r="BD325" i="104"/>
  <c r="BE325" i="104"/>
  <c r="CA325" i="104"/>
  <c r="I326" i="104"/>
  <c r="L326" i="104"/>
  <c r="Q326" i="104"/>
  <c r="R326" i="104"/>
  <c r="U326" i="104"/>
  <c r="X326" i="104"/>
  <c r="Y326" i="104"/>
  <c r="Z326" i="104"/>
  <c r="AC326" i="104"/>
  <c r="AF326" i="104"/>
  <c r="AI326" i="104"/>
  <c r="AJ326" i="104"/>
  <c r="AM326" i="104"/>
  <c r="AP326" i="104"/>
  <c r="AS326" i="104"/>
  <c r="AT326" i="104"/>
  <c r="AW326" i="104"/>
  <c r="AZ326" i="104"/>
  <c r="BC326" i="104"/>
  <c r="BD326" i="104"/>
  <c r="BE326" i="104"/>
  <c r="CA326" i="104"/>
  <c r="I327" i="104"/>
  <c r="L327" i="104"/>
  <c r="Q327" i="104"/>
  <c r="R327" i="104"/>
  <c r="U327" i="104"/>
  <c r="X327" i="104"/>
  <c r="Y327" i="104"/>
  <c r="Z327" i="104"/>
  <c r="AC327" i="104"/>
  <c r="AF327" i="104"/>
  <c r="AI327" i="104"/>
  <c r="AJ327" i="104"/>
  <c r="AM327" i="104"/>
  <c r="AP327" i="104"/>
  <c r="AS327" i="104"/>
  <c r="AT327" i="104"/>
  <c r="AW327" i="104"/>
  <c r="AZ327" i="104"/>
  <c r="BC327" i="104"/>
  <c r="BD327" i="104"/>
  <c r="BE327" i="104"/>
  <c r="CA327" i="104"/>
  <c r="I328" i="104"/>
  <c r="L328" i="104"/>
  <c r="Q328" i="104"/>
  <c r="R328" i="104"/>
  <c r="U328" i="104"/>
  <c r="X328" i="104"/>
  <c r="Y328" i="104"/>
  <c r="Z328" i="104"/>
  <c r="AC328" i="104"/>
  <c r="AF328" i="104"/>
  <c r="AI328" i="104"/>
  <c r="AJ328" i="104"/>
  <c r="AM328" i="104"/>
  <c r="AP328" i="104"/>
  <c r="AS328" i="104"/>
  <c r="AT328" i="104"/>
  <c r="AW328" i="104"/>
  <c r="AZ328" i="104"/>
  <c r="BC328" i="104"/>
  <c r="BD328" i="104"/>
  <c r="BE328" i="104"/>
  <c r="CA328" i="104"/>
  <c r="I329" i="104"/>
  <c r="L329" i="104"/>
  <c r="Q329" i="104"/>
  <c r="R329" i="104"/>
  <c r="U329" i="104"/>
  <c r="X329" i="104"/>
  <c r="Y329" i="104"/>
  <c r="Z329" i="104"/>
  <c r="AC329" i="104"/>
  <c r="AF329" i="104"/>
  <c r="AI329" i="104"/>
  <c r="AJ329" i="104"/>
  <c r="AM329" i="104"/>
  <c r="AP329" i="104"/>
  <c r="AS329" i="104"/>
  <c r="AT329" i="104"/>
  <c r="AW329" i="104"/>
  <c r="AZ329" i="104"/>
  <c r="BC329" i="104"/>
  <c r="BD329" i="104"/>
  <c r="BE329" i="104"/>
  <c r="CA329" i="104"/>
  <c r="I330" i="104"/>
  <c r="L330" i="104"/>
  <c r="Q330" i="104"/>
  <c r="R330" i="104"/>
  <c r="U330" i="104"/>
  <c r="X330" i="104"/>
  <c r="Y330" i="104"/>
  <c r="Z330" i="104"/>
  <c r="AC330" i="104"/>
  <c r="AF330" i="104"/>
  <c r="AI330" i="104"/>
  <c r="AJ330" i="104"/>
  <c r="AM330" i="104"/>
  <c r="AP330" i="104"/>
  <c r="AS330" i="104"/>
  <c r="AT330" i="104"/>
  <c r="AW330" i="104"/>
  <c r="AZ330" i="104"/>
  <c r="BC330" i="104"/>
  <c r="BD330" i="104"/>
  <c r="BE330" i="104"/>
  <c r="CA330" i="104"/>
  <c r="I331" i="104"/>
  <c r="L331" i="104"/>
  <c r="Q331" i="104"/>
  <c r="R331" i="104"/>
  <c r="U331" i="104"/>
  <c r="X331" i="104"/>
  <c r="Y331" i="104"/>
  <c r="Z331" i="104"/>
  <c r="AC331" i="104"/>
  <c r="AF331" i="104"/>
  <c r="AI331" i="104"/>
  <c r="AJ331" i="104"/>
  <c r="AM331" i="104"/>
  <c r="AP331" i="104"/>
  <c r="AS331" i="104"/>
  <c r="AT331" i="104"/>
  <c r="AW331" i="104"/>
  <c r="AZ331" i="104"/>
  <c r="BC331" i="104"/>
  <c r="BD331" i="104"/>
  <c r="BE331" i="104"/>
  <c r="CA331" i="104"/>
  <c r="I332" i="104"/>
  <c r="L332" i="104"/>
  <c r="Q332" i="104"/>
  <c r="R332" i="104"/>
  <c r="U332" i="104"/>
  <c r="X332" i="104"/>
  <c r="Y332" i="104"/>
  <c r="Z332" i="104"/>
  <c r="AC332" i="104"/>
  <c r="AF332" i="104"/>
  <c r="AI332" i="104"/>
  <c r="AJ332" i="104"/>
  <c r="AM332" i="104"/>
  <c r="AP332" i="104"/>
  <c r="AS332" i="104"/>
  <c r="AT332" i="104"/>
  <c r="AW332" i="104"/>
  <c r="AZ332" i="104"/>
  <c r="BC332" i="104"/>
  <c r="BD332" i="104"/>
  <c r="BE332" i="104"/>
  <c r="CA332" i="104"/>
  <c r="I333" i="104"/>
  <c r="L333" i="104"/>
  <c r="Q333" i="104"/>
  <c r="R333" i="104"/>
  <c r="U333" i="104"/>
  <c r="X333" i="104"/>
  <c r="Y333" i="104"/>
  <c r="Z333" i="104"/>
  <c r="AC333" i="104"/>
  <c r="AF333" i="104"/>
  <c r="AI333" i="104"/>
  <c r="AJ333" i="104"/>
  <c r="AM333" i="104"/>
  <c r="AP333" i="104"/>
  <c r="AS333" i="104"/>
  <c r="AT333" i="104"/>
  <c r="AW333" i="104"/>
  <c r="AZ333" i="104"/>
  <c r="BC333" i="104"/>
  <c r="BD333" i="104"/>
  <c r="BE333" i="104"/>
  <c r="CA333" i="104"/>
  <c r="I334" i="104"/>
  <c r="L334" i="104"/>
  <c r="Q334" i="104"/>
  <c r="R334" i="104"/>
  <c r="U334" i="104"/>
  <c r="X334" i="104"/>
  <c r="Y334" i="104"/>
  <c r="Z334" i="104"/>
  <c r="AC334" i="104"/>
  <c r="AF334" i="104"/>
  <c r="AI334" i="104"/>
  <c r="AJ334" i="104"/>
  <c r="AM334" i="104"/>
  <c r="AP334" i="104"/>
  <c r="AS334" i="104"/>
  <c r="AT334" i="104"/>
  <c r="AW334" i="104"/>
  <c r="AZ334" i="104"/>
  <c r="BC334" i="104"/>
  <c r="BD334" i="104"/>
  <c r="BE334" i="104"/>
  <c r="CA334" i="104"/>
  <c r="I335" i="104"/>
  <c r="L335" i="104"/>
  <c r="Q335" i="104"/>
  <c r="R335" i="104"/>
  <c r="U335" i="104"/>
  <c r="X335" i="104"/>
  <c r="Y335" i="104"/>
  <c r="Z335" i="104"/>
  <c r="AC335" i="104"/>
  <c r="AF335" i="104"/>
  <c r="AI335" i="104"/>
  <c r="AJ335" i="104"/>
  <c r="AM335" i="104"/>
  <c r="AP335" i="104"/>
  <c r="AS335" i="104"/>
  <c r="AT335" i="104"/>
  <c r="AW335" i="104"/>
  <c r="AZ335" i="104"/>
  <c r="BC335" i="104"/>
  <c r="BD335" i="104"/>
  <c r="BE335" i="104"/>
  <c r="CA335" i="104"/>
  <c r="I336" i="104"/>
  <c r="L336" i="104"/>
  <c r="Q336" i="104"/>
  <c r="R336" i="104"/>
  <c r="U336" i="104"/>
  <c r="X336" i="104"/>
  <c r="Y336" i="104"/>
  <c r="Z336" i="104"/>
  <c r="AC336" i="104"/>
  <c r="AF336" i="104"/>
  <c r="AI336" i="104"/>
  <c r="AJ336" i="104"/>
  <c r="AM336" i="104"/>
  <c r="AP336" i="104"/>
  <c r="AS336" i="104"/>
  <c r="AT336" i="104"/>
  <c r="AW336" i="104"/>
  <c r="AZ336" i="104"/>
  <c r="BC336" i="104"/>
  <c r="BD336" i="104"/>
  <c r="BE336" i="104"/>
  <c r="CA336" i="104"/>
  <c r="I337" i="104"/>
  <c r="L337" i="104"/>
  <c r="Q337" i="104"/>
  <c r="R337" i="104"/>
  <c r="U337" i="104"/>
  <c r="X337" i="104"/>
  <c r="Y337" i="104"/>
  <c r="Z337" i="104"/>
  <c r="AC337" i="104"/>
  <c r="AF337" i="104"/>
  <c r="AI337" i="104"/>
  <c r="AJ337" i="104"/>
  <c r="AM337" i="104"/>
  <c r="AP337" i="104"/>
  <c r="AS337" i="104"/>
  <c r="AT337" i="104"/>
  <c r="AW337" i="104"/>
  <c r="AZ337" i="104"/>
  <c r="BC337" i="104"/>
  <c r="BD337" i="104"/>
  <c r="BE337" i="104"/>
  <c r="CA337" i="104"/>
  <c r="I338" i="104"/>
  <c r="L338" i="104"/>
  <c r="Q338" i="104"/>
  <c r="R338" i="104"/>
  <c r="U338" i="104"/>
  <c r="X338" i="104"/>
  <c r="Y338" i="104"/>
  <c r="Z338" i="104"/>
  <c r="AC338" i="104"/>
  <c r="AF338" i="104"/>
  <c r="AI338" i="104"/>
  <c r="AJ338" i="104"/>
  <c r="AM338" i="104"/>
  <c r="AP338" i="104"/>
  <c r="AS338" i="104"/>
  <c r="AT338" i="104"/>
  <c r="AW338" i="104"/>
  <c r="AZ338" i="104"/>
  <c r="BC338" i="104"/>
  <c r="BD338" i="104"/>
  <c r="BE338" i="104"/>
  <c r="CA338" i="104"/>
  <c r="I339" i="104"/>
  <c r="L339" i="104"/>
  <c r="Q339" i="104"/>
  <c r="R339" i="104"/>
  <c r="U339" i="104"/>
  <c r="X339" i="104"/>
  <c r="Y339" i="104"/>
  <c r="Z339" i="104"/>
  <c r="AC339" i="104"/>
  <c r="AF339" i="104"/>
  <c r="AI339" i="104"/>
  <c r="AJ339" i="104"/>
  <c r="AM339" i="104"/>
  <c r="AP339" i="104"/>
  <c r="AS339" i="104"/>
  <c r="AT339" i="104"/>
  <c r="AW339" i="104"/>
  <c r="AZ339" i="104"/>
  <c r="BC339" i="104"/>
  <c r="BD339" i="104"/>
  <c r="BE339" i="104"/>
  <c r="CA339" i="104"/>
  <c r="I340" i="104"/>
  <c r="L340" i="104"/>
  <c r="Q340" i="104"/>
  <c r="R340" i="104"/>
  <c r="U340" i="104"/>
  <c r="X340" i="104"/>
  <c r="Y340" i="104"/>
  <c r="Z340" i="104"/>
  <c r="AC340" i="104"/>
  <c r="AF340" i="104"/>
  <c r="AI340" i="104"/>
  <c r="AJ340" i="104"/>
  <c r="AM340" i="104"/>
  <c r="AP340" i="104"/>
  <c r="AS340" i="104"/>
  <c r="AT340" i="104"/>
  <c r="AW340" i="104"/>
  <c r="AZ340" i="104"/>
  <c r="BC340" i="104"/>
  <c r="BD340" i="104"/>
  <c r="BE340" i="104"/>
  <c r="CA340" i="104"/>
  <c r="I341" i="104"/>
  <c r="L341" i="104"/>
  <c r="Q341" i="104"/>
  <c r="R341" i="104"/>
  <c r="U341" i="104"/>
  <c r="X341" i="104"/>
  <c r="Y341" i="104"/>
  <c r="Z341" i="104"/>
  <c r="AC341" i="104"/>
  <c r="AF341" i="104"/>
  <c r="AI341" i="104"/>
  <c r="AJ341" i="104"/>
  <c r="AM341" i="104"/>
  <c r="AP341" i="104"/>
  <c r="AS341" i="104"/>
  <c r="AT341" i="104"/>
  <c r="AW341" i="104"/>
  <c r="AZ341" i="104"/>
  <c r="BC341" i="104"/>
  <c r="BD341" i="104"/>
  <c r="BE341" i="104"/>
  <c r="CA341" i="104"/>
  <c r="I342" i="104"/>
  <c r="L342" i="104"/>
  <c r="Q342" i="104"/>
  <c r="R342" i="104"/>
  <c r="U342" i="104"/>
  <c r="X342" i="104"/>
  <c r="Y342" i="104"/>
  <c r="Z342" i="104"/>
  <c r="AC342" i="104"/>
  <c r="AF342" i="104"/>
  <c r="AI342" i="104"/>
  <c r="AJ342" i="104"/>
  <c r="AM342" i="104"/>
  <c r="AP342" i="104"/>
  <c r="AS342" i="104"/>
  <c r="AT342" i="104"/>
  <c r="AW342" i="104"/>
  <c r="AZ342" i="104"/>
  <c r="BC342" i="104"/>
  <c r="BD342" i="104"/>
  <c r="BE342" i="104"/>
  <c r="CA342" i="104"/>
  <c r="I343" i="104"/>
  <c r="L343" i="104"/>
  <c r="Q343" i="104"/>
  <c r="R343" i="104"/>
  <c r="U343" i="104"/>
  <c r="X343" i="104"/>
  <c r="Y343" i="104"/>
  <c r="Z343" i="104"/>
  <c r="AC343" i="104"/>
  <c r="AF343" i="104"/>
  <c r="AI343" i="104"/>
  <c r="AJ343" i="104"/>
  <c r="AM343" i="104"/>
  <c r="AP343" i="104"/>
  <c r="AS343" i="104"/>
  <c r="AT343" i="104"/>
  <c r="AW343" i="104"/>
  <c r="AZ343" i="104"/>
  <c r="BC343" i="104"/>
  <c r="BD343" i="104"/>
  <c r="BE343" i="104"/>
  <c r="CA343" i="104"/>
  <c r="I344" i="104"/>
  <c r="L344" i="104"/>
  <c r="Q344" i="104"/>
  <c r="R344" i="104"/>
  <c r="U344" i="104"/>
  <c r="X344" i="104"/>
  <c r="Y344" i="104"/>
  <c r="Z344" i="104"/>
  <c r="AC344" i="104"/>
  <c r="AF344" i="104"/>
  <c r="AI344" i="104"/>
  <c r="AJ344" i="104"/>
  <c r="AM344" i="104"/>
  <c r="AP344" i="104"/>
  <c r="AS344" i="104"/>
  <c r="AT344" i="104"/>
  <c r="AW344" i="104"/>
  <c r="AZ344" i="104"/>
  <c r="BC344" i="104"/>
  <c r="BD344" i="104"/>
  <c r="BE344" i="104"/>
  <c r="CA344" i="104"/>
  <c r="I345" i="104"/>
  <c r="L345" i="104"/>
  <c r="Q345" i="104"/>
  <c r="R345" i="104"/>
  <c r="U345" i="104"/>
  <c r="X345" i="104"/>
  <c r="Y345" i="104"/>
  <c r="Z345" i="104"/>
  <c r="AC345" i="104"/>
  <c r="AF345" i="104"/>
  <c r="AI345" i="104"/>
  <c r="AJ345" i="104"/>
  <c r="AM345" i="104"/>
  <c r="AP345" i="104"/>
  <c r="AS345" i="104"/>
  <c r="AT345" i="104"/>
  <c r="AW345" i="104"/>
  <c r="AZ345" i="104"/>
  <c r="BC345" i="104"/>
  <c r="BD345" i="104"/>
  <c r="BE345" i="104"/>
  <c r="CA345" i="104"/>
  <c r="I346" i="104"/>
  <c r="L346" i="104"/>
  <c r="Q346" i="104"/>
  <c r="R346" i="104"/>
  <c r="U346" i="104"/>
  <c r="X346" i="104"/>
  <c r="Y346" i="104"/>
  <c r="Z346" i="104"/>
  <c r="AC346" i="104"/>
  <c r="AF346" i="104"/>
  <c r="AI346" i="104"/>
  <c r="AJ346" i="104"/>
  <c r="AM346" i="104"/>
  <c r="AP346" i="104"/>
  <c r="AS346" i="104"/>
  <c r="AT346" i="104"/>
  <c r="AW346" i="104"/>
  <c r="AZ346" i="104"/>
  <c r="BC346" i="104"/>
  <c r="BD346" i="104"/>
  <c r="BE346" i="104"/>
  <c r="CA346" i="104"/>
  <c r="I347" i="104"/>
  <c r="L347" i="104"/>
  <c r="Q347" i="104"/>
  <c r="R347" i="104"/>
  <c r="U347" i="104"/>
  <c r="X347" i="104"/>
  <c r="Y347" i="104"/>
  <c r="Z347" i="104"/>
  <c r="AC347" i="104"/>
  <c r="AF347" i="104"/>
  <c r="AI347" i="104"/>
  <c r="AJ347" i="104"/>
  <c r="AM347" i="104"/>
  <c r="AP347" i="104"/>
  <c r="AS347" i="104"/>
  <c r="AT347" i="104"/>
  <c r="AW347" i="104"/>
  <c r="AZ347" i="104"/>
  <c r="BC347" i="104"/>
  <c r="BD347" i="104"/>
  <c r="BE347" i="104"/>
  <c r="CA347" i="104"/>
  <c r="I348" i="104"/>
  <c r="L348" i="104"/>
  <c r="Q348" i="104"/>
  <c r="R348" i="104"/>
  <c r="U348" i="104"/>
  <c r="X348" i="104"/>
  <c r="Y348" i="104"/>
  <c r="Z348" i="104"/>
  <c r="AC348" i="104"/>
  <c r="AF348" i="104"/>
  <c r="AI348" i="104"/>
  <c r="AJ348" i="104"/>
  <c r="AM348" i="104"/>
  <c r="AP348" i="104"/>
  <c r="AS348" i="104"/>
  <c r="AT348" i="104"/>
  <c r="AW348" i="104"/>
  <c r="AZ348" i="104"/>
  <c r="BC348" i="104"/>
  <c r="BD348" i="104"/>
  <c r="BE348" i="104"/>
  <c r="CA348" i="104"/>
  <c r="I349" i="104"/>
  <c r="L349" i="104"/>
  <c r="Q349" i="104"/>
  <c r="R349" i="104"/>
  <c r="U349" i="104"/>
  <c r="X349" i="104"/>
  <c r="Y349" i="104"/>
  <c r="Z349" i="104"/>
  <c r="AC349" i="104"/>
  <c r="AF349" i="104"/>
  <c r="AI349" i="104"/>
  <c r="AJ349" i="104"/>
  <c r="AM349" i="104"/>
  <c r="AP349" i="104"/>
  <c r="AS349" i="104"/>
  <c r="AT349" i="104"/>
  <c r="AW349" i="104"/>
  <c r="AZ349" i="104"/>
  <c r="BC349" i="104"/>
  <c r="BD349" i="104"/>
  <c r="BE349" i="104"/>
  <c r="CA349" i="104"/>
  <c r="I350" i="104"/>
  <c r="L350" i="104"/>
  <c r="Q350" i="104"/>
  <c r="R350" i="104"/>
  <c r="U350" i="104"/>
  <c r="X350" i="104"/>
  <c r="Y350" i="104"/>
  <c r="Z350" i="104"/>
  <c r="AC350" i="104"/>
  <c r="AF350" i="104"/>
  <c r="AI350" i="104"/>
  <c r="AJ350" i="104"/>
  <c r="AM350" i="104"/>
  <c r="AP350" i="104"/>
  <c r="AS350" i="104"/>
  <c r="AT350" i="104"/>
  <c r="AW350" i="104"/>
  <c r="AZ350" i="104"/>
  <c r="BC350" i="104"/>
  <c r="BD350" i="104"/>
  <c r="BE350" i="104"/>
  <c r="CA350" i="104"/>
  <c r="I351" i="104"/>
  <c r="L351" i="104"/>
  <c r="Q351" i="104"/>
  <c r="R351" i="104"/>
  <c r="U351" i="104"/>
  <c r="X351" i="104"/>
  <c r="Y351" i="104"/>
  <c r="Z351" i="104"/>
  <c r="AC351" i="104"/>
  <c r="AF351" i="104"/>
  <c r="AI351" i="104"/>
  <c r="AJ351" i="104"/>
  <c r="AM351" i="104"/>
  <c r="AP351" i="104"/>
  <c r="AS351" i="104"/>
  <c r="AT351" i="104"/>
  <c r="AW351" i="104"/>
  <c r="AZ351" i="104"/>
  <c r="BC351" i="104"/>
  <c r="BD351" i="104"/>
  <c r="BE351" i="104"/>
  <c r="CA351" i="104"/>
  <c r="I352" i="104"/>
  <c r="L352" i="104"/>
  <c r="Q352" i="104"/>
  <c r="R352" i="104"/>
  <c r="U352" i="104"/>
  <c r="X352" i="104"/>
  <c r="Y352" i="104"/>
  <c r="Z352" i="104"/>
  <c r="AC352" i="104"/>
  <c r="AF352" i="104"/>
  <c r="AI352" i="104"/>
  <c r="AJ352" i="104"/>
  <c r="AM352" i="104"/>
  <c r="AP352" i="104"/>
  <c r="AS352" i="104"/>
  <c r="AT352" i="104"/>
  <c r="AW352" i="104"/>
  <c r="AZ352" i="104"/>
  <c r="BC352" i="104"/>
  <c r="BD352" i="104"/>
  <c r="BE352" i="104"/>
  <c r="CA352" i="104"/>
  <c r="I353" i="104"/>
  <c r="L353" i="104"/>
  <c r="Q353" i="104"/>
  <c r="R353" i="104"/>
  <c r="U353" i="104"/>
  <c r="X353" i="104"/>
  <c r="Y353" i="104"/>
  <c r="Z353" i="104"/>
  <c r="AC353" i="104"/>
  <c r="AF353" i="104"/>
  <c r="AI353" i="104"/>
  <c r="AJ353" i="104"/>
  <c r="AM353" i="104"/>
  <c r="AP353" i="104"/>
  <c r="AS353" i="104"/>
  <c r="AT353" i="104"/>
  <c r="AW353" i="104"/>
  <c r="AZ353" i="104"/>
  <c r="BC353" i="104"/>
  <c r="BD353" i="104"/>
  <c r="BE353" i="104"/>
  <c r="CA353" i="104"/>
  <c r="I354" i="104"/>
  <c r="L354" i="104"/>
  <c r="Q354" i="104"/>
  <c r="R354" i="104"/>
  <c r="U354" i="104"/>
  <c r="X354" i="104"/>
  <c r="Y354" i="104"/>
  <c r="Z354" i="104"/>
  <c r="AC354" i="104"/>
  <c r="AF354" i="104"/>
  <c r="AI354" i="104"/>
  <c r="AJ354" i="104"/>
  <c r="AM354" i="104"/>
  <c r="AP354" i="104"/>
  <c r="AS354" i="104"/>
  <c r="AT354" i="104"/>
  <c r="AW354" i="104"/>
  <c r="AZ354" i="104"/>
  <c r="BC354" i="104"/>
  <c r="BD354" i="104"/>
  <c r="BE354" i="104"/>
  <c r="CA354" i="104"/>
  <c r="I355" i="104"/>
  <c r="L355" i="104"/>
  <c r="Q355" i="104"/>
  <c r="R355" i="104"/>
  <c r="U355" i="104"/>
  <c r="X355" i="104"/>
  <c r="Y355" i="104"/>
  <c r="Z355" i="104"/>
  <c r="AC355" i="104"/>
  <c r="AF355" i="104"/>
  <c r="AI355" i="104"/>
  <c r="AJ355" i="104"/>
  <c r="AM355" i="104"/>
  <c r="AP355" i="104"/>
  <c r="AS355" i="104"/>
  <c r="AT355" i="104"/>
  <c r="AW355" i="104"/>
  <c r="AZ355" i="104"/>
  <c r="BC355" i="104"/>
  <c r="BD355" i="104"/>
  <c r="BE355" i="104"/>
  <c r="CA355" i="104"/>
  <c r="I356" i="104"/>
  <c r="L356" i="104"/>
  <c r="Q356" i="104"/>
  <c r="R356" i="104"/>
  <c r="U356" i="104"/>
  <c r="X356" i="104"/>
  <c r="Y356" i="104"/>
  <c r="Z356" i="104"/>
  <c r="AC356" i="104"/>
  <c r="AF356" i="104"/>
  <c r="AI356" i="104"/>
  <c r="AJ356" i="104"/>
  <c r="AM356" i="104"/>
  <c r="AP356" i="104"/>
  <c r="AS356" i="104"/>
  <c r="AT356" i="104"/>
  <c r="AW356" i="104"/>
  <c r="AZ356" i="104"/>
  <c r="BC356" i="104"/>
  <c r="BD356" i="104"/>
  <c r="BE356" i="104"/>
  <c r="CA356" i="104"/>
  <c r="I357" i="104"/>
  <c r="L357" i="104"/>
  <c r="Q357" i="104"/>
  <c r="R357" i="104"/>
  <c r="U357" i="104"/>
  <c r="X357" i="104"/>
  <c r="Y357" i="104"/>
  <c r="Z357" i="104"/>
  <c r="AC357" i="104"/>
  <c r="AF357" i="104"/>
  <c r="AI357" i="104"/>
  <c r="AJ357" i="104"/>
  <c r="AM357" i="104"/>
  <c r="AP357" i="104"/>
  <c r="AS357" i="104"/>
  <c r="AT357" i="104"/>
  <c r="AW357" i="104"/>
  <c r="AZ357" i="104"/>
  <c r="BC357" i="104"/>
  <c r="BD357" i="104"/>
  <c r="BE357" i="104"/>
  <c r="CA357" i="104"/>
  <c r="I358" i="104"/>
  <c r="L358" i="104"/>
  <c r="Q358" i="104"/>
  <c r="R358" i="104"/>
  <c r="U358" i="104"/>
  <c r="X358" i="104"/>
  <c r="Y358" i="104"/>
  <c r="Z358" i="104"/>
  <c r="AC358" i="104"/>
  <c r="AF358" i="104"/>
  <c r="AI358" i="104"/>
  <c r="AJ358" i="104"/>
  <c r="AM358" i="104"/>
  <c r="AP358" i="104"/>
  <c r="AS358" i="104"/>
  <c r="AT358" i="104"/>
  <c r="AW358" i="104"/>
  <c r="AZ358" i="104"/>
  <c r="BC358" i="104"/>
  <c r="BD358" i="104"/>
  <c r="BE358" i="104"/>
  <c r="CA358" i="104"/>
  <c r="I359" i="104"/>
  <c r="L359" i="104"/>
  <c r="Q359" i="104"/>
  <c r="R359" i="104"/>
  <c r="U359" i="104"/>
  <c r="X359" i="104"/>
  <c r="Y359" i="104"/>
  <c r="Z359" i="104"/>
  <c r="AC359" i="104"/>
  <c r="AF359" i="104"/>
  <c r="AI359" i="104"/>
  <c r="AJ359" i="104"/>
  <c r="AM359" i="104"/>
  <c r="AP359" i="104"/>
  <c r="AS359" i="104"/>
  <c r="AT359" i="104"/>
  <c r="AW359" i="104"/>
  <c r="AZ359" i="104"/>
  <c r="BC359" i="104"/>
  <c r="BD359" i="104"/>
  <c r="BE359" i="104"/>
  <c r="CA359" i="104"/>
  <c r="I360" i="104"/>
  <c r="L360" i="104"/>
  <c r="Q360" i="104"/>
  <c r="R360" i="104"/>
  <c r="U360" i="104"/>
  <c r="X360" i="104"/>
  <c r="Y360" i="104"/>
  <c r="Z360" i="104"/>
  <c r="AC360" i="104"/>
  <c r="AF360" i="104"/>
  <c r="AI360" i="104"/>
  <c r="AJ360" i="104"/>
  <c r="AM360" i="104"/>
  <c r="AP360" i="104"/>
  <c r="AS360" i="104"/>
  <c r="AT360" i="104"/>
  <c r="AW360" i="104"/>
  <c r="AZ360" i="104"/>
  <c r="BC360" i="104"/>
  <c r="BD360" i="104"/>
  <c r="BE360" i="104"/>
  <c r="CA360" i="104"/>
  <c r="I361" i="104"/>
  <c r="L361" i="104"/>
  <c r="Q361" i="104"/>
  <c r="R361" i="104"/>
  <c r="U361" i="104"/>
  <c r="X361" i="104"/>
  <c r="Y361" i="104"/>
  <c r="Z361" i="104"/>
  <c r="AC361" i="104"/>
  <c r="AF361" i="104"/>
  <c r="AI361" i="104"/>
  <c r="AJ361" i="104"/>
  <c r="AM361" i="104"/>
  <c r="AP361" i="104"/>
  <c r="AS361" i="104"/>
  <c r="AT361" i="104"/>
  <c r="AW361" i="104"/>
  <c r="AZ361" i="104"/>
  <c r="BC361" i="104"/>
  <c r="BD361" i="104"/>
  <c r="BE361" i="104"/>
  <c r="CA361" i="104"/>
  <c r="I362" i="104"/>
  <c r="L362" i="104"/>
  <c r="Q362" i="104"/>
  <c r="R362" i="104"/>
  <c r="U362" i="104"/>
  <c r="X362" i="104"/>
  <c r="Y362" i="104"/>
  <c r="Z362" i="104"/>
  <c r="AC362" i="104"/>
  <c r="AF362" i="104"/>
  <c r="AI362" i="104"/>
  <c r="AJ362" i="104"/>
  <c r="AM362" i="104"/>
  <c r="AP362" i="104"/>
  <c r="AS362" i="104"/>
  <c r="AT362" i="104"/>
  <c r="AW362" i="104"/>
  <c r="AZ362" i="104"/>
  <c r="BC362" i="104"/>
  <c r="BD362" i="104"/>
  <c r="BE362" i="104"/>
  <c r="CA362" i="104"/>
  <c r="I363" i="104"/>
  <c r="L363" i="104"/>
  <c r="Q363" i="104"/>
  <c r="R363" i="104"/>
  <c r="U363" i="104"/>
  <c r="X363" i="104"/>
  <c r="Y363" i="104"/>
  <c r="Z363" i="104"/>
  <c r="AC363" i="104"/>
  <c r="AF363" i="104"/>
  <c r="AI363" i="104"/>
  <c r="AJ363" i="104"/>
  <c r="AM363" i="104"/>
  <c r="AP363" i="104"/>
  <c r="AS363" i="104"/>
  <c r="AT363" i="104"/>
  <c r="AW363" i="104"/>
  <c r="AZ363" i="104"/>
  <c r="BC363" i="104"/>
  <c r="BD363" i="104"/>
  <c r="BE363" i="104"/>
  <c r="CA363" i="104"/>
  <c r="I364" i="104"/>
  <c r="L364" i="104"/>
  <c r="Q364" i="104"/>
  <c r="R364" i="104"/>
  <c r="U364" i="104"/>
  <c r="X364" i="104"/>
  <c r="Y364" i="104"/>
  <c r="Z364" i="104"/>
  <c r="AC364" i="104"/>
  <c r="AF364" i="104"/>
  <c r="AI364" i="104"/>
  <c r="AJ364" i="104"/>
  <c r="AM364" i="104"/>
  <c r="AP364" i="104"/>
  <c r="AS364" i="104"/>
  <c r="AT364" i="104"/>
  <c r="AW364" i="104"/>
  <c r="AZ364" i="104"/>
  <c r="BC364" i="104"/>
  <c r="BD364" i="104"/>
  <c r="BE364" i="104"/>
  <c r="CA364" i="104"/>
  <c r="I365" i="104"/>
  <c r="L365" i="104"/>
  <c r="Q365" i="104"/>
  <c r="R365" i="104"/>
  <c r="U365" i="104"/>
  <c r="X365" i="104"/>
  <c r="Y365" i="104"/>
  <c r="Z365" i="104"/>
  <c r="AC365" i="104"/>
  <c r="AF365" i="104"/>
  <c r="AI365" i="104"/>
  <c r="AJ365" i="104"/>
  <c r="AM365" i="104"/>
  <c r="AP365" i="104"/>
  <c r="AS365" i="104"/>
  <c r="AT365" i="104"/>
  <c r="AW365" i="104"/>
  <c r="AZ365" i="104"/>
  <c r="BC365" i="104"/>
  <c r="BD365" i="104"/>
  <c r="BE365" i="104"/>
  <c r="CA365" i="104"/>
  <c r="I366" i="104"/>
  <c r="L366" i="104"/>
  <c r="Q366" i="104"/>
  <c r="R366" i="104"/>
  <c r="U366" i="104"/>
  <c r="X366" i="104"/>
  <c r="Y366" i="104"/>
  <c r="Z366" i="104"/>
  <c r="AC366" i="104"/>
  <c r="AF366" i="104"/>
  <c r="AI366" i="104"/>
  <c r="AJ366" i="104"/>
  <c r="AM366" i="104"/>
  <c r="AP366" i="104"/>
  <c r="AS366" i="104"/>
  <c r="AT366" i="104"/>
  <c r="AW366" i="104"/>
  <c r="AZ366" i="104"/>
  <c r="BC366" i="104"/>
  <c r="BD366" i="104"/>
  <c r="BE366" i="104"/>
  <c r="CA366" i="104"/>
  <c r="I367" i="104"/>
  <c r="L367" i="104"/>
  <c r="Q367" i="104"/>
  <c r="R367" i="104"/>
  <c r="U367" i="104"/>
  <c r="X367" i="104"/>
  <c r="Y367" i="104"/>
  <c r="Z367" i="104"/>
  <c r="AC367" i="104"/>
  <c r="AF367" i="104"/>
  <c r="AI367" i="104"/>
  <c r="AJ367" i="104"/>
  <c r="AM367" i="104"/>
  <c r="AP367" i="104"/>
  <c r="AS367" i="104"/>
  <c r="AT367" i="104"/>
  <c r="AW367" i="104"/>
  <c r="AZ367" i="104"/>
  <c r="BC367" i="104"/>
  <c r="BD367" i="104"/>
  <c r="BE367" i="104"/>
  <c r="CA367" i="104"/>
  <c r="I368" i="104"/>
  <c r="L368" i="104"/>
  <c r="Q368" i="104"/>
  <c r="R368" i="104"/>
  <c r="U368" i="104"/>
  <c r="X368" i="104"/>
  <c r="Y368" i="104"/>
  <c r="Z368" i="104"/>
  <c r="AC368" i="104"/>
  <c r="AF368" i="104"/>
  <c r="AI368" i="104"/>
  <c r="AJ368" i="104"/>
  <c r="AM368" i="104"/>
  <c r="AP368" i="104"/>
  <c r="AS368" i="104"/>
  <c r="AT368" i="104"/>
  <c r="AW368" i="104"/>
  <c r="AZ368" i="104"/>
  <c r="BC368" i="104"/>
  <c r="BD368" i="104"/>
  <c r="BE368" i="104"/>
  <c r="CA368" i="104"/>
  <c r="I369" i="104"/>
  <c r="L369" i="104"/>
  <c r="Q369" i="104"/>
  <c r="R369" i="104"/>
  <c r="U369" i="104"/>
  <c r="X369" i="104"/>
  <c r="Y369" i="104"/>
  <c r="Z369" i="104"/>
  <c r="AC369" i="104"/>
  <c r="AF369" i="104"/>
  <c r="AI369" i="104"/>
  <c r="AJ369" i="104"/>
  <c r="AM369" i="104"/>
  <c r="AP369" i="104"/>
  <c r="AS369" i="104"/>
  <c r="AT369" i="104"/>
  <c r="AW369" i="104"/>
  <c r="AZ369" i="104"/>
  <c r="BC369" i="104"/>
  <c r="BD369" i="104"/>
  <c r="BE369" i="104"/>
  <c r="CA369" i="104"/>
  <c r="I370" i="104"/>
  <c r="L370" i="104"/>
  <c r="Q370" i="104"/>
  <c r="R370" i="104"/>
  <c r="U370" i="104"/>
  <c r="X370" i="104"/>
  <c r="Y370" i="104"/>
  <c r="Z370" i="104"/>
  <c r="AC370" i="104"/>
  <c r="AF370" i="104"/>
  <c r="AI370" i="104"/>
  <c r="AJ370" i="104"/>
  <c r="AM370" i="104"/>
  <c r="AP370" i="104"/>
  <c r="AS370" i="104"/>
  <c r="AT370" i="104"/>
  <c r="AW370" i="104"/>
  <c r="AZ370" i="104"/>
  <c r="BC370" i="104"/>
  <c r="BD370" i="104"/>
  <c r="BE370" i="104"/>
  <c r="CA370" i="104"/>
  <c r="I371" i="104"/>
  <c r="L371" i="104"/>
  <c r="Q371" i="104"/>
  <c r="R371" i="104"/>
  <c r="U371" i="104"/>
  <c r="X371" i="104"/>
  <c r="Y371" i="104"/>
  <c r="Z371" i="104"/>
  <c r="AC371" i="104"/>
  <c r="AF371" i="104"/>
  <c r="AI371" i="104"/>
  <c r="AJ371" i="104"/>
  <c r="AM371" i="104"/>
  <c r="AP371" i="104"/>
  <c r="AS371" i="104"/>
  <c r="AT371" i="104"/>
  <c r="AW371" i="104"/>
  <c r="AZ371" i="104"/>
  <c r="BC371" i="104"/>
  <c r="BD371" i="104"/>
  <c r="BE371" i="104"/>
  <c r="CA371" i="104"/>
  <c r="I372" i="104"/>
  <c r="L372" i="104"/>
  <c r="Q372" i="104"/>
  <c r="R372" i="104"/>
  <c r="U372" i="104"/>
  <c r="X372" i="104"/>
  <c r="Y372" i="104"/>
  <c r="Z372" i="104"/>
  <c r="AC372" i="104"/>
  <c r="AF372" i="104"/>
  <c r="AI372" i="104"/>
  <c r="AJ372" i="104"/>
  <c r="AM372" i="104"/>
  <c r="AP372" i="104"/>
  <c r="AS372" i="104"/>
  <c r="AT372" i="104"/>
  <c r="AW372" i="104"/>
  <c r="AZ372" i="104"/>
  <c r="BC372" i="104"/>
  <c r="BD372" i="104"/>
  <c r="BE372" i="104"/>
  <c r="CA372" i="104"/>
  <c r="I373" i="104"/>
  <c r="L373" i="104"/>
  <c r="Q373" i="104"/>
  <c r="R373" i="104"/>
  <c r="U373" i="104"/>
  <c r="X373" i="104"/>
  <c r="Y373" i="104"/>
  <c r="Z373" i="104"/>
  <c r="AC373" i="104"/>
  <c r="AF373" i="104"/>
  <c r="AI373" i="104"/>
  <c r="AJ373" i="104"/>
  <c r="AM373" i="104"/>
  <c r="AP373" i="104"/>
  <c r="AS373" i="104"/>
  <c r="AT373" i="104"/>
  <c r="AW373" i="104"/>
  <c r="AZ373" i="104"/>
  <c r="BC373" i="104"/>
  <c r="BD373" i="104"/>
  <c r="BE373" i="104"/>
  <c r="CA373" i="104"/>
  <c r="I374" i="104"/>
  <c r="L374" i="104"/>
  <c r="Q374" i="104"/>
  <c r="R374" i="104"/>
  <c r="U374" i="104"/>
  <c r="X374" i="104"/>
  <c r="Y374" i="104"/>
  <c r="Z374" i="104"/>
  <c r="AC374" i="104"/>
  <c r="AF374" i="104"/>
  <c r="AI374" i="104"/>
  <c r="AJ374" i="104"/>
  <c r="AM374" i="104"/>
  <c r="AP374" i="104"/>
  <c r="AS374" i="104"/>
  <c r="AT374" i="104"/>
  <c r="AW374" i="104"/>
  <c r="AZ374" i="104"/>
  <c r="BC374" i="104"/>
  <c r="BD374" i="104"/>
  <c r="BE374" i="104"/>
  <c r="CA374" i="104"/>
  <c r="I375" i="104"/>
  <c r="L375" i="104"/>
  <c r="Q375" i="104"/>
  <c r="R375" i="104"/>
  <c r="U375" i="104"/>
  <c r="X375" i="104"/>
  <c r="Y375" i="104"/>
  <c r="Z375" i="104"/>
  <c r="AC375" i="104"/>
  <c r="AF375" i="104"/>
  <c r="AI375" i="104"/>
  <c r="AJ375" i="104"/>
  <c r="AM375" i="104"/>
  <c r="AP375" i="104"/>
  <c r="AS375" i="104"/>
  <c r="AT375" i="104"/>
  <c r="AW375" i="104"/>
  <c r="AZ375" i="104"/>
  <c r="BC375" i="104"/>
  <c r="BD375" i="104"/>
  <c r="BE375" i="104"/>
  <c r="CA375" i="104"/>
  <c r="I376" i="104"/>
  <c r="L376" i="104"/>
  <c r="Q376" i="104"/>
  <c r="R376" i="104"/>
  <c r="U376" i="104"/>
  <c r="X376" i="104"/>
  <c r="Y376" i="104"/>
  <c r="Z376" i="104"/>
  <c r="AC376" i="104"/>
  <c r="AF376" i="104"/>
  <c r="AI376" i="104"/>
  <c r="AJ376" i="104"/>
  <c r="AM376" i="104"/>
  <c r="AP376" i="104"/>
  <c r="AS376" i="104"/>
  <c r="AT376" i="104"/>
  <c r="AW376" i="104"/>
  <c r="AZ376" i="104"/>
  <c r="BC376" i="104"/>
  <c r="BD376" i="104"/>
  <c r="BE376" i="104"/>
  <c r="CA376" i="104"/>
  <c r="I377" i="104"/>
  <c r="L377" i="104"/>
  <c r="Q377" i="104"/>
  <c r="R377" i="104"/>
  <c r="U377" i="104"/>
  <c r="X377" i="104"/>
  <c r="Y377" i="104"/>
  <c r="Z377" i="104"/>
  <c r="AC377" i="104"/>
  <c r="AF377" i="104"/>
  <c r="AI377" i="104"/>
  <c r="AJ377" i="104"/>
  <c r="AM377" i="104"/>
  <c r="AP377" i="104"/>
  <c r="AS377" i="104"/>
  <c r="AT377" i="104"/>
  <c r="AW377" i="104"/>
  <c r="AZ377" i="104"/>
  <c r="BC377" i="104"/>
  <c r="BD377" i="104"/>
  <c r="BE377" i="104"/>
  <c r="CA377" i="104"/>
  <c r="I378" i="104"/>
  <c r="L378" i="104"/>
  <c r="Q378" i="104"/>
  <c r="R378" i="104"/>
  <c r="U378" i="104"/>
  <c r="X378" i="104"/>
  <c r="Y378" i="104"/>
  <c r="Z378" i="104"/>
  <c r="AC378" i="104"/>
  <c r="AF378" i="104"/>
  <c r="AI378" i="104"/>
  <c r="AJ378" i="104"/>
  <c r="AM378" i="104"/>
  <c r="AP378" i="104"/>
  <c r="AS378" i="104"/>
  <c r="AT378" i="104"/>
  <c r="AW378" i="104"/>
  <c r="AZ378" i="104"/>
  <c r="BC378" i="104"/>
  <c r="BD378" i="104"/>
  <c r="BE378" i="104"/>
  <c r="CA378" i="104"/>
  <c r="I379" i="104"/>
  <c r="L379" i="104"/>
  <c r="Q379" i="104"/>
  <c r="R379" i="104"/>
  <c r="U379" i="104"/>
  <c r="X379" i="104"/>
  <c r="Y379" i="104"/>
  <c r="Z379" i="104"/>
  <c r="AC379" i="104"/>
  <c r="AF379" i="104"/>
  <c r="AI379" i="104"/>
  <c r="AJ379" i="104"/>
  <c r="AM379" i="104"/>
  <c r="AP379" i="104"/>
  <c r="AS379" i="104"/>
  <c r="AT379" i="104"/>
  <c r="AW379" i="104"/>
  <c r="AZ379" i="104"/>
  <c r="BC379" i="104"/>
  <c r="BD379" i="104"/>
  <c r="BE379" i="104"/>
  <c r="CA379" i="104"/>
  <c r="I380" i="104"/>
  <c r="L380" i="104"/>
  <c r="Q380" i="104"/>
  <c r="R380" i="104"/>
  <c r="U380" i="104"/>
  <c r="X380" i="104"/>
  <c r="Y380" i="104"/>
  <c r="Z380" i="104"/>
  <c r="AC380" i="104"/>
  <c r="AF380" i="104"/>
  <c r="AI380" i="104"/>
  <c r="AJ380" i="104"/>
  <c r="AM380" i="104"/>
  <c r="AP380" i="104"/>
  <c r="AS380" i="104"/>
  <c r="AT380" i="104"/>
  <c r="AW380" i="104"/>
  <c r="AZ380" i="104"/>
  <c r="BC380" i="104"/>
  <c r="BD380" i="104"/>
  <c r="BE380" i="104"/>
  <c r="CA380" i="104"/>
  <c r="CB381" i="104"/>
  <c r="AW3" i="104"/>
  <c r="AZ3" i="104"/>
  <c r="BC3" i="104"/>
  <c r="BD3" i="104"/>
  <c r="BZ381" i="104"/>
  <c r="AM3" i="104"/>
  <c r="AP3" i="104"/>
  <c r="AS3" i="104"/>
  <c r="AT3" i="104"/>
  <c r="BY381" i="104"/>
  <c r="AC3" i="104"/>
  <c r="AF3" i="104"/>
  <c r="AI3" i="104"/>
  <c r="AJ3" i="104"/>
  <c r="BX381" i="104"/>
  <c r="U3" i="104"/>
  <c r="X3" i="104"/>
  <c r="Y3" i="104"/>
  <c r="Z3" i="104"/>
  <c r="BW381" i="104"/>
  <c r="I3" i="104"/>
  <c r="L3" i="104"/>
  <c r="Q3" i="104"/>
  <c r="R3" i="104"/>
  <c r="BV381" i="104"/>
  <c r="BU381" i="104"/>
  <c r="BT381" i="104"/>
  <c r="BS381" i="104"/>
  <c r="BR381" i="104"/>
  <c r="BQ381" i="104"/>
  <c r="BP381" i="104"/>
  <c r="BO381" i="104"/>
  <c r="BN381" i="104"/>
  <c r="BM381" i="104"/>
  <c r="BL381" i="104"/>
  <c r="BK381" i="104"/>
  <c r="BJ381" i="104"/>
  <c r="BI381" i="104"/>
  <c r="BH381" i="104"/>
  <c r="BG381" i="104"/>
  <c r="CB380" i="104"/>
  <c r="BZ380" i="104"/>
  <c r="BY380" i="104"/>
  <c r="BX380" i="104"/>
  <c r="BW380" i="104"/>
  <c r="BV380" i="104"/>
  <c r="BU380" i="104"/>
  <c r="BT380" i="104"/>
  <c r="BS380" i="104"/>
  <c r="BR380" i="104"/>
  <c r="BQ380" i="104"/>
  <c r="BP380" i="104"/>
  <c r="BO380" i="104"/>
  <c r="BN380" i="104"/>
  <c r="BM380" i="104"/>
  <c r="BL380" i="104"/>
  <c r="BK380" i="104"/>
  <c r="BJ380" i="104"/>
  <c r="BI380" i="104"/>
  <c r="BH380" i="104"/>
  <c r="BG380" i="104"/>
  <c r="CB379" i="104"/>
  <c r="BZ379" i="104"/>
  <c r="BY379" i="104"/>
  <c r="BX379" i="104"/>
  <c r="BW379" i="104"/>
  <c r="BV379" i="104"/>
  <c r="BU379" i="104"/>
  <c r="BT379" i="104"/>
  <c r="BS379" i="104"/>
  <c r="BR379" i="104"/>
  <c r="BQ379" i="104"/>
  <c r="BP379" i="104"/>
  <c r="BO379" i="104"/>
  <c r="BN379" i="104"/>
  <c r="BM379" i="104"/>
  <c r="BL379" i="104"/>
  <c r="BK379" i="104"/>
  <c r="BJ379" i="104"/>
  <c r="BI379" i="104"/>
  <c r="BH379" i="104"/>
  <c r="BG379" i="104"/>
  <c r="CB378" i="104"/>
  <c r="BZ378" i="104"/>
  <c r="BY378" i="104"/>
  <c r="BX378" i="104"/>
  <c r="BW378" i="104"/>
  <c r="BV378" i="104"/>
  <c r="BU378" i="104"/>
  <c r="BT378" i="104"/>
  <c r="BS378" i="104"/>
  <c r="BR378" i="104"/>
  <c r="BQ378" i="104"/>
  <c r="BP378" i="104"/>
  <c r="BO378" i="104"/>
  <c r="BN378" i="104"/>
  <c r="BM378" i="104"/>
  <c r="BL378" i="104"/>
  <c r="BK378" i="104"/>
  <c r="BJ378" i="104"/>
  <c r="BI378" i="104"/>
  <c r="BH378" i="104"/>
  <c r="BG378" i="104"/>
  <c r="CB377" i="104"/>
  <c r="BZ377" i="104"/>
  <c r="BY377" i="104"/>
  <c r="BX377" i="104"/>
  <c r="BW377" i="104"/>
  <c r="BV377" i="104"/>
  <c r="BU377" i="104"/>
  <c r="BT377" i="104"/>
  <c r="BS377" i="104"/>
  <c r="BR377" i="104"/>
  <c r="BQ377" i="104"/>
  <c r="BP377" i="104"/>
  <c r="BO377" i="104"/>
  <c r="BN377" i="104"/>
  <c r="BM377" i="104"/>
  <c r="BL377" i="104"/>
  <c r="BK377" i="104"/>
  <c r="BJ377" i="104"/>
  <c r="BI377" i="104"/>
  <c r="BH377" i="104"/>
  <c r="BG377" i="104"/>
  <c r="CB376" i="104"/>
  <c r="BZ376" i="104"/>
  <c r="BY376" i="104"/>
  <c r="BX376" i="104"/>
  <c r="BW376" i="104"/>
  <c r="BV376" i="104"/>
  <c r="BU376" i="104"/>
  <c r="BT376" i="104"/>
  <c r="BS376" i="104"/>
  <c r="BR376" i="104"/>
  <c r="BQ376" i="104"/>
  <c r="BP376" i="104"/>
  <c r="BO376" i="104"/>
  <c r="BN376" i="104"/>
  <c r="BM376" i="104"/>
  <c r="BL376" i="104"/>
  <c r="BK376" i="104"/>
  <c r="BJ376" i="104"/>
  <c r="BI376" i="104"/>
  <c r="BH376" i="104"/>
  <c r="BG376" i="104"/>
  <c r="CB375" i="104"/>
  <c r="BZ375" i="104"/>
  <c r="BY375" i="104"/>
  <c r="BX375" i="104"/>
  <c r="BW375" i="104"/>
  <c r="BV375" i="104"/>
  <c r="BU375" i="104"/>
  <c r="BT375" i="104"/>
  <c r="BS375" i="104"/>
  <c r="BR375" i="104"/>
  <c r="BQ375" i="104"/>
  <c r="BP375" i="104"/>
  <c r="BO375" i="104"/>
  <c r="BN375" i="104"/>
  <c r="BM375" i="104"/>
  <c r="BL375" i="104"/>
  <c r="BK375" i="104"/>
  <c r="BJ375" i="104"/>
  <c r="BI375" i="104"/>
  <c r="BH375" i="104"/>
  <c r="BG375" i="104"/>
  <c r="CB374" i="104"/>
  <c r="BZ374" i="104"/>
  <c r="BY374" i="104"/>
  <c r="BX374" i="104"/>
  <c r="BW374" i="104"/>
  <c r="BV374" i="104"/>
  <c r="BU374" i="104"/>
  <c r="BT374" i="104"/>
  <c r="BS374" i="104"/>
  <c r="BR374" i="104"/>
  <c r="BQ374" i="104"/>
  <c r="BP374" i="104"/>
  <c r="BO374" i="104"/>
  <c r="BN374" i="104"/>
  <c r="BM374" i="104"/>
  <c r="BL374" i="104"/>
  <c r="BK374" i="104"/>
  <c r="BJ374" i="104"/>
  <c r="BI374" i="104"/>
  <c r="BH374" i="104"/>
  <c r="BG374" i="104"/>
  <c r="CB373" i="104"/>
  <c r="BZ373" i="104"/>
  <c r="BY373" i="104"/>
  <c r="BX373" i="104"/>
  <c r="BW373" i="104"/>
  <c r="BV373" i="104"/>
  <c r="BU373" i="104"/>
  <c r="BT373" i="104"/>
  <c r="BS373" i="104"/>
  <c r="BR373" i="104"/>
  <c r="BQ373" i="104"/>
  <c r="BP373" i="104"/>
  <c r="BO373" i="104"/>
  <c r="BN373" i="104"/>
  <c r="BM373" i="104"/>
  <c r="BL373" i="104"/>
  <c r="BK373" i="104"/>
  <c r="BJ373" i="104"/>
  <c r="BI373" i="104"/>
  <c r="BH373" i="104"/>
  <c r="BG373" i="104"/>
  <c r="CB372" i="104"/>
  <c r="BZ372" i="104"/>
  <c r="BY372" i="104"/>
  <c r="BX372" i="104"/>
  <c r="BW372" i="104"/>
  <c r="BV372" i="104"/>
  <c r="BU372" i="104"/>
  <c r="BT372" i="104"/>
  <c r="BS372" i="104"/>
  <c r="BR372" i="104"/>
  <c r="BQ372" i="104"/>
  <c r="BP372" i="104"/>
  <c r="BO372" i="104"/>
  <c r="BN372" i="104"/>
  <c r="BM372" i="104"/>
  <c r="BL372" i="104"/>
  <c r="BK372" i="104"/>
  <c r="BJ372" i="104"/>
  <c r="BI372" i="104"/>
  <c r="BH372" i="104"/>
  <c r="BG372" i="104"/>
  <c r="CB371" i="104"/>
  <c r="BZ371" i="104"/>
  <c r="BY371" i="104"/>
  <c r="BX371" i="104"/>
  <c r="BW371" i="104"/>
  <c r="BV371" i="104"/>
  <c r="BU371" i="104"/>
  <c r="BT371" i="104"/>
  <c r="BS371" i="104"/>
  <c r="BR371" i="104"/>
  <c r="BQ371" i="104"/>
  <c r="BP371" i="104"/>
  <c r="BO371" i="104"/>
  <c r="BN371" i="104"/>
  <c r="BM371" i="104"/>
  <c r="BL371" i="104"/>
  <c r="BK371" i="104"/>
  <c r="BJ371" i="104"/>
  <c r="BI371" i="104"/>
  <c r="BH371" i="104"/>
  <c r="BG371" i="104"/>
  <c r="CB370" i="104"/>
  <c r="BZ370" i="104"/>
  <c r="BY370" i="104"/>
  <c r="BX370" i="104"/>
  <c r="BW370" i="104"/>
  <c r="BV370" i="104"/>
  <c r="BU370" i="104"/>
  <c r="BT370" i="104"/>
  <c r="BS370" i="104"/>
  <c r="BR370" i="104"/>
  <c r="BQ370" i="104"/>
  <c r="BP370" i="104"/>
  <c r="BO370" i="104"/>
  <c r="BN370" i="104"/>
  <c r="BM370" i="104"/>
  <c r="BL370" i="104"/>
  <c r="BK370" i="104"/>
  <c r="BJ370" i="104"/>
  <c r="BI370" i="104"/>
  <c r="BH370" i="104"/>
  <c r="BG370" i="104"/>
  <c r="CB369" i="104"/>
  <c r="BZ369" i="104"/>
  <c r="BY369" i="104"/>
  <c r="BX369" i="104"/>
  <c r="BW369" i="104"/>
  <c r="BV369" i="104"/>
  <c r="BU369" i="104"/>
  <c r="BT369" i="104"/>
  <c r="BS369" i="104"/>
  <c r="BR369" i="104"/>
  <c r="BQ369" i="104"/>
  <c r="BP369" i="104"/>
  <c r="BO369" i="104"/>
  <c r="BN369" i="104"/>
  <c r="BM369" i="104"/>
  <c r="BL369" i="104"/>
  <c r="BK369" i="104"/>
  <c r="BJ369" i="104"/>
  <c r="BI369" i="104"/>
  <c r="BH369" i="104"/>
  <c r="BG369" i="104"/>
  <c r="CB368" i="104"/>
  <c r="BZ368" i="104"/>
  <c r="BY368" i="104"/>
  <c r="BX368" i="104"/>
  <c r="BW368" i="104"/>
  <c r="BV368" i="104"/>
  <c r="BU368" i="104"/>
  <c r="BT368" i="104"/>
  <c r="BS368" i="104"/>
  <c r="BR368" i="104"/>
  <c r="BQ368" i="104"/>
  <c r="BP368" i="104"/>
  <c r="BO368" i="104"/>
  <c r="BN368" i="104"/>
  <c r="BM368" i="104"/>
  <c r="BL368" i="104"/>
  <c r="BK368" i="104"/>
  <c r="BJ368" i="104"/>
  <c r="BI368" i="104"/>
  <c r="BH368" i="104"/>
  <c r="BG368" i="104"/>
  <c r="CB367" i="104"/>
  <c r="BZ367" i="104"/>
  <c r="BY367" i="104"/>
  <c r="BX367" i="104"/>
  <c r="BW367" i="104"/>
  <c r="BV367" i="104"/>
  <c r="BU367" i="104"/>
  <c r="BT367" i="104"/>
  <c r="BS367" i="104"/>
  <c r="BR367" i="104"/>
  <c r="BQ367" i="104"/>
  <c r="BP367" i="104"/>
  <c r="BO367" i="104"/>
  <c r="BN367" i="104"/>
  <c r="BM367" i="104"/>
  <c r="BL367" i="104"/>
  <c r="BK367" i="104"/>
  <c r="BJ367" i="104"/>
  <c r="BI367" i="104"/>
  <c r="BH367" i="104"/>
  <c r="BG367" i="104"/>
  <c r="CB366" i="104"/>
  <c r="BZ366" i="104"/>
  <c r="BY366" i="104"/>
  <c r="BX366" i="104"/>
  <c r="BW366" i="104"/>
  <c r="BV366" i="104"/>
  <c r="BU366" i="104"/>
  <c r="BT366" i="104"/>
  <c r="BS366" i="104"/>
  <c r="BR366" i="104"/>
  <c r="BQ366" i="104"/>
  <c r="BP366" i="104"/>
  <c r="BO366" i="104"/>
  <c r="BN366" i="104"/>
  <c r="BM366" i="104"/>
  <c r="BL366" i="104"/>
  <c r="BK366" i="104"/>
  <c r="BJ366" i="104"/>
  <c r="BI366" i="104"/>
  <c r="BH366" i="104"/>
  <c r="BG366" i="104"/>
  <c r="CB365" i="104"/>
  <c r="BZ365" i="104"/>
  <c r="BY365" i="104"/>
  <c r="BX365" i="104"/>
  <c r="BW365" i="104"/>
  <c r="BV365" i="104"/>
  <c r="BU365" i="104"/>
  <c r="BT365" i="104"/>
  <c r="BS365" i="104"/>
  <c r="BR365" i="104"/>
  <c r="BQ365" i="104"/>
  <c r="BP365" i="104"/>
  <c r="BO365" i="104"/>
  <c r="BN365" i="104"/>
  <c r="BM365" i="104"/>
  <c r="BL365" i="104"/>
  <c r="BK365" i="104"/>
  <c r="BJ365" i="104"/>
  <c r="BI365" i="104"/>
  <c r="BH365" i="104"/>
  <c r="BG365" i="104"/>
  <c r="CB364" i="104"/>
  <c r="BZ364" i="104"/>
  <c r="BY364" i="104"/>
  <c r="BX364" i="104"/>
  <c r="BW364" i="104"/>
  <c r="BV364" i="104"/>
  <c r="BU364" i="104"/>
  <c r="BT364" i="104"/>
  <c r="BS364" i="104"/>
  <c r="BR364" i="104"/>
  <c r="BQ364" i="104"/>
  <c r="BP364" i="104"/>
  <c r="BO364" i="104"/>
  <c r="BN364" i="104"/>
  <c r="BM364" i="104"/>
  <c r="BL364" i="104"/>
  <c r="BK364" i="104"/>
  <c r="BJ364" i="104"/>
  <c r="BI364" i="104"/>
  <c r="BH364" i="104"/>
  <c r="BG364" i="104"/>
  <c r="CB363" i="104"/>
  <c r="BZ363" i="104"/>
  <c r="BY363" i="104"/>
  <c r="BX363" i="104"/>
  <c r="BW363" i="104"/>
  <c r="BV363" i="104"/>
  <c r="BU363" i="104"/>
  <c r="BT363" i="104"/>
  <c r="BS363" i="104"/>
  <c r="BR363" i="104"/>
  <c r="BQ363" i="104"/>
  <c r="BP363" i="104"/>
  <c r="BO363" i="104"/>
  <c r="BN363" i="104"/>
  <c r="BM363" i="104"/>
  <c r="BL363" i="104"/>
  <c r="BK363" i="104"/>
  <c r="BJ363" i="104"/>
  <c r="BI363" i="104"/>
  <c r="BH363" i="104"/>
  <c r="BG363" i="104"/>
  <c r="CB362" i="104"/>
  <c r="BZ362" i="104"/>
  <c r="BY362" i="104"/>
  <c r="BX362" i="104"/>
  <c r="BW362" i="104"/>
  <c r="BV362" i="104"/>
  <c r="BU362" i="104"/>
  <c r="BT362" i="104"/>
  <c r="BS362" i="104"/>
  <c r="BR362" i="104"/>
  <c r="BQ362" i="104"/>
  <c r="BP362" i="104"/>
  <c r="BO362" i="104"/>
  <c r="BN362" i="104"/>
  <c r="BM362" i="104"/>
  <c r="BL362" i="104"/>
  <c r="BK362" i="104"/>
  <c r="BJ362" i="104"/>
  <c r="BI362" i="104"/>
  <c r="BH362" i="104"/>
  <c r="BG362" i="104"/>
  <c r="CB361" i="104"/>
  <c r="BZ361" i="104"/>
  <c r="BY361" i="104"/>
  <c r="BX361" i="104"/>
  <c r="BW361" i="104"/>
  <c r="BV361" i="104"/>
  <c r="BU361" i="104"/>
  <c r="BT361" i="104"/>
  <c r="BS361" i="104"/>
  <c r="BR361" i="104"/>
  <c r="BQ361" i="104"/>
  <c r="BP361" i="104"/>
  <c r="BO361" i="104"/>
  <c r="BN361" i="104"/>
  <c r="BM361" i="104"/>
  <c r="BL361" i="104"/>
  <c r="BK361" i="104"/>
  <c r="BJ361" i="104"/>
  <c r="BI361" i="104"/>
  <c r="BH361" i="104"/>
  <c r="BG361" i="104"/>
  <c r="CB360" i="104"/>
  <c r="BZ360" i="104"/>
  <c r="BY360" i="104"/>
  <c r="BX360" i="104"/>
  <c r="BW360" i="104"/>
  <c r="BV360" i="104"/>
  <c r="BU360" i="104"/>
  <c r="BT360" i="104"/>
  <c r="BS360" i="104"/>
  <c r="BR360" i="104"/>
  <c r="BQ360" i="104"/>
  <c r="BP360" i="104"/>
  <c r="BO360" i="104"/>
  <c r="BN360" i="104"/>
  <c r="BM360" i="104"/>
  <c r="BL360" i="104"/>
  <c r="BK360" i="104"/>
  <c r="BJ360" i="104"/>
  <c r="BI360" i="104"/>
  <c r="BH360" i="104"/>
  <c r="BG360" i="104"/>
  <c r="CB359" i="104"/>
  <c r="BZ359" i="104"/>
  <c r="BY359" i="104"/>
  <c r="BX359" i="104"/>
  <c r="BW359" i="104"/>
  <c r="BV359" i="104"/>
  <c r="BU359" i="104"/>
  <c r="BT359" i="104"/>
  <c r="BS359" i="104"/>
  <c r="BR359" i="104"/>
  <c r="BQ359" i="104"/>
  <c r="BP359" i="104"/>
  <c r="BO359" i="104"/>
  <c r="BN359" i="104"/>
  <c r="BM359" i="104"/>
  <c r="BL359" i="104"/>
  <c r="BK359" i="104"/>
  <c r="BJ359" i="104"/>
  <c r="BI359" i="104"/>
  <c r="BH359" i="104"/>
  <c r="BG359" i="104"/>
  <c r="CB358" i="104"/>
  <c r="BZ358" i="104"/>
  <c r="BY358" i="104"/>
  <c r="BX358" i="104"/>
  <c r="BW358" i="104"/>
  <c r="BV358" i="104"/>
  <c r="BU358" i="104"/>
  <c r="BT358" i="104"/>
  <c r="BS358" i="104"/>
  <c r="BR358" i="104"/>
  <c r="BQ358" i="104"/>
  <c r="BP358" i="104"/>
  <c r="BO358" i="104"/>
  <c r="BN358" i="104"/>
  <c r="BM358" i="104"/>
  <c r="BL358" i="104"/>
  <c r="BK358" i="104"/>
  <c r="BJ358" i="104"/>
  <c r="BI358" i="104"/>
  <c r="BH358" i="104"/>
  <c r="BG358" i="104"/>
  <c r="CB357" i="104"/>
  <c r="BZ357" i="104"/>
  <c r="BY357" i="104"/>
  <c r="BX357" i="104"/>
  <c r="BW357" i="104"/>
  <c r="BV357" i="104"/>
  <c r="BU357" i="104"/>
  <c r="BT357" i="104"/>
  <c r="BS357" i="104"/>
  <c r="BR357" i="104"/>
  <c r="BQ357" i="104"/>
  <c r="BP357" i="104"/>
  <c r="BO357" i="104"/>
  <c r="BN357" i="104"/>
  <c r="BM357" i="104"/>
  <c r="BL357" i="104"/>
  <c r="BK357" i="104"/>
  <c r="BJ357" i="104"/>
  <c r="BI357" i="104"/>
  <c r="BH357" i="104"/>
  <c r="BG357" i="104"/>
  <c r="CB356" i="104"/>
  <c r="BZ356" i="104"/>
  <c r="BY356" i="104"/>
  <c r="BX356" i="104"/>
  <c r="BW356" i="104"/>
  <c r="BV356" i="104"/>
  <c r="BU356" i="104"/>
  <c r="BT356" i="104"/>
  <c r="BS356" i="104"/>
  <c r="BR356" i="104"/>
  <c r="BQ356" i="104"/>
  <c r="BP356" i="104"/>
  <c r="BO356" i="104"/>
  <c r="BN356" i="104"/>
  <c r="BM356" i="104"/>
  <c r="BL356" i="104"/>
  <c r="BK356" i="104"/>
  <c r="BJ356" i="104"/>
  <c r="BI356" i="104"/>
  <c r="BH356" i="104"/>
  <c r="BG356" i="104"/>
  <c r="CB355" i="104"/>
  <c r="BZ355" i="104"/>
  <c r="BY355" i="104"/>
  <c r="BX355" i="104"/>
  <c r="BW355" i="104"/>
  <c r="BV355" i="104"/>
  <c r="BU355" i="104"/>
  <c r="BT355" i="104"/>
  <c r="BS355" i="104"/>
  <c r="BR355" i="104"/>
  <c r="BQ355" i="104"/>
  <c r="BP355" i="104"/>
  <c r="BO355" i="104"/>
  <c r="BN355" i="104"/>
  <c r="BM355" i="104"/>
  <c r="BL355" i="104"/>
  <c r="BK355" i="104"/>
  <c r="BJ355" i="104"/>
  <c r="BI355" i="104"/>
  <c r="BH355" i="104"/>
  <c r="BG355" i="104"/>
  <c r="CB354" i="104"/>
  <c r="BZ354" i="104"/>
  <c r="BY354" i="104"/>
  <c r="BX354" i="104"/>
  <c r="BW354" i="104"/>
  <c r="BV354" i="104"/>
  <c r="BU354" i="104"/>
  <c r="BT354" i="104"/>
  <c r="BS354" i="104"/>
  <c r="BR354" i="104"/>
  <c r="BQ354" i="104"/>
  <c r="BP354" i="104"/>
  <c r="BO354" i="104"/>
  <c r="BN354" i="104"/>
  <c r="BM354" i="104"/>
  <c r="BL354" i="104"/>
  <c r="BK354" i="104"/>
  <c r="BJ354" i="104"/>
  <c r="BI354" i="104"/>
  <c r="BH354" i="104"/>
  <c r="BG354" i="104"/>
  <c r="CB353" i="104"/>
  <c r="BZ353" i="104"/>
  <c r="BY353" i="104"/>
  <c r="BX353" i="104"/>
  <c r="BW353" i="104"/>
  <c r="BV353" i="104"/>
  <c r="BU353" i="104"/>
  <c r="BT353" i="104"/>
  <c r="BS353" i="104"/>
  <c r="BR353" i="104"/>
  <c r="BQ353" i="104"/>
  <c r="BP353" i="104"/>
  <c r="BO353" i="104"/>
  <c r="BN353" i="104"/>
  <c r="BM353" i="104"/>
  <c r="BL353" i="104"/>
  <c r="BK353" i="104"/>
  <c r="BJ353" i="104"/>
  <c r="BI353" i="104"/>
  <c r="BH353" i="104"/>
  <c r="BG353" i="104"/>
  <c r="CB352" i="104"/>
  <c r="BZ352" i="104"/>
  <c r="BY352" i="104"/>
  <c r="BX352" i="104"/>
  <c r="BW352" i="104"/>
  <c r="BV352" i="104"/>
  <c r="BU352" i="104"/>
  <c r="BT352" i="104"/>
  <c r="BS352" i="104"/>
  <c r="BR352" i="104"/>
  <c r="BQ352" i="104"/>
  <c r="BP352" i="104"/>
  <c r="BO352" i="104"/>
  <c r="BN352" i="104"/>
  <c r="BM352" i="104"/>
  <c r="BL352" i="104"/>
  <c r="BK352" i="104"/>
  <c r="BJ352" i="104"/>
  <c r="BI352" i="104"/>
  <c r="BH352" i="104"/>
  <c r="BG352" i="104"/>
  <c r="CB351" i="104"/>
  <c r="BZ351" i="104"/>
  <c r="BY351" i="104"/>
  <c r="BX351" i="104"/>
  <c r="BW351" i="104"/>
  <c r="BV351" i="104"/>
  <c r="BU351" i="104"/>
  <c r="BT351" i="104"/>
  <c r="BS351" i="104"/>
  <c r="BR351" i="104"/>
  <c r="BQ351" i="104"/>
  <c r="BP351" i="104"/>
  <c r="BO351" i="104"/>
  <c r="BN351" i="104"/>
  <c r="BM351" i="104"/>
  <c r="BL351" i="104"/>
  <c r="BK351" i="104"/>
  <c r="BJ351" i="104"/>
  <c r="BI351" i="104"/>
  <c r="BH351" i="104"/>
  <c r="BG351" i="104"/>
  <c r="CB350" i="104"/>
  <c r="BZ350" i="104"/>
  <c r="BY350" i="104"/>
  <c r="BX350" i="104"/>
  <c r="BW350" i="104"/>
  <c r="BV350" i="104"/>
  <c r="BU350" i="104"/>
  <c r="BT350" i="104"/>
  <c r="BS350" i="104"/>
  <c r="BR350" i="104"/>
  <c r="BQ350" i="104"/>
  <c r="BP350" i="104"/>
  <c r="BO350" i="104"/>
  <c r="BN350" i="104"/>
  <c r="BM350" i="104"/>
  <c r="BL350" i="104"/>
  <c r="BK350" i="104"/>
  <c r="BJ350" i="104"/>
  <c r="BI350" i="104"/>
  <c r="BH350" i="104"/>
  <c r="BG350" i="104"/>
  <c r="CB349" i="104"/>
  <c r="BZ349" i="104"/>
  <c r="BY349" i="104"/>
  <c r="BX349" i="104"/>
  <c r="BW349" i="104"/>
  <c r="BV349" i="104"/>
  <c r="BU349" i="104"/>
  <c r="BT349" i="104"/>
  <c r="BS349" i="104"/>
  <c r="BR349" i="104"/>
  <c r="BQ349" i="104"/>
  <c r="BP349" i="104"/>
  <c r="BO349" i="104"/>
  <c r="BN349" i="104"/>
  <c r="BM349" i="104"/>
  <c r="BL349" i="104"/>
  <c r="BK349" i="104"/>
  <c r="BJ349" i="104"/>
  <c r="BI349" i="104"/>
  <c r="BH349" i="104"/>
  <c r="BG349" i="104"/>
  <c r="CB348" i="104"/>
  <c r="BZ348" i="104"/>
  <c r="BY348" i="104"/>
  <c r="BX348" i="104"/>
  <c r="BW348" i="104"/>
  <c r="BV348" i="104"/>
  <c r="BU348" i="104"/>
  <c r="BT348" i="104"/>
  <c r="BS348" i="104"/>
  <c r="BR348" i="104"/>
  <c r="BQ348" i="104"/>
  <c r="BP348" i="104"/>
  <c r="BO348" i="104"/>
  <c r="BN348" i="104"/>
  <c r="BM348" i="104"/>
  <c r="BL348" i="104"/>
  <c r="BK348" i="104"/>
  <c r="BJ348" i="104"/>
  <c r="BI348" i="104"/>
  <c r="BH348" i="104"/>
  <c r="BG348" i="104"/>
  <c r="CB347" i="104"/>
  <c r="BZ347" i="104"/>
  <c r="BY347" i="104"/>
  <c r="BX347" i="104"/>
  <c r="BW347" i="104"/>
  <c r="BV347" i="104"/>
  <c r="BU347" i="104"/>
  <c r="BT347" i="104"/>
  <c r="BS347" i="104"/>
  <c r="BR347" i="104"/>
  <c r="BQ347" i="104"/>
  <c r="BP347" i="104"/>
  <c r="BO347" i="104"/>
  <c r="BN347" i="104"/>
  <c r="BM347" i="104"/>
  <c r="BL347" i="104"/>
  <c r="BK347" i="104"/>
  <c r="BJ347" i="104"/>
  <c r="BI347" i="104"/>
  <c r="BH347" i="104"/>
  <c r="BG347" i="104"/>
  <c r="CB346" i="104"/>
  <c r="BZ346" i="104"/>
  <c r="BY346" i="104"/>
  <c r="BX346" i="104"/>
  <c r="BW346" i="104"/>
  <c r="BV346" i="104"/>
  <c r="BU346" i="104"/>
  <c r="BT346" i="104"/>
  <c r="BS346" i="104"/>
  <c r="BR346" i="104"/>
  <c r="BQ346" i="104"/>
  <c r="BP346" i="104"/>
  <c r="BO346" i="104"/>
  <c r="BN346" i="104"/>
  <c r="BM346" i="104"/>
  <c r="BL346" i="104"/>
  <c r="BK346" i="104"/>
  <c r="BJ346" i="104"/>
  <c r="BI346" i="104"/>
  <c r="BH346" i="104"/>
  <c r="BG346" i="104"/>
  <c r="CB345" i="104"/>
  <c r="BZ345" i="104"/>
  <c r="BY345" i="104"/>
  <c r="BX345" i="104"/>
  <c r="BW345" i="104"/>
  <c r="BV345" i="104"/>
  <c r="BU345" i="104"/>
  <c r="BT345" i="104"/>
  <c r="BS345" i="104"/>
  <c r="BR345" i="104"/>
  <c r="BQ345" i="104"/>
  <c r="BP345" i="104"/>
  <c r="BO345" i="104"/>
  <c r="BN345" i="104"/>
  <c r="BM345" i="104"/>
  <c r="BL345" i="104"/>
  <c r="BK345" i="104"/>
  <c r="BJ345" i="104"/>
  <c r="BI345" i="104"/>
  <c r="BH345" i="104"/>
  <c r="BG345" i="104"/>
  <c r="CB344" i="104"/>
  <c r="BZ344" i="104"/>
  <c r="BY344" i="104"/>
  <c r="BX344" i="104"/>
  <c r="BW344" i="104"/>
  <c r="BV344" i="104"/>
  <c r="BU344" i="104"/>
  <c r="BT344" i="104"/>
  <c r="BS344" i="104"/>
  <c r="BR344" i="104"/>
  <c r="BQ344" i="104"/>
  <c r="BP344" i="104"/>
  <c r="BO344" i="104"/>
  <c r="BN344" i="104"/>
  <c r="BM344" i="104"/>
  <c r="BL344" i="104"/>
  <c r="BK344" i="104"/>
  <c r="BJ344" i="104"/>
  <c r="BI344" i="104"/>
  <c r="BH344" i="104"/>
  <c r="BG344" i="104"/>
  <c r="CB343" i="104"/>
  <c r="BZ343" i="104"/>
  <c r="BY343" i="104"/>
  <c r="BX343" i="104"/>
  <c r="BW343" i="104"/>
  <c r="BV343" i="104"/>
  <c r="BU343" i="104"/>
  <c r="BT343" i="104"/>
  <c r="BS343" i="104"/>
  <c r="BR343" i="104"/>
  <c r="BQ343" i="104"/>
  <c r="BP343" i="104"/>
  <c r="BO343" i="104"/>
  <c r="BN343" i="104"/>
  <c r="BM343" i="104"/>
  <c r="BL343" i="104"/>
  <c r="BK343" i="104"/>
  <c r="BJ343" i="104"/>
  <c r="BI343" i="104"/>
  <c r="BH343" i="104"/>
  <c r="BG343" i="104"/>
  <c r="CB342" i="104"/>
  <c r="BZ342" i="104"/>
  <c r="BY342" i="104"/>
  <c r="BX342" i="104"/>
  <c r="BW342" i="104"/>
  <c r="BV342" i="104"/>
  <c r="BU342" i="104"/>
  <c r="BT342" i="104"/>
  <c r="BS342" i="104"/>
  <c r="BR342" i="104"/>
  <c r="BQ342" i="104"/>
  <c r="BP342" i="104"/>
  <c r="BO342" i="104"/>
  <c r="BN342" i="104"/>
  <c r="BM342" i="104"/>
  <c r="BL342" i="104"/>
  <c r="BK342" i="104"/>
  <c r="BJ342" i="104"/>
  <c r="BI342" i="104"/>
  <c r="BH342" i="104"/>
  <c r="BG342" i="104"/>
  <c r="CB341" i="104"/>
  <c r="BZ341" i="104"/>
  <c r="BY341" i="104"/>
  <c r="BX341" i="104"/>
  <c r="BW341" i="104"/>
  <c r="BV341" i="104"/>
  <c r="BU341" i="104"/>
  <c r="BT341" i="104"/>
  <c r="BS341" i="104"/>
  <c r="BR341" i="104"/>
  <c r="BQ341" i="104"/>
  <c r="BP341" i="104"/>
  <c r="BO341" i="104"/>
  <c r="BN341" i="104"/>
  <c r="BM341" i="104"/>
  <c r="BL341" i="104"/>
  <c r="BK341" i="104"/>
  <c r="BJ341" i="104"/>
  <c r="BI341" i="104"/>
  <c r="BH341" i="104"/>
  <c r="BG341" i="104"/>
  <c r="CB340" i="104"/>
  <c r="BZ340" i="104"/>
  <c r="BY340" i="104"/>
  <c r="BX340" i="104"/>
  <c r="BW340" i="104"/>
  <c r="BV340" i="104"/>
  <c r="BU340" i="104"/>
  <c r="BT340" i="104"/>
  <c r="BS340" i="104"/>
  <c r="BR340" i="104"/>
  <c r="BQ340" i="104"/>
  <c r="BP340" i="104"/>
  <c r="BO340" i="104"/>
  <c r="BN340" i="104"/>
  <c r="BM340" i="104"/>
  <c r="BL340" i="104"/>
  <c r="BK340" i="104"/>
  <c r="BJ340" i="104"/>
  <c r="BI340" i="104"/>
  <c r="BH340" i="104"/>
  <c r="BG340" i="104"/>
  <c r="CB339" i="104"/>
  <c r="BZ339" i="104"/>
  <c r="BY339" i="104"/>
  <c r="BX339" i="104"/>
  <c r="BW339" i="104"/>
  <c r="BV339" i="104"/>
  <c r="BU339" i="104"/>
  <c r="BT339" i="104"/>
  <c r="BS339" i="104"/>
  <c r="BR339" i="104"/>
  <c r="BQ339" i="104"/>
  <c r="BP339" i="104"/>
  <c r="BO339" i="104"/>
  <c r="BN339" i="104"/>
  <c r="BM339" i="104"/>
  <c r="BL339" i="104"/>
  <c r="BK339" i="104"/>
  <c r="BJ339" i="104"/>
  <c r="BI339" i="104"/>
  <c r="BH339" i="104"/>
  <c r="BG339" i="104"/>
  <c r="CB338" i="104"/>
  <c r="BZ338" i="104"/>
  <c r="BY338" i="104"/>
  <c r="BX338" i="104"/>
  <c r="BW338" i="104"/>
  <c r="BV338" i="104"/>
  <c r="BU338" i="104"/>
  <c r="BT338" i="104"/>
  <c r="BS338" i="104"/>
  <c r="BR338" i="104"/>
  <c r="BQ338" i="104"/>
  <c r="BP338" i="104"/>
  <c r="BO338" i="104"/>
  <c r="BN338" i="104"/>
  <c r="BM338" i="104"/>
  <c r="BL338" i="104"/>
  <c r="BK338" i="104"/>
  <c r="BJ338" i="104"/>
  <c r="BI338" i="104"/>
  <c r="BH338" i="104"/>
  <c r="BG338" i="104"/>
  <c r="CB337" i="104"/>
  <c r="BZ337" i="104"/>
  <c r="BY337" i="104"/>
  <c r="BX337" i="104"/>
  <c r="BW337" i="104"/>
  <c r="BV337" i="104"/>
  <c r="BU337" i="104"/>
  <c r="BT337" i="104"/>
  <c r="BS337" i="104"/>
  <c r="BR337" i="104"/>
  <c r="BQ337" i="104"/>
  <c r="BP337" i="104"/>
  <c r="BO337" i="104"/>
  <c r="BN337" i="104"/>
  <c r="BM337" i="104"/>
  <c r="BL337" i="104"/>
  <c r="BK337" i="104"/>
  <c r="BJ337" i="104"/>
  <c r="BI337" i="104"/>
  <c r="BH337" i="104"/>
  <c r="BG337" i="104"/>
  <c r="CB336" i="104"/>
  <c r="BZ336" i="104"/>
  <c r="BY336" i="104"/>
  <c r="BX336" i="104"/>
  <c r="BW336" i="104"/>
  <c r="BV336" i="104"/>
  <c r="BU336" i="104"/>
  <c r="BT336" i="104"/>
  <c r="BS336" i="104"/>
  <c r="BR336" i="104"/>
  <c r="BQ336" i="104"/>
  <c r="BP336" i="104"/>
  <c r="BO336" i="104"/>
  <c r="BN336" i="104"/>
  <c r="BM336" i="104"/>
  <c r="BL336" i="104"/>
  <c r="BK336" i="104"/>
  <c r="BJ336" i="104"/>
  <c r="BI336" i="104"/>
  <c r="BH336" i="104"/>
  <c r="BG336" i="104"/>
  <c r="CB335" i="104"/>
  <c r="BZ335" i="104"/>
  <c r="BY335" i="104"/>
  <c r="BX335" i="104"/>
  <c r="BW335" i="104"/>
  <c r="BV335" i="104"/>
  <c r="BU335" i="104"/>
  <c r="BT335" i="104"/>
  <c r="BS335" i="104"/>
  <c r="BR335" i="104"/>
  <c r="BQ335" i="104"/>
  <c r="BP335" i="104"/>
  <c r="BO335" i="104"/>
  <c r="BN335" i="104"/>
  <c r="BM335" i="104"/>
  <c r="BL335" i="104"/>
  <c r="BK335" i="104"/>
  <c r="BJ335" i="104"/>
  <c r="BI335" i="104"/>
  <c r="BH335" i="104"/>
  <c r="BG335" i="104"/>
  <c r="CB334" i="104"/>
  <c r="BZ334" i="104"/>
  <c r="BY334" i="104"/>
  <c r="BX334" i="104"/>
  <c r="BW334" i="104"/>
  <c r="BV334" i="104"/>
  <c r="BU334" i="104"/>
  <c r="BT334" i="104"/>
  <c r="BS334" i="104"/>
  <c r="BR334" i="104"/>
  <c r="BQ334" i="104"/>
  <c r="BP334" i="104"/>
  <c r="BO334" i="104"/>
  <c r="BN334" i="104"/>
  <c r="BM334" i="104"/>
  <c r="BL334" i="104"/>
  <c r="BK334" i="104"/>
  <c r="BJ334" i="104"/>
  <c r="BI334" i="104"/>
  <c r="BH334" i="104"/>
  <c r="BG334" i="104"/>
  <c r="CB333" i="104"/>
  <c r="BZ333" i="104"/>
  <c r="BY333" i="104"/>
  <c r="BX333" i="104"/>
  <c r="BW333" i="104"/>
  <c r="BV333" i="104"/>
  <c r="BU333" i="104"/>
  <c r="BT333" i="104"/>
  <c r="BS333" i="104"/>
  <c r="BR333" i="104"/>
  <c r="BQ333" i="104"/>
  <c r="BP333" i="104"/>
  <c r="BO333" i="104"/>
  <c r="BN333" i="104"/>
  <c r="BM333" i="104"/>
  <c r="BL333" i="104"/>
  <c r="BK333" i="104"/>
  <c r="BJ333" i="104"/>
  <c r="BI333" i="104"/>
  <c r="BH333" i="104"/>
  <c r="BG333" i="104"/>
  <c r="CB332" i="104"/>
  <c r="BZ332" i="104"/>
  <c r="BY332" i="104"/>
  <c r="BX332" i="104"/>
  <c r="BW332" i="104"/>
  <c r="BV332" i="104"/>
  <c r="BU332" i="104"/>
  <c r="BT332" i="104"/>
  <c r="BS332" i="104"/>
  <c r="BR332" i="104"/>
  <c r="BQ332" i="104"/>
  <c r="BP332" i="104"/>
  <c r="BO332" i="104"/>
  <c r="BN332" i="104"/>
  <c r="BM332" i="104"/>
  <c r="BL332" i="104"/>
  <c r="BK332" i="104"/>
  <c r="BJ332" i="104"/>
  <c r="BI332" i="104"/>
  <c r="BH332" i="104"/>
  <c r="BG332" i="104"/>
  <c r="CB331" i="104"/>
  <c r="BZ331" i="104"/>
  <c r="BY331" i="104"/>
  <c r="BX331" i="104"/>
  <c r="BW331" i="104"/>
  <c r="BV331" i="104"/>
  <c r="BU331" i="104"/>
  <c r="BT331" i="104"/>
  <c r="BS331" i="104"/>
  <c r="BR331" i="104"/>
  <c r="BQ331" i="104"/>
  <c r="BP331" i="104"/>
  <c r="BO331" i="104"/>
  <c r="BN331" i="104"/>
  <c r="BM331" i="104"/>
  <c r="BL331" i="104"/>
  <c r="BK331" i="104"/>
  <c r="BJ331" i="104"/>
  <c r="BI331" i="104"/>
  <c r="BH331" i="104"/>
  <c r="BG331" i="104"/>
  <c r="CB330" i="104"/>
  <c r="BZ330" i="104"/>
  <c r="BY330" i="104"/>
  <c r="BX330" i="104"/>
  <c r="BW330" i="104"/>
  <c r="BV330" i="104"/>
  <c r="BU330" i="104"/>
  <c r="BT330" i="104"/>
  <c r="BS330" i="104"/>
  <c r="BR330" i="104"/>
  <c r="BQ330" i="104"/>
  <c r="BP330" i="104"/>
  <c r="BO330" i="104"/>
  <c r="BN330" i="104"/>
  <c r="BM330" i="104"/>
  <c r="BL330" i="104"/>
  <c r="BK330" i="104"/>
  <c r="BJ330" i="104"/>
  <c r="BI330" i="104"/>
  <c r="BH330" i="104"/>
  <c r="BG330" i="104"/>
  <c r="CB329" i="104"/>
  <c r="BZ329" i="104"/>
  <c r="BY329" i="104"/>
  <c r="BX329" i="104"/>
  <c r="BW329" i="104"/>
  <c r="BV329" i="104"/>
  <c r="BU329" i="104"/>
  <c r="BT329" i="104"/>
  <c r="BS329" i="104"/>
  <c r="BR329" i="104"/>
  <c r="BQ329" i="104"/>
  <c r="BP329" i="104"/>
  <c r="BO329" i="104"/>
  <c r="BN329" i="104"/>
  <c r="BM329" i="104"/>
  <c r="BL329" i="104"/>
  <c r="BK329" i="104"/>
  <c r="BJ329" i="104"/>
  <c r="BI329" i="104"/>
  <c r="BH329" i="104"/>
  <c r="BG329" i="104"/>
  <c r="CB328" i="104"/>
  <c r="BZ328" i="104"/>
  <c r="BY328" i="104"/>
  <c r="BX328" i="104"/>
  <c r="BW328" i="104"/>
  <c r="BV328" i="104"/>
  <c r="BU328" i="104"/>
  <c r="BT328" i="104"/>
  <c r="BS328" i="104"/>
  <c r="BR328" i="104"/>
  <c r="BQ328" i="104"/>
  <c r="BP328" i="104"/>
  <c r="BO328" i="104"/>
  <c r="BN328" i="104"/>
  <c r="BM328" i="104"/>
  <c r="BL328" i="104"/>
  <c r="BK328" i="104"/>
  <c r="BJ328" i="104"/>
  <c r="BI328" i="104"/>
  <c r="BH328" i="104"/>
  <c r="BG328" i="104"/>
  <c r="CB327" i="104"/>
  <c r="BZ327" i="104"/>
  <c r="BY327" i="104"/>
  <c r="BX327" i="104"/>
  <c r="BW327" i="104"/>
  <c r="BV327" i="104"/>
  <c r="BU327" i="104"/>
  <c r="BT327" i="104"/>
  <c r="BS327" i="104"/>
  <c r="BR327" i="104"/>
  <c r="BQ327" i="104"/>
  <c r="BP327" i="104"/>
  <c r="BO327" i="104"/>
  <c r="BN327" i="104"/>
  <c r="BM327" i="104"/>
  <c r="BL327" i="104"/>
  <c r="BK327" i="104"/>
  <c r="BJ327" i="104"/>
  <c r="BI327" i="104"/>
  <c r="BH327" i="104"/>
  <c r="BG327" i="104"/>
  <c r="CB326" i="104"/>
  <c r="BZ326" i="104"/>
  <c r="BY326" i="104"/>
  <c r="BX326" i="104"/>
  <c r="BW326" i="104"/>
  <c r="BV326" i="104"/>
  <c r="BU326" i="104"/>
  <c r="BT326" i="104"/>
  <c r="BS326" i="104"/>
  <c r="BR326" i="104"/>
  <c r="BQ326" i="104"/>
  <c r="BP326" i="104"/>
  <c r="BO326" i="104"/>
  <c r="BN326" i="104"/>
  <c r="BM326" i="104"/>
  <c r="BL326" i="104"/>
  <c r="BK326" i="104"/>
  <c r="BJ326" i="104"/>
  <c r="BI326" i="104"/>
  <c r="BH326" i="104"/>
  <c r="BG326" i="104"/>
  <c r="CB325" i="104"/>
  <c r="BZ325" i="104"/>
  <c r="BY325" i="104"/>
  <c r="BX325" i="104"/>
  <c r="BW325" i="104"/>
  <c r="BV325" i="104"/>
  <c r="BU325" i="104"/>
  <c r="BT325" i="104"/>
  <c r="BS325" i="104"/>
  <c r="BR325" i="104"/>
  <c r="BQ325" i="104"/>
  <c r="BP325" i="104"/>
  <c r="BO325" i="104"/>
  <c r="BN325" i="104"/>
  <c r="BM325" i="104"/>
  <c r="BL325" i="104"/>
  <c r="BK325" i="104"/>
  <c r="BJ325" i="104"/>
  <c r="BI325" i="104"/>
  <c r="BH325" i="104"/>
  <c r="BG325" i="104"/>
  <c r="CB324" i="104"/>
  <c r="BZ324" i="104"/>
  <c r="BY324" i="104"/>
  <c r="BX324" i="104"/>
  <c r="BW324" i="104"/>
  <c r="BV324" i="104"/>
  <c r="BU324" i="104"/>
  <c r="BT324" i="104"/>
  <c r="BS324" i="104"/>
  <c r="BR324" i="104"/>
  <c r="BQ324" i="104"/>
  <c r="BP324" i="104"/>
  <c r="BO324" i="104"/>
  <c r="BN324" i="104"/>
  <c r="BM324" i="104"/>
  <c r="BL324" i="104"/>
  <c r="BK324" i="104"/>
  <c r="BJ324" i="104"/>
  <c r="BI324" i="104"/>
  <c r="BH324" i="104"/>
  <c r="BG324" i="104"/>
  <c r="CB323" i="104"/>
  <c r="BZ323" i="104"/>
  <c r="BY323" i="104"/>
  <c r="BX323" i="104"/>
  <c r="BW323" i="104"/>
  <c r="BV323" i="104"/>
  <c r="BU323" i="104"/>
  <c r="BT323" i="104"/>
  <c r="BS323" i="104"/>
  <c r="BR323" i="104"/>
  <c r="BQ323" i="104"/>
  <c r="BP323" i="104"/>
  <c r="BO323" i="104"/>
  <c r="BN323" i="104"/>
  <c r="BM323" i="104"/>
  <c r="BL323" i="104"/>
  <c r="BK323" i="104"/>
  <c r="BJ323" i="104"/>
  <c r="BI323" i="104"/>
  <c r="BH323" i="104"/>
  <c r="BG323" i="104"/>
  <c r="CB322" i="104"/>
  <c r="BZ322" i="104"/>
  <c r="BY322" i="104"/>
  <c r="BX322" i="104"/>
  <c r="BW322" i="104"/>
  <c r="BV322" i="104"/>
  <c r="BU322" i="104"/>
  <c r="BT322" i="104"/>
  <c r="BS322" i="104"/>
  <c r="BR322" i="104"/>
  <c r="BQ322" i="104"/>
  <c r="BP322" i="104"/>
  <c r="BO322" i="104"/>
  <c r="BN322" i="104"/>
  <c r="BM322" i="104"/>
  <c r="BL322" i="104"/>
  <c r="BK322" i="104"/>
  <c r="BJ322" i="104"/>
  <c r="BI322" i="104"/>
  <c r="BH322" i="104"/>
  <c r="BG322" i="104"/>
  <c r="CB321" i="104"/>
  <c r="BZ321" i="104"/>
  <c r="BY321" i="104"/>
  <c r="BX321" i="104"/>
  <c r="BW321" i="104"/>
  <c r="BV321" i="104"/>
  <c r="BU321" i="104"/>
  <c r="BT321" i="104"/>
  <c r="BS321" i="104"/>
  <c r="BR321" i="104"/>
  <c r="BQ321" i="104"/>
  <c r="BP321" i="104"/>
  <c r="BO321" i="104"/>
  <c r="BN321" i="104"/>
  <c r="BM321" i="104"/>
  <c r="BL321" i="104"/>
  <c r="BK321" i="104"/>
  <c r="BJ321" i="104"/>
  <c r="BI321" i="104"/>
  <c r="BH321" i="104"/>
  <c r="BG321" i="104"/>
  <c r="CB320" i="104"/>
  <c r="BZ320" i="104"/>
  <c r="BY320" i="104"/>
  <c r="BX320" i="104"/>
  <c r="BW320" i="104"/>
  <c r="BV320" i="104"/>
  <c r="BU320" i="104"/>
  <c r="BT320" i="104"/>
  <c r="BS320" i="104"/>
  <c r="BR320" i="104"/>
  <c r="BQ320" i="104"/>
  <c r="BP320" i="104"/>
  <c r="BO320" i="104"/>
  <c r="BN320" i="104"/>
  <c r="BM320" i="104"/>
  <c r="BL320" i="104"/>
  <c r="BK320" i="104"/>
  <c r="BJ320" i="104"/>
  <c r="BI320" i="104"/>
  <c r="BH320" i="104"/>
  <c r="BG320" i="104"/>
  <c r="CB319" i="104"/>
  <c r="BZ319" i="104"/>
  <c r="BY319" i="104"/>
  <c r="BX319" i="104"/>
  <c r="BW319" i="104"/>
  <c r="BV319" i="104"/>
  <c r="BU319" i="104"/>
  <c r="BT319" i="104"/>
  <c r="BS319" i="104"/>
  <c r="BR319" i="104"/>
  <c r="BQ319" i="104"/>
  <c r="BP319" i="104"/>
  <c r="BO319" i="104"/>
  <c r="BN319" i="104"/>
  <c r="BM319" i="104"/>
  <c r="BL319" i="104"/>
  <c r="BK319" i="104"/>
  <c r="BJ319" i="104"/>
  <c r="BI319" i="104"/>
  <c r="BH319" i="104"/>
  <c r="BG319" i="104"/>
  <c r="CB318" i="104"/>
  <c r="BZ318" i="104"/>
  <c r="BY318" i="104"/>
  <c r="BX318" i="104"/>
  <c r="BW318" i="104"/>
  <c r="BV318" i="104"/>
  <c r="BU318" i="104"/>
  <c r="BT318" i="104"/>
  <c r="BS318" i="104"/>
  <c r="BR318" i="104"/>
  <c r="BQ318" i="104"/>
  <c r="BP318" i="104"/>
  <c r="BO318" i="104"/>
  <c r="BN318" i="104"/>
  <c r="BM318" i="104"/>
  <c r="BL318" i="104"/>
  <c r="BK318" i="104"/>
  <c r="BJ318" i="104"/>
  <c r="BI318" i="104"/>
  <c r="BH318" i="104"/>
  <c r="BG318" i="104"/>
  <c r="CB317" i="104"/>
  <c r="BZ317" i="104"/>
  <c r="BY317" i="104"/>
  <c r="BX317" i="104"/>
  <c r="BW317" i="104"/>
  <c r="BV317" i="104"/>
  <c r="BU317" i="104"/>
  <c r="BT317" i="104"/>
  <c r="BS317" i="104"/>
  <c r="BR317" i="104"/>
  <c r="BQ317" i="104"/>
  <c r="BP317" i="104"/>
  <c r="BO317" i="104"/>
  <c r="BN317" i="104"/>
  <c r="BM317" i="104"/>
  <c r="BL317" i="104"/>
  <c r="BK317" i="104"/>
  <c r="BJ317" i="104"/>
  <c r="BI317" i="104"/>
  <c r="BH317" i="104"/>
  <c r="BG317" i="104"/>
  <c r="CB316" i="104"/>
  <c r="BZ316" i="104"/>
  <c r="BY316" i="104"/>
  <c r="BX316" i="104"/>
  <c r="BW316" i="104"/>
  <c r="BV316" i="104"/>
  <c r="BU316" i="104"/>
  <c r="BT316" i="104"/>
  <c r="BS316" i="104"/>
  <c r="BR316" i="104"/>
  <c r="BQ316" i="104"/>
  <c r="BP316" i="104"/>
  <c r="BO316" i="104"/>
  <c r="BN316" i="104"/>
  <c r="BM316" i="104"/>
  <c r="BL316" i="104"/>
  <c r="BK316" i="104"/>
  <c r="BJ316" i="104"/>
  <c r="BI316" i="104"/>
  <c r="BH316" i="104"/>
  <c r="BG316" i="104"/>
  <c r="CB315" i="104"/>
  <c r="BZ315" i="104"/>
  <c r="BY315" i="104"/>
  <c r="BX315" i="104"/>
  <c r="BW315" i="104"/>
  <c r="BV315" i="104"/>
  <c r="BU315" i="104"/>
  <c r="BT315" i="104"/>
  <c r="BS315" i="104"/>
  <c r="BR315" i="104"/>
  <c r="BQ315" i="104"/>
  <c r="BP315" i="104"/>
  <c r="BO315" i="104"/>
  <c r="BN315" i="104"/>
  <c r="BM315" i="104"/>
  <c r="BL315" i="104"/>
  <c r="BK315" i="104"/>
  <c r="BJ315" i="104"/>
  <c r="BI315" i="104"/>
  <c r="BH315" i="104"/>
  <c r="BG315" i="104"/>
  <c r="CB314" i="104"/>
  <c r="BZ314" i="104"/>
  <c r="BY314" i="104"/>
  <c r="BX314" i="104"/>
  <c r="BW314" i="104"/>
  <c r="BV314" i="104"/>
  <c r="BU314" i="104"/>
  <c r="BT314" i="104"/>
  <c r="BS314" i="104"/>
  <c r="BR314" i="104"/>
  <c r="BQ314" i="104"/>
  <c r="BP314" i="104"/>
  <c r="BO314" i="104"/>
  <c r="BN314" i="104"/>
  <c r="BM314" i="104"/>
  <c r="BL314" i="104"/>
  <c r="BK314" i="104"/>
  <c r="BJ314" i="104"/>
  <c r="BI314" i="104"/>
  <c r="BH314" i="104"/>
  <c r="BG314" i="104"/>
  <c r="CB313" i="104"/>
  <c r="BZ313" i="104"/>
  <c r="BY313" i="104"/>
  <c r="BX313" i="104"/>
  <c r="BW313" i="104"/>
  <c r="BV313" i="104"/>
  <c r="BU313" i="104"/>
  <c r="BT313" i="104"/>
  <c r="BS313" i="104"/>
  <c r="BR313" i="104"/>
  <c r="BQ313" i="104"/>
  <c r="BP313" i="104"/>
  <c r="BO313" i="104"/>
  <c r="BN313" i="104"/>
  <c r="BM313" i="104"/>
  <c r="BL313" i="104"/>
  <c r="BK313" i="104"/>
  <c r="BJ313" i="104"/>
  <c r="BI313" i="104"/>
  <c r="BH313" i="104"/>
  <c r="BG313" i="104"/>
  <c r="CB312" i="104"/>
  <c r="BZ312" i="104"/>
  <c r="BY312" i="104"/>
  <c r="BX312" i="104"/>
  <c r="BW312" i="104"/>
  <c r="BV312" i="104"/>
  <c r="BU312" i="104"/>
  <c r="BT312" i="104"/>
  <c r="BS312" i="104"/>
  <c r="BR312" i="104"/>
  <c r="BQ312" i="104"/>
  <c r="BP312" i="104"/>
  <c r="BO312" i="104"/>
  <c r="BN312" i="104"/>
  <c r="BM312" i="104"/>
  <c r="BL312" i="104"/>
  <c r="BK312" i="104"/>
  <c r="BJ312" i="104"/>
  <c r="BI312" i="104"/>
  <c r="BH312" i="104"/>
  <c r="BG312" i="104"/>
  <c r="CB311" i="104"/>
  <c r="BZ311" i="104"/>
  <c r="BY311" i="104"/>
  <c r="BX311" i="104"/>
  <c r="BW311" i="104"/>
  <c r="BV311" i="104"/>
  <c r="BU311" i="104"/>
  <c r="BT311" i="104"/>
  <c r="BS311" i="104"/>
  <c r="BR311" i="104"/>
  <c r="BQ311" i="104"/>
  <c r="BP311" i="104"/>
  <c r="BO311" i="104"/>
  <c r="BN311" i="104"/>
  <c r="BM311" i="104"/>
  <c r="BL311" i="104"/>
  <c r="BK311" i="104"/>
  <c r="BJ311" i="104"/>
  <c r="BI311" i="104"/>
  <c r="BH311" i="104"/>
  <c r="BG311" i="104"/>
  <c r="CB310" i="104"/>
  <c r="BZ310" i="104"/>
  <c r="BY310" i="104"/>
  <c r="BX310" i="104"/>
  <c r="BW310" i="104"/>
  <c r="BV310" i="104"/>
  <c r="BU310" i="104"/>
  <c r="BT310" i="104"/>
  <c r="BS310" i="104"/>
  <c r="BR310" i="104"/>
  <c r="BQ310" i="104"/>
  <c r="BP310" i="104"/>
  <c r="BO310" i="104"/>
  <c r="BN310" i="104"/>
  <c r="BM310" i="104"/>
  <c r="BL310" i="104"/>
  <c r="BK310" i="104"/>
  <c r="BJ310" i="104"/>
  <c r="BI310" i="104"/>
  <c r="BH310" i="104"/>
  <c r="BG310" i="104"/>
  <c r="CB309" i="104"/>
  <c r="BZ309" i="104"/>
  <c r="BY309" i="104"/>
  <c r="BX309" i="104"/>
  <c r="BW309" i="104"/>
  <c r="BV309" i="104"/>
  <c r="BU309" i="104"/>
  <c r="BT309" i="104"/>
  <c r="BS309" i="104"/>
  <c r="BR309" i="104"/>
  <c r="BQ309" i="104"/>
  <c r="BP309" i="104"/>
  <c r="BO309" i="104"/>
  <c r="BN309" i="104"/>
  <c r="BM309" i="104"/>
  <c r="BL309" i="104"/>
  <c r="BK309" i="104"/>
  <c r="BJ309" i="104"/>
  <c r="BI309" i="104"/>
  <c r="BH309" i="104"/>
  <c r="BG309" i="104"/>
  <c r="CB308" i="104"/>
  <c r="BZ308" i="104"/>
  <c r="BY308" i="104"/>
  <c r="BX308" i="104"/>
  <c r="BW308" i="104"/>
  <c r="BV308" i="104"/>
  <c r="BU308" i="104"/>
  <c r="BT308" i="104"/>
  <c r="BS308" i="104"/>
  <c r="BR308" i="104"/>
  <c r="BQ308" i="104"/>
  <c r="BP308" i="104"/>
  <c r="BO308" i="104"/>
  <c r="BN308" i="104"/>
  <c r="BM308" i="104"/>
  <c r="BL308" i="104"/>
  <c r="BK308" i="104"/>
  <c r="BJ308" i="104"/>
  <c r="BI308" i="104"/>
  <c r="BH308" i="104"/>
  <c r="BG308" i="104"/>
  <c r="CB307" i="104"/>
  <c r="BZ307" i="104"/>
  <c r="BY307" i="104"/>
  <c r="BX307" i="104"/>
  <c r="BW307" i="104"/>
  <c r="BV307" i="104"/>
  <c r="BU307" i="104"/>
  <c r="BT307" i="104"/>
  <c r="BS307" i="104"/>
  <c r="BR307" i="104"/>
  <c r="BQ307" i="104"/>
  <c r="BP307" i="104"/>
  <c r="BO307" i="104"/>
  <c r="BN307" i="104"/>
  <c r="BM307" i="104"/>
  <c r="BL307" i="104"/>
  <c r="BK307" i="104"/>
  <c r="BJ307" i="104"/>
  <c r="BI307" i="104"/>
  <c r="BH307" i="104"/>
  <c r="BG307" i="104"/>
  <c r="CB306" i="104"/>
  <c r="BZ306" i="104"/>
  <c r="BY306" i="104"/>
  <c r="BX306" i="104"/>
  <c r="BW306" i="104"/>
  <c r="BV306" i="104"/>
  <c r="BU306" i="104"/>
  <c r="BT306" i="104"/>
  <c r="BS306" i="104"/>
  <c r="BR306" i="104"/>
  <c r="BQ306" i="104"/>
  <c r="BP306" i="104"/>
  <c r="BO306" i="104"/>
  <c r="BN306" i="104"/>
  <c r="BM306" i="104"/>
  <c r="BL306" i="104"/>
  <c r="BK306" i="104"/>
  <c r="BJ306" i="104"/>
  <c r="BI306" i="104"/>
  <c r="BH306" i="104"/>
  <c r="BG306" i="104"/>
  <c r="CB305" i="104"/>
  <c r="BZ305" i="104"/>
  <c r="BY305" i="104"/>
  <c r="BX305" i="104"/>
  <c r="BW305" i="104"/>
  <c r="BV305" i="104"/>
  <c r="BU305" i="104"/>
  <c r="BT305" i="104"/>
  <c r="BS305" i="104"/>
  <c r="BR305" i="104"/>
  <c r="BQ305" i="104"/>
  <c r="BP305" i="104"/>
  <c r="BO305" i="104"/>
  <c r="BN305" i="104"/>
  <c r="BM305" i="104"/>
  <c r="BL305" i="104"/>
  <c r="BK305" i="104"/>
  <c r="BJ305" i="104"/>
  <c r="BI305" i="104"/>
  <c r="BH305" i="104"/>
  <c r="BG305" i="104"/>
  <c r="CB304" i="104"/>
  <c r="BZ304" i="104"/>
  <c r="BY304" i="104"/>
  <c r="BX304" i="104"/>
  <c r="BW304" i="104"/>
  <c r="BV304" i="104"/>
  <c r="BU304" i="104"/>
  <c r="BT304" i="104"/>
  <c r="BS304" i="104"/>
  <c r="BR304" i="104"/>
  <c r="BQ304" i="104"/>
  <c r="BP304" i="104"/>
  <c r="BO304" i="104"/>
  <c r="BN304" i="104"/>
  <c r="BM304" i="104"/>
  <c r="BL304" i="104"/>
  <c r="BK304" i="104"/>
  <c r="BJ304" i="104"/>
  <c r="BI304" i="104"/>
  <c r="BH304" i="104"/>
  <c r="BG304" i="104"/>
  <c r="CB303" i="104"/>
  <c r="BZ303" i="104"/>
  <c r="BY303" i="104"/>
  <c r="BX303" i="104"/>
  <c r="BW303" i="104"/>
  <c r="BV303" i="104"/>
  <c r="BU303" i="104"/>
  <c r="BT303" i="104"/>
  <c r="BS303" i="104"/>
  <c r="BR303" i="104"/>
  <c r="BQ303" i="104"/>
  <c r="BP303" i="104"/>
  <c r="BO303" i="104"/>
  <c r="BN303" i="104"/>
  <c r="BM303" i="104"/>
  <c r="BL303" i="104"/>
  <c r="BK303" i="104"/>
  <c r="BJ303" i="104"/>
  <c r="BI303" i="104"/>
  <c r="BH303" i="104"/>
  <c r="BG303" i="104"/>
  <c r="CB302" i="104"/>
  <c r="BZ302" i="104"/>
  <c r="BY302" i="104"/>
  <c r="BX302" i="104"/>
  <c r="BW302" i="104"/>
  <c r="BV302" i="104"/>
  <c r="BU302" i="104"/>
  <c r="BT302" i="104"/>
  <c r="BS302" i="104"/>
  <c r="BR302" i="104"/>
  <c r="BQ302" i="104"/>
  <c r="BP302" i="104"/>
  <c r="BO302" i="104"/>
  <c r="BN302" i="104"/>
  <c r="BM302" i="104"/>
  <c r="BL302" i="104"/>
  <c r="BK302" i="104"/>
  <c r="BJ302" i="104"/>
  <c r="BI302" i="104"/>
  <c r="BH302" i="104"/>
  <c r="BG302" i="104"/>
  <c r="CB301" i="104"/>
  <c r="BZ301" i="104"/>
  <c r="BY301" i="104"/>
  <c r="BX301" i="104"/>
  <c r="BW301" i="104"/>
  <c r="BV301" i="104"/>
  <c r="BU301" i="104"/>
  <c r="BT301" i="104"/>
  <c r="BS301" i="104"/>
  <c r="BR301" i="104"/>
  <c r="BQ301" i="104"/>
  <c r="BP301" i="104"/>
  <c r="BO301" i="104"/>
  <c r="BN301" i="104"/>
  <c r="BM301" i="104"/>
  <c r="BL301" i="104"/>
  <c r="BK301" i="104"/>
  <c r="BJ301" i="104"/>
  <c r="BI301" i="104"/>
  <c r="BH301" i="104"/>
  <c r="BG301" i="104"/>
  <c r="CB300" i="104"/>
  <c r="BZ300" i="104"/>
  <c r="BY300" i="104"/>
  <c r="BX300" i="104"/>
  <c r="BW300" i="104"/>
  <c r="BV300" i="104"/>
  <c r="BU300" i="104"/>
  <c r="BT300" i="104"/>
  <c r="BS300" i="104"/>
  <c r="BR300" i="104"/>
  <c r="BQ300" i="104"/>
  <c r="BP300" i="104"/>
  <c r="BO300" i="104"/>
  <c r="BN300" i="104"/>
  <c r="BM300" i="104"/>
  <c r="BL300" i="104"/>
  <c r="BK300" i="104"/>
  <c r="BJ300" i="104"/>
  <c r="BI300" i="104"/>
  <c r="BH300" i="104"/>
  <c r="BG300" i="104"/>
  <c r="CB299" i="104"/>
  <c r="BZ299" i="104"/>
  <c r="BY299" i="104"/>
  <c r="BX299" i="104"/>
  <c r="BW299" i="104"/>
  <c r="BV299" i="104"/>
  <c r="BU299" i="104"/>
  <c r="BT299" i="104"/>
  <c r="BS299" i="104"/>
  <c r="BR299" i="104"/>
  <c r="BQ299" i="104"/>
  <c r="BP299" i="104"/>
  <c r="BO299" i="104"/>
  <c r="BN299" i="104"/>
  <c r="BM299" i="104"/>
  <c r="BL299" i="104"/>
  <c r="BK299" i="104"/>
  <c r="BJ299" i="104"/>
  <c r="BI299" i="104"/>
  <c r="BH299" i="104"/>
  <c r="BG299" i="104"/>
  <c r="CB298" i="104"/>
  <c r="BZ298" i="104"/>
  <c r="BY298" i="104"/>
  <c r="BX298" i="104"/>
  <c r="BW298" i="104"/>
  <c r="BV298" i="104"/>
  <c r="BU298" i="104"/>
  <c r="BT298" i="104"/>
  <c r="BS298" i="104"/>
  <c r="BR298" i="104"/>
  <c r="BQ298" i="104"/>
  <c r="BP298" i="104"/>
  <c r="BO298" i="104"/>
  <c r="BN298" i="104"/>
  <c r="BM298" i="104"/>
  <c r="BL298" i="104"/>
  <c r="BK298" i="104"/>
  <c r="BJ298" i="104"/>
  <c r="BI298" i="104"/>
  <c r="BH298" i="104"/>
  <c r="BG298" i="104"/>
  <c r="CB297" i="104"/>
  <c r="BZ297" i="104"/>
  <c r="BY297" i="104"/>
  <c r="BX297" i="104"/>
  <c r="BW297" i="104"/>
  <c r="BV297" i="104"/>
  <c r="BU297" i="104"/>
  <c r="BT297" i="104"/>
  <c r="BS297" i="104"/>
  <c r="BR297" i="104"/>
  <c r="BQ297" i="104"/>
  <c r="BP297" i="104"/>
  <c r="BO297" i="104"/>
  <c r="BN297" i="104"/>
  <c r="BM297" i="104"/>
  <c r="BL297" i="104"/>
  <c r="BK297" i="104"/>
  <c r="BJ297" i="104"/>
  <c r="BI297" i="104"/>
  <c r="BH297" i="104"/>
  <c r="BG297" i="104"/>
  <c r="CB296" i="104"/>
  <c r="BZ296" i="104"/>
  <c r="BY296" i="104"/>
  <c r="BX296" i="104"/>
  <c r="BW296" i="104"/>
  <c r="BV296" i="104"/>
  <c r="BU296" i="104"/>
  <c r="BT296" i="104"/>
  <c r="BS296" i="104"/>
  <c r="BR296" i="104"/>
  <c r="BQ296" i="104"/>
  <c r="BP296" i="104"/>
  <c r="BO296" i="104"/>
  <c r="BN296" i="104"/>
  <c r="BM296" i="104"/>
  <c r="BL296" i="104"/>
  <c r="BK296" i="104"/>
  <c r="BJ296" i="104"/>
  <c r="BI296" i="104"/>
  <c r="BH296" i="104"/>
  <c r="BG296" i="104"/>
  <c r="CB295" i="104"/>
  <c r="BZ295" i="104"/>
  <c r="BY295" i="104"/>
  <c r="BX295" i="104"/>
  <c r="BW295" i="104"/>
  <c r="BV295" i="104"/>
  <c r="BU295" i="104"/>
  <c r="BT295" i="104"/>
  <c r="BS295" i="104"/>
  <c r="BR295" i="104"/>
  <c r="BQ295" i="104"/>
  <c r="BP295" i="104"/>
  <c r="BO295" i="104"/>
  <c r="BN295" i="104"/>
  <c r="BM295" i="104"/>
  <c r="BL295" i="104"/>
  <c r="BK295" i="104"/>
  <c r="BJ295" i="104"/>
  <c r="BI295" i="104"/>
  <c r="BH295" i="104"/>
  <c r="BG295" i="104"/>
  <c r="CB294" i="104"/>
  <c r="BZ294" i="104"/>
  <c r="BY294" i="104"/>
  <c r="BX294" i="104"/>
  <c r="BW294" i="104"/>
  <c r="BV294" i="104"/>
  <c r="BU294" i="104"/>
  <c r="BT294" i="104"/>
  <c r="BS294" i="104"/>
  <c r="BR294" i="104"/>
  <c r="BQ294" i="104"/>
  <c r="BP294" i="104"/>
  <c r="BO294" i="104"/>
  <c r="BN294" i="104"/>
  <c r="BM294" i="104"/>
  <c r="BL294" i="104"/>
  <c r="BK294" i="104"/>
  <c r="BJ294" i="104"/>
  <c r="BI294" i="104"/>
  <c r="BH294" i="104"/>
  <c r="BG294" i="104"/>
  <c r="CB293" i="104"/>
  <c r="BZ293" i="104"/>
  <c r="BY293" i="104"/>
  <c r="BX293" i="104"/>
  <c r="BW293" i="104"/>
  <c r="BV293" i="104"/>
  <c r="BU293" i="104"/>
  <c r="BT293" i="104"/>
  <c r="BS293" i="104"/>
  <c r="BR293" i="104"/>
  <c r="BQ293" i="104"/>
  <c r="BP293" i="104"/>
  <c r="BO293" i="104"/>
  <c r="BN293" i="104"/>
  <c r="BM293" i="104"/>
  <c r="BL293" i="104"/>
  <c r="BK293" i="104"/>
  <c r="BJ293" i="104"/>
  <c r="BI293" i="104"/>
  <c r="BH293" i="104"/>
  <c r="BG293" i="104"/>
  <c r="CB292" i="104"/>
  <c r="BZ292" i="104"/>
  <c r="BY292" i="104"/>
  <c r="BX292" i="104"/>
  <c r="BW292" i="104"/>
  <c r="BV292" i="104"/>
  <c r="BU292" i="104"/>
  <c r="BT292" i="104"/>
  <c r="BS292" i="104"/>
  <c r="BR292" i="104"/>
  <c r="BQ292" i="104"/>
  <c r="BP292" i="104"/>
  <c r="BO292" i="104"/>
  <c r="BN292" i="104"/>
  <c r="BM292" i="104"/>
  <c r="BL292" i="104"/>
  <c r="BK292" i="104"/>
  <c r="BJ292" i="104"/>
  <c r="BI292" i="104"/>
  <c r="BH292" i="104"/>
  <c r="BG292" i="104"/>
  <c r="CB291" i="104"/>
  <c r="BZ291" i="104"/>
  <c r="BY291" i="104"/>
  <c r="BX291" i="104"/>
  <c r="BW291" i="104"/>
  <c r="BV291" i="104"/>
  <c r="BU291" i="104"/>
  <c r="BT291" i="104"/>
  <c r="BS291" i="104"/>
  <c r="BR291" i="104"/>
  <c r="BQ291" i="104"/>
  <c r="BP291" i="104"/>
  <c r="BO291" i="104"/>
  <c r="BN291" i="104"/>
  <c r="BM291" i="104"/>
  <c r="BL291" i="104"/>
  <c r="BK291" i="104"/>
  <c r="BJ291" i="104"/>
  <c r="BI291" i="104"/>
  <c r="BH291" i="104"/>
  <c r="BG291" i="104"/>
  <c r="CB290" i="104"/>
  <c r="BZ290" i="104"/>
  <c r="BY290" i="104"/>
  <c r="BX290" i="104"/>
  <c r="BW290" i="104"/>
  <c r="BV290" i="104"/>
  <c r="BU290" i="104"/>
  <c r="BT290" i="104"/>
  <c r="BS290" i="104"/>
  <c r="BR290" i="104"/>
  <c r="BQ290" i="104"/>
  <c r="BP290" i="104"/>
  <c r="BO290" i="104"/>
  <c r="BN290" i="104"/>
  <c r="BM290" i="104"/>
  <c r="BL290" i="104"/>
  <c r="BK290" i="104"/>
  <c r="BJ290" i="104"/>
  <c r="BI290" i="104"/>
  <c r="BH290" i="104"/>
  <c r="BG290" i="104"/>
  <c r="CB289" i="104"/>
  <c r="BZ289" i="104"/>
  <c r="BY289" i="104"/>
  <c r="BX289" i="104"/>
  <c r="BW289" i="104"/>
  <c r="BV289" i="104"/>
  <c r="BU289" i="104"/>
  <c r="BT289" i="104"/>
  <c r="BS289" i="104"/>
  <c r="BR289" i="104"/>
  <c r="BQ289" i="104"/>
  <c r="BP289" i="104"/>
  <c r="BO289" i="104"/>
  <c r="BN289" i="104"/>
  <c r="BM289" i="104"/>
  <c r="BL289" i="104"/>
  <c r="BK289" i="104"/>
  <c r="BJ289" i="104"/>
  <c r="BI289" i="104"/>
  <c r="BH289" i="104"/>
  <c r="BG289" i="104"/>
  <c r="CB288" i="104"/>
  <c r="BZ288" i="104"/>
  <c r="BY288" i="104"/>
  <c r="BX288" i="104"/>
  <c r="BW288" i="104"/>
  <c r="BV288" i="104"/>
  <c r="BU288" i="104"/>
  <c r="BT288" i="104"/>
  <c r="BS288" i="104"/>
  <c r="BR288" i="104"/>
  <c r="BQ288" i="104"/>
  <c r="BP288" i="104"/>
  <c r="BO288" i="104"/>
  <c r="BN288" i="104"/>
  <c r="BM288" i="104"/>
  <c r="BL288" i="104"/>
  <c r="BK288" i="104"/>
  <c r="BJ288" i="104"/>
  <c r="BI288" i="104"/>
  <c r="BH288" i="104"/>
  <c r="BG288" i="104"/>
  <c r="CB287" i="104"/>
  <c r="BZ287" i="104"/>
  <c r="BY287" i="104"/>
  <c r="BX287" i="104"/>
  <c r="BW287" i="104"/>
  <c r="BV287" i="104"/>
  <c r="BU287" i="104"/>
  <c r="BT287" i="104"/>
  <c r="BS287" i="104"/>
  <c r="BR287" i="104"/>
  <c r="BQ287" i="104"/>
  <c r="BP287" i="104"/>
  <c r="BO287" i="104"/>
  <c r="BN287" i="104"/>
  <c r="BM287" i="104"/>
  <c r="BL287" i="104"/>
  <c r="BK287" i="104"/>
  <c r="BJ287" i="104"/>
  <c r="BI287" i="104"/>
  <c r="BH287" i="104"/>
  <c r="BG287" i="104"/>
  <c r="CB286" i="104"/>
  <c r="BZ286" i="104"/>
  <c r="BY286" i="104"/>
  <c r="BX286" i="104"/>
  <c r="BW286" i="104"/>
  <c r="BV286" i="104"/>
  <c r="BU286" i="104"/>
  <c r="BT286" i="104"/>
  <c r="BS286" i="104"/>
  <c r="BR286" i="104"/>
  <c r="BQ286" i="104"/>
  <c r="BP286" i="104"/>
  <c r="BO286" i="104"/>
  <c r="BN286" i="104"/>
  <c r="BM286" i="104"/>
  <c r="BL286" i="104"/>
  <c r="BK286" i="104"/>
  <c r="BJ286" i="104"/>
  <c r="BI286" i="104"/>
  <c r="BH286" i="104"/>
  <c r="BG286" i="104"/>
  <c r="CB285" i="104"/>
  <c r="BZ285" i="104"/>
  <c r="BY285" i="104"/>
  <c r="BX285" i="104"/>
  <c r="BW285" i="104"/>
  <c r="BV285" i="104"/>
  <c r="BU285" i="104"/>
  <c r="BT285" i="104"/>
  <c r="BS285" i="104"/>
  <c r="BR285" i="104"/>
  <c r="BQ285" i="104"/>
  <c r="BP285" i="104"/>
  <c r="BO285" i="104"/>
  <c r="BN285" i="104"/>
  <c r="BM285" i="104"/>
  <c r="BL285" i="104"/>
  <c r="BK285" i="104"/>
  <c r="BJ285" i="104"/>
  <c r="BI285" i="104"/>
  <c r="BH285" i="104"/>
  <c r="BG285" i="104"/>
  <c r="CB284" i="104"/>
  <c r="BZ284" i="104"/>
  <c r="BY284" i="104"/>
  <c r="BX284" i="104"/>
  <c r="BW284" i="104"/>
  <c r="BV284" i="104"/>
  <c r="BU284" i="104"/>
  <c r="BT284" i="104"/>
  <c r="BS284" i="104"/>
  <c r="BR284" i="104"/>
  <c r="BQ284" i="104"/>
  <c r="BP284" i="104"/>
  <c r="BO284" i="104"/>
  <c r="BN284" i="104"/>
  <c r="BM284" i="104"/>
  <c r="BL284" i="104"/>
  <c r="BK284" i="104"/>
  <c r="BJ284" i="104"/>
  <c r="BI284" i="104"/>
  <c r="BH284" i="104"/>
  <c r="BG284" i="104"/>
  <c r="CB283" i="104"/>
  <c r="BZ283" i="104"/>
  <c r="BY283" i="104"/>
  <c r="BX283" i="104"/>
  <c r="BW283" i="104"/>
  <c r="BV283" i="104"/>
  <c r="BU283" i="104"/>
  <c r="BT283" i="104"/>
  <c r="BS283" i="104"/>
  <c r="BR283" i="104"/>
  <c r="BQ283" i="104"/>
  <c r="BP283" i="104"/>
  <c r="BO283" i="104"/>
  <c r="BN283" i="104"/>
  <c r="BM283" i="104"/>
  <c r="BL283" i="104"/>
  <c r="BK283" i="104"/>
  <c r="BJ283" i="104"/>
  <c r="BI283" i="104"/>
  <c r="BH283" i="104"/>
  <c r="BG283" i="104"/>
  <c r="CB282" i="104"/>
  <c r="BZ282" i="104"/>
  <c r="BY282" i="104"/>
  <c r="BX282" i="104"/>
  <c r="BW282" i="104"/>
  <c r="BV282" i="104"/>
  <c r="BU282" i="104"/>
  <c r="BT282" i="104"/>
  <c r="BS282" i="104"/>
  <c r="BR282" i="104"/>
  <c r="BQ282" i="104"/>
  <c r="BP282" i="104"/>
  <c r="BO282" i="104"/>
  <c r="BN282" i="104"/>
  <c r="BM282" i="104"/>
  <c r="BL282" i="104"/>
  <c r="BK282" i="104"/>
  <c r="BJ282" i="104"/>
  <c r="BI282" i="104"/>
  <c r="BH282" i="104"/>
  <c r="BG282" i="104"/>
  <c r="CB281" i="104"/>
  <c r="BZ281" i="104"/>
  <c r="BY281" i="104"/>
  <c r="BX281" i="104"/>
  <c r="BW281" i="104"/>
  <c r="BV281" i="104"/>
  <c r="BU281" i="104"/>
  <c r="BT281" i="104"/>
  <c r="BS281" i="104"/>
  <c r="BR281" i="104"/>
  <c r="BQ281" i="104"/>
  <c r="BP281" i="104"/>
  <c r="BO281" i="104"/>
  <c r="BN281" i="104"/>
  <c r="BM281" i="104"/>
  <c r="BL281" i="104"/>
  <c r="BK281" i="104"/>
  <c r="BJ281" i="104"/>
  <c r="BI281" i="104"/>
  <c r="BH281" i="104"/>
  <c r="BG281" i="104"/>
  <c r="CB280" i="104"/>
  <c r="BZ280" i="104"/>
  <c r="BY280" i="104"/>
  <c r="BX280" i="104"/>
  <c r="BW280" i="104"/>
  <c r="BV280" i="104"/>
  <c r="BU280" i="104"/>
  <c r="BT280" i="104"/>
  <c r="BS280" i="104"/>
  <c r="BR280" i="104"/>
  <c r="BQ280" i="104"/>
  <c r="BP280" i="104"/>
  <c r="BO280" i="104"/>
  <c r="BN280" i="104"/>
  <c r="BM280" i="104"/>
  <c r="BL280" i="104"/>
  <c r="BK280" i="104"/>
  <c r="BJ280" i="104"/>
  <c r="BI280" i="104"/>
  <c r="BH280" i="104"/>
  <c r="BG280" i="104"/>
  <c r="CB279" i="104"/>
  <c r="BZ279" i="104"/>
  <c r="BY279" i="104"/>
  <c r="BX279" i="104"/>
  <c r="BW279" i="104"/>
  <c r="BV279" i="104"/>
  <c r="BU279" i="104"/>
  <c r="BT279" i="104"/>
  <c r="BS279" i="104"/>
  <c r="BR279" i="104"/>
  <c r="BQ279" i="104"/>
  <c r="BP279" i="104"/>
  <c r="BO279" i="104"/>
  <c r="BN279" i="104"/>
  <c r="BM279" i="104"/>
  <c r="BL279" i="104"/>
  <c r="BK279" i="104"/>
  <c r="BJ279" i="104"/>
  <c r="BI279" i="104"/>
  <c r="BH279" i="104"/>
  <c r="BG279" i="104"/>
  <c r="CB278" i="104"/>
  <c r="BZ278" i="104"/>
  <c r="BY278" i="104"/>
  <c r="BX278" i="104"/>
  <c r="BW278" i="104"/>
  <c r="BV278" i="104"/>
  <c r="BU278" i="104"/>
  <c r="BT278" i="104"/>
  <c r="BS278" i="104"/>
  <c r="BR278" i="104"/>
  <c r="BQ278" i="104"/>
  <c r="BP278" i="104"/>
  <c r="BO278" i="104"/>
  <c r="BN278" i="104"/>
  <c r="BM278" i="104"/>
  <c r="BL278" i="104"/>
  <c r="BK278" i="104"/>
  <c r="BJ278" i="104"/>
  <c r="BI278" i="104"/>
  <c r="BH278" i="104"/>
  <c r="BG278" i="104"/>
  <c r="CB277" i="104"/>
  <c r="BZ277" i="104"/>
  <c r="BY277" i="104"/>
  <c r="BX277" i="104"/>
  <c r="BW277" i="104"/>
  <c r="BV277" i="104"/>
  <c r="BU277" i="104"/>
  <c r="BT277" i="104"/>
  <c r="BS277" i="104"/>
  <c r="BR277" i="104"/>
  <c r="BQ277" i="104"/>
  <c r="BP277" i="104"/>
  <c r="BO277" i="104"/>
  <c r="BN277" i="104"/>
  <c r="BM277" i="104"/>
  <c r="BL277" i="104"/>
  <c r="BK277" i="104"/>
  <c r="BJ277" i="104"/>
  <c r="BI277" i="104"/>
  <c r="BH277" i="104"/>
  <c r="BG277" i="104"/>
  <c r="CB276" i="104"/>
  <c r="BZ276" i="104"/>
  <c r="BY276" i="104"/>
  <c r="BX276" i="104"/>
  <c r="BW276" i="104"/>
  <c r="BV276" i="104"/>
  <c r="BU276" i="104"/>
  <c r="BT276" i="104"/>
  <c r="BS276" i="104"/>
  <c r="BR276" i="104"/>
  <c r="BQ276" i="104"/>
  <c r="BP276" i="104"/>
  <c r="BO276" i="104"/>
  <c r="BN276" i="104"/>
  <c r="BM276" i="104"/>
  <c r="BL276" i="104"/>
  <c r="BK276" i="104"/>
  <c r="BJ276" i="104"/>
  <c r="BI276" i="104"/>
  <c r="BH276" i="104"/>
  <c r="BG276" i="104"/>
  <c r="CB275" i="104"/>
  <c r="BZ275" i="104"/>
  <c r="BY275" i="104"/>
  <c r="BX275" i="104"/>
  <c r="BW275" i="104"/>
  <c r="BV275" i="104"/>
  <c r="BU275" i="104"/>
  <c r="BT275" i="104"/>
  <c r="BS275" i="104"/>
  <c r="BR275" i="104"/>
  <c r="BQ275" i="104"/>
  <c r="BP275" i="104"/>
  <c r="BO275" i="104"/>
  <c r="BN275" i="104"/>
  <c r="BM275" i="104"/>
  <c r="BL275" i="104"/>
  <c r="BK275" i="104"/>
  <c r="BJ275" i="104"/>
  <c r="BI275" i="104"/>
  <c r="BH275" i="104"/>
  <c r="BG275" i="104"/>
  <c r="CB274" i="104"/>
  <c r="BZ274" i="104"/>
  <c r="BY274" i="104"/>
  <c r="BX274" i="104"/>
  <c r="BW274" i="104"/>
  <c r="BV274" i="104"/>
  <c r="BU274" i="104"/>
  <c r="BT274" i="104"/>
  <c r="BS274" i="104"/>
  <c r="BR274" i="104"/>
  <c r="BQ274" i="104"/>
  <c r="BP274" i="104"/>
  <c r="BO274" i="104"/>
  <c r="BN274" i="104"/>
  <c r="BM274" i="104"/>
  <c r="BL274" i="104"/>
  <c r="BK274" i="104"/>
  <c r="BJ274" i="104"/>
  <c r="BI274" i="104"/>
  <c r="BH274" i="104"/>
  <c r="BG274" i="104"/>
  <c r="CB273" i="104"/>
  <c r="BZ273" i="104"/>
  <c r="BY273" i="104"/>
  <c r="BX273" i="104"/>
  <c r="BW273" i="104"/>
  <c r="BV273" i="104"/>
  <c r="BU273" i="104"/>
  <c r="BT273" i="104"/>
  <c r="BS273" i="104"/>
  <c r="BR273" i="104"/>
  <c r="BQ273" i="104"/>
  <c r="BP273" i="104"/>
  <c r="BO273" i="104"/>
  <c r="BN273" i="104"/>
  <c r="BM273" i="104"/>
  <c r="BL273" i="104"/>
  <c r="BK273" i="104"/>
  <c r="BJ273" i="104"/>
  <c r="BI273" i="104"/>
  <c r="BH273" i="104"/>
  <c r="BG273" i="104"/>
  <c r="CB272" i="104"/>
  <c r="BZ272" i="104"/>
  <c r="BY272" i="104"/>
  <c r="BX272" i="104"/>
  <c r="BW272" i="104"/>
  <c r="BV272" i="104"/>
  <c r="BU272" i="104"/>
  <c r="BT272" i="104"/>
  <c r="BS272" i="104"/>
  <c r="BR272" i="104"/>
  <c r="BQ272" i="104"/>
  <c r="BP272" i="104"/>
  <c r="BO272" i="104"/>
  <c r="BN272" i="104"/>
  <c r="BM272" i="104"/>
  <c r="BL272" i="104"/>
  <c r="BK272" i="104"/>
  <c r="BJ272" i="104"/>
  <c r="BI272" i="104"/>
  <c r="BH272" i="104"/>
  <c r="BG272" i="104"/>
  <c r="CB271" i="104"/>
  <c r="BZ271" i="104"/>
  <c r="BY271" i="104"/>
  <c r="BX271" i="104"/>
  <c r="BW271" i="104"/>
  <c r="BV271" i="104"/>
  <c r="BU271" i="104"/>
  <c r="BT271" i="104"/>
  <c r="BS271" i="104"/>
  <c r="BR271" i="104"/>
  <c r="BQ271" i="104"/>
  <c r="BP271" i="104"/>
  <c r="BO271" i="104"/>
  <c r="BN271" i="104"/>
  <c r="BM271" i="104"/>
  <c r="BL271" i="104"/>
  <c r="BK271" i="104"/>
  <c r="BJ271" i="104"/>
  <c r="BI271" i="104"/>
  <c r="BH271" i="104"/>
  <c r="BG271" i="104"/>
  <c r="CB270" i="104"/>
  <c r="BZ270" i="104"/>
  <c r="BY270" i="104"/>
  <c r="BX270" i="104"/>
  <c r="BW270" i="104"/>
  <c r="BV270" i="104"/>
  <c r="BU270" i="104"/>
  <c r="BT270" i="104"/>
  <c r="BS270" i="104"/>
  <c r="BR270" i="104"/>
  <c r="BQ270" i="104"/>
  <c r="BP270" i="104"/>
  <c r="BO270" i="104"/>
  <c r="BN270" i="104"/>
  <c r="BM270" i="104"/>
  <c r="BL270" i="104"/>
  <c r="BK270" i="104"/>
  <c r="BJ270" i="104"/>
  <c r="BI270" i="104"/>
  <c r="BH270" i="104"/>
  <c r="BG270" i="104"/>
  <c r="CB269" i="104"/>
  <c r="BZ269" i="104"/>
  <c r="BY269" i="104"/>
  <c r="BX269" i="104"/>
  <c r="BW269" i="104"/>
  <c r="BV269" i="104"/>
  <c r="BU269" i="104"/>
  <c r="BT269" i="104"/>
  <c r="BS269" i="104"/>
  <c r="BR269" i="104"/>
  <c r="BQ269" i="104"/>
  <c r="BP269" i="104"/>
  <c r="BO269" i="104"/>
  <c r="BN269" i="104"/>
  <c r="BM269" i="104"/>
  <c r="BL269" i="104"/>
  <c r="BK269" i="104"/>
  <c r="BJ269" i="104"/>
  <c r="BI269" i="104"/>
  <c r="BH269" i="104"/>
  <c r="BG269" i="104"/>
  <c r="CB268" i="104"/>
  <c r="BZ268" i="104"/>
  <c r="BY268" i="104"/>
  <c r="BX268" i="104"/>
  <c r="BW268" i="104"/>
  <c r="BV268" i="104"/>
  <c r="BU268" i="104"/>
  <c r="BT268" i="104"/>
  <c r="BS268" i="104"/>
  <c r="BR268" i="104"/>
  <c r="BQ268" i="104"/>
  <c r="BP268" i="104"/>
  <c r="BO268" i="104"/>
  <c r="BN268" i="104"/>
  <c r="BM268" i="104"/>
  <c r="BL268" i="104"/>
  <c r="BK268" i="104"/>
  <c r="BJ268" i="104"/>
  <c r="BI268" i="104"/>
  <c r="BH268" i="104"/>
  <c r="BG268" i="104"/>
  <c r="CB267" i="104"/>
  <c r="BZ267" i="104"/>
  <c r="BY267" i="104"/>
  <c r="BX267" i="104"/>
  <c r="BW267" i="104"/>
  <c r="BV267" i="104"/>
  <c r="BU267" i="104"/>
  <c r="BT267" i="104"/>
  <c r="BS267" i="104"/>
  <c r="BR267" i="104"/>
  <c r="BQ267" i="104"/>
  <c r="BP267" i="104"/>
  <c r="BO267" i="104"/>
  <c r="BN267" i="104"/>
  <c r="BM267" i="104"/>
  <c r="BL267" i="104"/>
  <c r="BK267" i="104"/>
  <c r="BJ267" i="104"/>
  <c r="BI267" i="104"/>
  <c r="BH267" i="104"/>
  <c r="BG267" i="104"/>
  <c r="CB266" i="104"/>
  <c r="BZ266" i="104"/>
  <c r="BY266" i="104"/>
  <c r="BX266" i="104"/>
  <c r="BW266" i="104"/>
  <c r="BV266" i="104"/>
  <c r="BU266" i="104"/>
  <c r="BT266" i="104"/>
  <c r="BS266" i="104"/>
  <c r="BR266" i="104"/>
  <c r="BQ266" i="104"/>
  <c r="BP266" i="104"/>
  <c r="BO266" i="104"/>
  <c r="BN266" i="104"/>
  <c r="BM266" i="104"/>
  <c r="BL266" i="104"/>
  <c r="BK266" i="104"/>
  <c r="BJ266" i="104"/>
  <c r="BI266" i="104"/>
  <c r="BH266" i="104"/>
  <c r="BG266" i="104"/>
  <c r="CB265" i="104"/>
  <c r="BZ265" i="104"/>
  <c r="BY265" i="104"/>
  <c r="BX265" i="104"/>
  <c r="BW265" i="104"/>
  <c r="BV265" i="104"/>
  <c r="BU265" i="104"/>
  <c r="BT265" i="104"/>
  <c r="BS265" i="104"/>
  <c r="BR265" i="104"/>
  <c r="BQ265" i="104"/>
  <c r="BP265" i="104"/>
  <c r="BO265" i="104"/>
  <c r="BN265" i="104"/>
  <c r="BM265" i="104"/>
  <c r="BL265" i="104"/>
  <c r="BK265" i="104"/>
  <c r="BJ265" i="104"/>
  <c r="BI265" i="104"/>
  <c r="BH265" i="104"/>
  <c r="BG265" i="104"/>
  <c r="CB264" i="104"/>
  <c r="BZ264" i="104"/>
  <c r="BY264" i="104"/>
  <c r="BX264" i="104"/>
  <c r="BW264" i="104"/>
  <c r="BV264" i="104"/>
  <c r="BU264" i="104"/>
  <c r="BT264" i="104"/>
  <c r="BS264" i="104"/>
  <c r="BR264" i="104"/>
  <c r="BQ264" i="104"/>
  <c r="BP264" i="104"/>
  <c r="BO264" i="104"/>
  <c r="BN264" i="104"/>
  <c r="BM264" i="104"/>
  <c r="BL264" i="104"/>
  <c r="BK264" i="104"/>
  <c r="BJ264" i="104"/>
  <c r="BI264" i="104"/>
  <c r="BH264" i="104"/>
  <c r="BG264" i="104"/>
  <c r="CB263" i="104"/>
  <c r="BZ263" i="104"/>
  <c r="BY263" i="104"/>
  <c r="BX263" i="104"/>
  <c r="BW263" i="104"/>
  <c r="BV263" i="104"/>
  <c r="BU263" i="104"/>
  <c r="BT263" i="104"/>
  <c r="BS263" i="104"/>
  <c r="BR263" i="104"/>
  <c r="BQ263" i="104"/>
  <c r="BP263" i="104"/>
  <c r="BO263" i="104"/>
  <c r="BN263" i="104"/>
  <c r="BM263" i="104"/>
  <c r="BL263" i="104"/>
  <c r="BK263" i="104"/>
  <c r="BJ263" i="104"/>
  <c r="BI263" i="104"/>
  <c r="BH263" i="104"/>
  <c r="BG263" i="104"/>
  <c r="CB262" i="104"/>
  <c r="BZ262" i="104"/>
  <c r="BY262" i="104"/>
  <c r="BX262" i="104"/>
  <c r="BW262" i="104"/>
  <c r="BV262" i="104"/>
  <c r="BU262" i="104"/>
  <c r="BT262" i="104"/>
  <c r="BS262" i="104"/>
  <c r="BR262" i="104"/>
  <c r="BQ262" i="104"/>
  <c r="BP262" i="104"/>
  <c r="BO262" i="104"/>
  <c r="BN262" i="104"/>
  <c r="BM262" i="104"/>
  <c r="BL262" i="104"/>
  <c r="BK262" i="104"/>
  <c r="BJ262" i="104"/>
  <c r="BI262" i="104"/>
  <c r="BH262" i="104"/>
  <c r="BG262" i="104"/>
  <c r="CB261" i="104"/>
  <c r="BZ261" i="104"/>
  <c r="BY261" i="104"/>
  <c r="BX261" i="104"/>
  <c r="BW261" i="104"/>
  <c r="BV261" i="104"/>
  <c r="BU261" i="104"/>
  <c r="BT261" i="104"/>
  <c r="BS261" i="104"/>
  <c r="BR261" i="104"/>
  <c r="BQ261" i="104"/>
  <c r="BP261" i="104"/>
  <c r="BO261" i="104"/>
  <c r="BN261" i="104"/>
  <c r="BM261" i="104"/>
  <c r="BL261" i="104"/>
  <c r="BK261" i="104"/>
  <c r="BJ261" i="104"/>
  <c r="BI261" i="104"/>
  <c r="BH261" i="104"/>
  <c r="BG261" i="104"/>
  <c r="CB260" i="104"/>
  <c r="BZ260" i="104"/>
  <c r="BY260" i="104"/>
  <c r="BX260" i="104"/>
  <c r="BW260" i="104"/>
  <c r="BV260" i="104"/>
  <c r="BU260" i="104"/>
  <c r="BT260" i="104"/>
  <c r="BS260" i="104"/>
  <c r="BR260" i="104"/>
  <c r="BQ260" i="104"/>
  <c r="BP260" i="104"/>
  <c r="BO260" i="104"/>
  <c r="BN260" i="104"/>
  <c r="BM260" i="104"/>
  <c r="BL260" i="104"/>
  <c r="BK260" i="104"/>
  <c r="BJ260" i="104"/>
  <c r="BI260" i="104"/>
  <c r="BH260" i="104"/>
  <c r="BG260" i="104"/>
  <c r="CB259" i="104"/>
  <c r="BZ259" i="104"/>
  <c r="BY259" i="104"/>
  <c r="BX259" i="104"/>
  <c r="BW259" i="104"/>
  <c r="BV259" i="104"/>
  <c r="BU259" i="104"/>
  <c r="BT259" i="104"/>
  <c r="BS259" i="104"/>
  <c r="BR259" i="104"/>
  <c r="BQ259" i="104"/>
  <c r="BP259" i="104"/>
  <c r="BO259" i="104"/>
  <c r="BN259" i="104"/>
  <c r="BM259" i="104"/>
  <c r="BL259" i="104"/>
  <c r="BK259" i="104"/>
  <c r="BJ259" i="104"/>
  <c r="BI259" i="104"/>
  <c r="BH259" i="104"/>
  <c r="BG259" i="104"/>
  <c r="CB258" i="104"/>
  <c r="BZ258" i="104"/>
  <c r="BY258" i="104"/>
  <c r="BX258" i="104"/>
  <c r="BW258" i="104"/>
  <c r="BV258" i="104"/>
  <c r="BU258" i="104"/>
  <c r="BT258" i="104"/>
  <c r="BS258" i="104"/>
  <c r="BR258" i="104"/>
  <c r="BQ258" i="104"/>
  <c r="BP258" i="104"/>
  <c r="BO258" i="104"/>
  <c r="BN258" i="104"/>
  <c r="BM258" i="104"/>
  <c r="BL258" i="104"/>
  <c r="BK258" i="104"/>
  <c r="BJ258" i="104"/>
  <c r="BI258" i="104"/>
  <c r="BH258" i="104"/>
  <c r="BG258" i="104"/>
  <c r="CB257" i="104"/>
  <c r="BZ257" i="104"/>
  <c r="BY257" i="104"/>
  <c r="BX257" i="104"/>
  <c r="BW257" i="104"/>
  <c r="BV257" i="104"/>
  <c r="BU257" i="104"/>
  <c r="BT257" i="104"/>
  <c r="BS257" i="104"/>
  <c r="BR257" i="104"/>
  <c r="BQ257" i="104"/>
  <c r="BP257" i="104"/>
  <c r="BO257" i="104"/>
  <c r="BN257" i="104"/>
  <c r="BM257" i="104"/>
  <c r="BL257" i="104"/>
  <c r="BK257" i="104"/>
  <c r="BJ257" i="104"/>
  <c r="BI257" i="104"/>
  <c r="BH257" i="104"/>
  <c r="BG257" i="104"/>
  <c r="CB256" i="104"/>
  <c r="BZ256" i="104"/>
  <c r="BY256" i="104"/>
  <c r="BX256" i="104"/>
  <c r="BW256" i="104"/>
  <c r="BV256" i="104"/>
  <c r="BU256" i="104"/>
  <c r="BT256" i="104"/>
  <c r="BS256" i="104"/>
  <c r="BR256" i="104"/>
  <c r="BQ256" i="104"/>
  <c r="BP256" i="104"/>
  <c r="BO256" i="104"/>
  <c r="BN256" i="104"/>
  <c r="BM256" i="104"/>
  <c r="BL256" i="104"/>
  <c r="BK256" i="104"/>
  <c r="BJ256" i="104"/>
  <c r="BI256" i="104"/>
  <c r="BH256" i="104"/>
  <c r="BG256" i="104"/>
  <c r="CB255" i="104"/>
  <c r="BZ255" i="104"/>
  <c r="BY255" i="104"/>
  <c r="BX255" i="104"/>
  <c r="BW255" i="104"/>
  <c r="BV255" i="104"/>
  <c r="BU255" i="104"/>
  <c r="BT255" i="104"/>
  <c r="BS255" i="104"/>
  <c r="BR255" i="104"/>
  <c r="BQ255" i="104"/>
  <c r="BP255" i="104"/>
  <c r="BO255" i="104"/>
  <c r="BN255" i="104"/>
  <c r="BM255" i="104"/>
  <c r="BL255" i="104"/>
  <c r="BK255" i="104"/>
  <c r="BJ255" i="104"/>
  <c r="BI255" i="104"/>
  <c r="BH255" i="104"/>
  <c r="BG255" i="104"/>
  <c r="CB254" i="104"/>
  <c r="BZ254" i="104"/>
  <c r="BY254" i="104"/>
  <c r="BX254" i="104"/>
  <c r="BW254" i="104"/>
  <c r="BV254" i="104"/>
  <c r="BU254" i="104"/>
  <c r="BT254" i="104"/>
  <c r="BS254" i="104"/>
  <c r="BR254" i="104"/>
  <c r="BQ254" i="104"/>
  <c r="BP254" i="104"/>
  <c r="BO254" i="104"/>
  <c r="BN254" i="104"/>
  <c r="BM254" i="104"/>
  <c r="BL254" i="104"/>
  <c r="BK254" i="104"/>
  <c r="BJ254" i="104"/>
  <c r="BI254" i="104"/>
  <c r="BH254" i="104"/>
  <c r="BG254" i="104"/>
  <c r="CB253" i="104"/>
  <c r="BZ253" i="104"/>
  <c r="BY253" i="104"/>
  <c r="BX253" i="104"/>
  <c r="BW253" i="104"/>
  <c r="BV253" i="104"/>
  <c r="BU253" i="104"/>
  <c r="BT253" i="104"/>
  <c r="BS253" i="104"/>
  <c r="BR253" i="104"/>
  <c r="BQ253" i="104"/>
  <c r="BP253" i="104"/>
  <c r="BO253" i="104"/>
  <c r="BN253" i="104"/>
  <c r="BM253" i="104"/>
  <c r="BL253" i="104"/>
  <c r="BK253" i="104"/>
  <c r="BJ253" i="104"/>
  <c r="BI253" i="104"/>
  <c r="BH253" i="104"/>
  <c r="BG253" i="104"/>
  <c r="CB252" i="104"/>
  <c r="BZ252" i="104"/>
  <c r="BY252" i="104"/>
  <c r="BX252" i="104"/>
  <c r="BW252" i="104"/>
  <c r="BV252" i="104"/>
  <c r="BU252" i="104"/>
  <c r="BT252" i="104"/>
  <c r="BS252" i="104"/>
  <c r="BR252" i="104"/>
  <c r="BQ252" i="104"/>
  <c r="BP252" i="104"/>
  <c r="BO252" i="104"/>
  <c r="BN252" i="104"/>
  <c r="BM252" i="104"/>
  <c r="BL252" i="104"/>
  <c r="BK252" i="104"/>
  <c r="BJ252" i="104"/>
  <c r="BI252" i="104"/>
  <c r="BH252" i="104"/>
  <c r="BG252" i="104"/>
  <c r="CB251" i="104"/>
  <c r="BZ251" i="104"/>
  <c r="BY251" i="104"/>
  <c r="BX251" i="104"/>
  <c r="BW251" i="104"/>
  <c r="BV251" i="104"/>
  <c r="BU251" i="104"/>
  <c r="BT251" i="104"/>
  <c r="BS251" i="104"/>
  <c r="BR251" i="104"/>
  <c r="BQ251" i="104"/>
  <c r="BP251" i="104"/>
  <c r="BO251" i="104"/>
  <c r="BN251" i="104"/>
  <c r="BM251" i="104"/>
  <c r="BL251" i="104"/>
  <c r="BK251" i="104"/>
  <c r="BJ251" i="104"/>
  <c r="BI251" i="104"/>
  <c r="BH251" i="104"/>
  <c r="BG251" i="104"/>
  <c r="CB250" i="104"/>
  <c r="BZ250" i="104"/>
  <c r="BY250" i="104"/>
  <c r="BX250" i="104"/>
  <c r="BW250" i="104"/>
  <c r="BV250" i="104"/>
  <c r="BU250" i="104"/>
  <c r="BT250" i="104"/>
  <c r="BS250" i="104"/>
  <c r="BR250" i="104"/>
  <c r="BQ250" i="104"/>
  <c r="BP250" i="104"/>
  <c r="BO250" i="104"/>
  <c r="BN250" i="104"/>
  <c r="BM250" i="104"/>
  <c r="BL250" i="104"/>
  <c r="BK250" i="104"/>
  <c r="BJ250" i="104"/>
  <c r="BI250" i="104"/>
  <c r="BH250" i="104"/>
  <c r="BG250" i="104"/>
  <c r="CB249" i="104"/>
  <c r="BZ249" i="104"/>
  <c r="BY249" i="104"/>
  <c r="BX249" i="104"/>
  <c r="BW249" i="104"/>
  <c r="BV249" i="104"/>
  <c r="BU249" i="104"/>
  <c r="BT249" i="104"/>
  <c r="BS249" i="104"/>
  <c r="BR249" i="104"/>
  <c r="BQ249" i="104"/>
  <c r="BP249" i="104"/>
  <c r="BO249" i="104"/>
  <c r="BN249" i="104"/>
  <c r="BM249" i="104"/>
  <c r="BL249" i="104"/>
  <c r="BK249" i="104"/>
  <c r="BJ249" i="104"/>
  <c r="BI249" i="104"/>
  <c r="BH249" i="104"/>
  <c r="BG249" i="104"/>
  <c r="CB248" i="104"/>
  <c r="BZ248" i="104"/>
  <c r="BY248" i="104"/>
  <c r="BX248" i="104"/>
  <c r="BW248" i="104"/>
  <c r="BV248" i="104"/>
  <c r="BU248" i="104"/>
  <c r="BT248" i="104"/>
  <c r="BS248" i="104"/>
  <c r="BR248" i="104"/>
  <c r="BQ248" i="104"/>
  <c r="BP248" i="104"/>
  <c r="BO248" i="104"/>
  <c r="BN248" i="104"/>
  <c r="BM248" i="104"/>
  <c r="BL248" i="104"/>
  <c r="BK248" i="104"/>
  <c r="BJ248" i="104"/>
  <c r="BI248" i="104"/>
  <c r="BH248" i="104"/>
  <c r="BG248" i="104"/>
  <c r="CB247" i="104"/>
  <c r="BZ247" i="104"/>
  <c r="BY247" i="104"/>
  <c r="BX247" i="104"/>
  <c r="BW247" i="104"/>
  <c r="BV247" i="104"/>
  <c r="BU247" i="104"/>
  <c r="BT247" i="104"/>
  <c r="BS247" i="104"/>
  <c r="BR247" i="104"/>
  <c r="BQ247" i="104"/>
  <c r="BP247" i="104"/>
  <c r="BO247" i="104"/>
  <c r="BN247" i="104"/>
  <c r="BM247" i="104"/>
  <c r="BL247" i="104"/>
  <c r="BK247" i="104"/>
  <c r="BJ247" i="104"/>
  <c r="BI247" i="104"/>
  <c r="BH247" i="104"/>
  <c r="BG247" i="104"/>
  <c r="CB246" i="104"/>
  <c r="BZ246" i="104"/>
  <c r="BY246" i="104"/>
  <c r="BX246" i="104"/>
  <c r="BW246" i="104"/>
  <c r="BV246" i="104"/>
  <c r="BU246" i="104"/>
  <c r="BT246" i="104"/>
  <c r="BS246" i="104"/>
  <c r="BR246" i="104"/>
  <c r="BQ246" i="104"/>
  <c r="BP246" i="104"/>
  <c r="BO246" i="104"/>
  <c r="BN246" i="104"/>
  <c r="BM246" i="104"/>
  <c r="BL246" i="104"/>
  <c r="BK246" i="104"/>
  <c r="BJ246" i="104"/>
  <c r="BI246" i="104"/>
  <c r="BH246" i="104"/>
  <c r="BG246" i="104"/>
  <c r="CB245" i="104"/>
  <c r="BZ245" i="104"/>
  <c r="BY245" i="104"/>
  <c r="BX245" i="104"/>
  <c r="BW245" i="104"/>
  <c r="BV245" i="104"/>
  <c r="BU245" i="104"/>
  <c r="BT245" i="104"/>
  <c r="BS245" i="104"/>
  <c r="BR245" i="104"/>
  <c r="BQ245" i="104"/>
  <c r="BP245" i="104"/>
  <c r="BO245" i="104"/>
  <c r="BN245" i="104"/>
  <c r="BM245" i="104"/>
  <c r="BL245" i="104"/>
  <c r="BK245" i="104"/>
  <c r="BJ245" i="104"/>
  <c r="BI245" i="104"/>
  <c r="BH245" i="104"/>
  <c r="BG245" i="104"/>
  <c r="CB244" i="104"/>
  <c r="BZ244" i="104"/>
  <c r="BY244" i="104"/>
  <c r="BX244" i="104"/>
  <c r="BW244" i="104"/>
  <c r="BV244" i="104"/>
  <c r="BU244" i="104"/>
  <c r="BT244" i="104"/>
  <c r="BS244" i="104"/>
  <c r="BR244" i="104"/>
  <c r="BQ244" i="104"/>
  <c r="BP244" i="104"/>
  <c r="BO244" i="104"/>
  <c r="BN244" i="104"/>
  <c r="BM244" i="104"/>
  <c r="BL244" i="104"/>
  <c r="BK244" i="104"/>
  <c r="BJ244" i="104"/>
  <c r="BI244" i="104"/>
  <c r="BH244" i="104"/>
  <c r="BG244" i="104"/>
  <c r="CB243" i="104"/>
  <c r="BZ243" i="104"/>
  <c r="BY243" i="104"/>
  <c r="BX243" i="104"/>
  <c r="BW243" i="104"/>
  <c r="BV243" i="104"/>
  <c r="BU243" i="104"/>
  <c r="BT243" i="104"/>
  <c r="BS243" i="104"/>
  <c r="BR243" i="104"/>
  <c r="BQ243" i="104"/>
  <c r="BP243" i="104"/>
  <c r="BO243" i="104"/>
  <c r="BN243" i="104"/>
  <c r="BM243" i="104"/>
  <c r="BL243" i="104"/>
  <c r="BK243" i="104"/>
  <c r="BJ243" i="104"/>
  <c r="BI243" i="104"/>
  <c r="BH243" i="104"/>
  <c r="BG243" i="104"/>
  <c r="CB242" i="104"/>
  <c r="BZ242" i="104"/>
  <c r="BY242" i="104"/>
  <c r="BX242" i="104"/>
  <c r="BW242" i="104"/>
  <c r="BV242" i="104"/>
  <c r="BU242" i="104"/>
  <c r="BT242" i="104"/>
  <c r="BS242" i="104"/>
  <c r="BR242" i="104"/>
  <c r="BQ242" i="104"/>
  <c r="BP242" i="104"/>
  <c r="BO242" i="104"/>
  <c r="BN242" i="104"/>
  <c r="BM242" i="104"/>
  <c r="BL242" i="104"/>
  <c r="BK242" i="104"/>
  <c r="BJ242" i="104"/>
  <c r="BI242" i="104"/>
  <c r="BH242" i="104"/>
  <c r="BG242" i="104"/>
  <c r="CB241" i="104"/>
  <c r="BZ241" i="104"/>
  <c r="BY241" i="104"/>
  <c r="BX241" i="104"/>
  <c r="BW241" i="104"/>
  <c r="BV241" i="104"/>
  <c r="BU241" i="104"/>
  <c r="BT241" i="104"/>
  <c r="BS241" i="104"/>
  <c r="BR241" i="104"/>
  <c r="BQ241" i="104"/>
  <c r="BP241" i="104"/>
  <c r="BO241" i="104"/>
  <c r="BN241" i="104"/>
  <c r="BM241" i="104"/>
  <c r="BL241" i="104"/>
  <c r="BK241" i="104"/>
  <c r="BJ241" i="104"/>
  <c r="BI241" i="104"/>
  <c r="BH241" i="104"/>
  <c r="BG241" i="104"/>
  <c r="CB240" i="104"/>
  <c r="BZ240" i="104"/>
  <c r="BY240" i="104"/>
  <c r="BX240" i="104"/>
  <c r="BW240" i="104"/>
  <c r="BV240" i="104"/>
  <c r="BU240" i="104"/>
  <c r="BT240" i="104"/>
  <c r="BS240" i="104"/>
  <c r="BR240" i="104"/>
  <c r="BQ240" i="104"/>
  <c r="BP240" i="104"/>
  <c r="BO240" i="104"/>
  <c r="BN240" i="104"/>
  <c r="BM240" i="104"/>
  <c r="BL240" i="104"/>
  <c r="BK240" i="104"/>
  <c r="BJ240" i="104"/>
  <c r="BI240" i="104"/>
  <c r="BH240" i="104"/>
  <c r="BG240" i="104"/>
  <c r="CB239" i="104"/>
  <c r="BZ239" i="104"/>
  <c r="BY239" i="104"/>
  <c r="BX239" i="104"/>
  <c r="BW239" i="104"/>
  <c r="BV239" i="104"/>
  <c r="BU239" i="104"/>
  <c r="BT239" i="104"/>
  <c r="BS239" i="104"/>
  <c r="BR239" i="104"/>
  <c r="BQ239" i="104"/>
  <c r="BP239" i="104"/>
  <c r="BO239" i="104"/>
  <c r="BN239" i="104"/>
  <c r="BM239" i="104"/>
  <c r="BL239" i="104"/>
  <c r="BK239" i="104"/>
  <c r="BJ239" i="104"/>
  <c r="BI239" i="104"/>
  <c r="BH239" i="104"/>
  <c r="BG239" i="104"/>
  <c r="CB238" i="104"/>
  <c r="BZ238" i="104"/>
  <c r="BY238" i="104"/>
  <c r="BX238" i="104"/>
  <c r="BW238" i="104"/>
  <c r="BV238" i="104"/>
  <c r="BU238" i="104"/>
  <c r="BT238" i="104"/>
  <c r="BS238" i="104"/>
  <c r="BR238" i="104"/>
  <c r="BQ238" i="104"/>
  <c r="BP238" i="104"/>
  <c r="BO238" i="104"/>
  <c r="BN238" i="104"/>
  <c r="BM238" i="104"/>
  <c r="BL238" i="104"/>
  <c r="BK238" i="104"/>
  <c r="BJ238" i="104"/>
  <c r="BI238" i="104"/>
  <c r="BH238" i="104"/>
  <c r="BG238" i="104"/>
  <c r="CB237" i="104"/>
  <c r="BZ237" i="104"/>
  <c r="BY237" i="104"/>
  <c r="BX237" i="104"/>
  <c r="BW237" i="104"/>
  <c r="BV237" i="104"/>
  <c r="BU237" i="104"/>
  <c r="BT237" i="104"/>
  <c r="BS237" i="104"/>
  <c r="BR237" i="104"/>
  <c r="BQ237" i="104"/>
  <c r="BP237" i="104"/>
  <c r="BO237" i="104"/>
  <c r="BN237" i="104"/>
  <c r="BM237" i="104"/>
  <c r="BL237" i="104"/>
  <c r="BK237" i="104"/>
  <c r="BJ237" i="104"/>
  <c r="BI237" i="104"/>
  <c r="BH237" i="104"/>
  <c r="BG237" i="104"/>
  <c r="CB236" i="104"/>
  <c r="BZ236" i="104"/>
  <c r="BY236" i="104"/>
  <c r="BX236" i="104"/>
  <c r="BW236" i="104"/>
  <c r="BV236" i="104"/>
  <c r="BU236" i="104"/>
  <c r="BT236" i="104"/>
  <c r="BS236" i="104"/>
  <c r="BR236" i="104"/>
  <c r="BQ236" i="104"/>
  <c r="BP236" i="104"/>
  <c r="BO236" i="104"/>
  <c r="BN236" i="104"/>
  <c r="BM236" i="104"/>
  <c r="BL236" i="104"/>
  <c r="BK236" i="104"/>
  <c r="BJ236" i="104"/>
  <c r="BI236" i="104"/>
  <c r="BH236" i="104"/>
  <c r="BG236" i="104"/>
  <c r="CB235" i="104"/>
  <c r="BZ235" i="104"/>
  <c r="BY235" i="104"/>
  <c r="BX235" i="104"/>
  <c r="BW235" i="104"/>
  <c r="BV235" i="104"/>
  <c r="BU235" i="104"/>
  <c r="BT235" i="104"/>
  <c r="BS235" i="104"/>
  <c r="BR235" i="104"/>
  <c r="BQ235" i="104"/>
  <c r="BP235" i="104"/>
  <c r="BO235" i="104"/>
  <c r="BN235" i="104"/>
  <c r="BM235" i="104"/>
  <c r="BL235" i="104"/>
  <c r="BK235" i="104"/>
  <c r="BJ235" i="104"/>
  <c r="BI235" i="104"/>
  <c r="BH235" i="104"/>
  <c r="BG235" i="104"/>
  <c r="CB234" i="104"/>
  <c r="BZ234" i="104"/>
  <c r="BY234" i="104"/>
  <c r="BX234" i="104"/>
  <c r="BW234" i="104"/>
  <c r="BV234" i="104"/>
  <c r="BU234" i="104"/>
  <c r="BT234" i="104"/>
  <c r="BS234" i="104"/>
  <c r="BR234" i="104"/>
  <c r="BQ234" i="104"/>
  <c r="BP234" i="104"/>
  <c r="BO234" i="104"/>
  <c r="BN234" i="104"/>
  <c r="BM234" i="104"/>
  <c r="BL234" i="104"/>
  <c r="BK234" i="104"/>
  <c r="BJ234" i="104"/>
  <c r="BI234" i="104"/>
  <c r="BH234" i="104"/>
  <c r="BG234" i="104"/>
  <c r="CB233" i="104"/>
  <c r="BZ233" i="104"/>
  <c r="BY233" i="104"/>
  <c r="BX233" i="104"/>
  <c r="BW233" i="104"/>
  <c r="BV233" i="104"/>
  <c r="BU233" i="104"/>
  <c r="BT233" i="104"/>
  <c r="BS233" i="104"/>
  <c r="BR233" i="104"/>
  <c r="BQ233" i="104"/>
  <c r="BP233" i="104"/>
  <c r="BO233" i="104"/>
  <c r="BN233" i="104"/>
  <c r="BM233" i="104"/>
  <c r="BL233" i="104"/>
  <c r="BK233" i="104"/>
  <c r="BJ233" i="104"/>
  <c r="BI233" i="104"/>
  <c r="BH233" i="104"/>
  <c r="BG233" i="104"/>
  <c r="CB232" i="104"/>
  <c r="BZ232" i="104"/>
  <c r="BY232" i="104"/>
  <c r="BX232" i="104"/>
  <c r="BW232" i="104"/>
  <c r="BV232" i="104"/>
  <c r="BU232" i="104"/>
  <c r="BT232" i="104"/>
  <c r="BS232" i="104"/>
  <c r="BR232" i="104"/>
  <c r="BQ232" i="104"/>
  <c r="BP232" i="104"/>
  <c r="BO232" i="104"/>
  <c r="BN232" i="104"/>
  <c r="BM232" i="104"/>
  <c r="BL232" i="104"/>
  <c r="BK232" i="104"/>
  <c r="BJ232" i="104"/>
  <c r="BI232" i="104"/>
  <c r="BH232" i="104"/>
  <c r="BG232" i="104"/>
  <c r="CB231" i="104"/>
  <c r="BZ231" i="104"/>
  <c r="BY231" i="104"/>
  <c r="BX231" i="104"/>
  <c r="BW231" i="104"/>
  <c r="BV231" i="104"/>
  <c r="BU231" i="104"/>
  <c r="BT231" i="104"/>
  <c r="BS231" i="104"/>
  <c r="BR231" i="104"/>
  <c r="BQ231" i="104"/>
  <c r="BP231" i="104"/>
  <c r="BO231" i="104"/>
  <c r="BN231" i="104"/>
  <c r="BM231" i="104"/>
  <c r="BL231" i="104"/>
  <c r="BK231" i="104"/>
  <c r="BJ231" i="104"/>
  <c r="BI231" i="104"/>
  <c r="BH231" i="104"/>
  <c r="BG231" i="104"/>
  <c r="CB230" i="104"/>
  <c r="BZ230" i="104"/>
  <c r="BY230" i="104"/>
  <c r="BX230" i="104"/>
  <c r="BW230" i="104"/>
  <c r="BV230" i="104"/>
  <c r="BU230" i="104"/>
  <c r="BT230" i="104"/>
  <c r="BS230" i="104"/>
  <c r="BR230" i="104"/>
  <c r="BQ230" i="104"/>
  <c r="BP230" i="104"/>
  <c r="BO230" i="104"/>
  <c r="BN230" i="104"/>
  <c r="BM230" i="104"/>
  <c r="BL230" i="104"/>
  <c r="BK230" i="104"/>
  <c r="BJ230" i="104"/>
  <c r="BI230" i="104"/>
  <c r="BH230" i="104"/>
  <c r="BG230" i="104"/>
  <c r="CB229" i="104"/>
  <c r="BZ229" i="104"/>
  <c r="BY229" i="104"/>
  <c r="BX229" i="104"/>
  <c r="BW229" i="104"/>
  <c r="BV229" i="104"/>
  <c r="BU229" i="104"/>
  <c r="BT229" i="104"/>
  <c r="BS229" i="104"/>
  <c r="BR229" i="104"/>
  <c r="BQ229" i="104"/>
  <c r="BP229" i="104"/>
  <c r="BO229" i="104"/>
  <c r="BN229" i="104"/>
  <c r="BM229" i="104"/>
  <c r="BL229" i="104"/>
  <c r="BK229" i="104"/>
  <c r="BJ229" i="104"/>
  <c r="BI229" i="104"/>
  <c r="BH229" i="104"/>
  <c r="BG229" i="104"/>
  <c r="CB228" i="104"/>
  <c r="BZ228" i="104"/>
  <c r="BY228" i="104"/>
  <c r="BX228" i="104"/>
  <c r="BW228" i="104"/>
  <c r="BV228" i="104"/>
  <c r="BU228" i="104"/>
  <c r="BT228" i="104"/>
  <c r="BS228" i="104"/>
  <c r="BR228" i="104"/>
  <c r="BQ228" i="104"/>
  <c r="BP228" i="104"/>
  <c r="BO228" i="104"/>
  <c r="BN228" i="104"/>
  <c r="BM228" i="104"/>
  <c r="BL228" i="104"/>
  <c r="BK228" i="104"/>
  <c r="BJ228" i="104"/>
  <c r="BI228" i="104"/>
  <c r="BH228" i="104"/>
  <c r="BG228" i="104"/>
  <c r="CB227" i="104"/>
  <c r="BZ227" i="104"/>
  <c r="BY227" i="104"/>
  <c r="BX227" i="104"/>
  <c r="BW227" i="104"/>
  <c r="BV227" i="104"/>
  <c r="BU227" i="104"/>
  <c r="BT227" i="104"/>
  <c r="BS227" i="104"/>
  <c r="BR227" i="104"/>
  <c r="BQ227" i="104"/>
  <c r="BP227" i="104"/>
  <c r="BO227" i="104"/>
  <c r="BN227" i="104"/>
  <c r="BM227" i="104"/>
  <c r="BL227" i="104"/>
  <c r="BK227" i="104"/>
  <c r="BJ227" i="104"/>
  <c r="BI227" i="104"/>
  <c r="BH227" i="104"/>
  <c r="BG227" i="104"/>
  <c r="CB226" i="104"/>
  <c r="BZ226" i="104"/>
  <c r="BY226" i="104"/>
  <c r="BX226" i="104"/>
  <c r="BW226" i="104"/>
  <c r="BV226" i="104"/>
  <c r="BU226" i="104"/>
  <c r="BT226" i="104"/>
  <c r="BS226" i="104"/>
  <c r="BR226" i="104"/>
  <c r="BQ226" i="104"/>
  <c r="BP226" i="104"/>
  <c r="BO226" i="104"/>
  <c r="BN226" i="104"/>
  <c r="BM226" i="104"/>
  <c r="BL226" i="104"/>
  <c r="BK226" i="104"/>
  <c r="BJ226" i="104"/>
  <c r="BI226" i="104"/>
  <c r="BH226" i="104"/>
  <c r="BG226" i="104"/>
  <c r="CB225" i="104"/>
  <c r="BZ225" i="104"/>
  <c r="BY225" i="104"/>
  <c r="BX225" i="104"/>
  <c r="BW225" i="104"/>
  <c r="BV225" i="104"/>
  <c r="BU225" i="104"/>
  <c r="BT225" i="104"/>
  <c r="BS225" i="104"/>
  <c r="BR225" i="104"/>
  <c r="BQ225" i="104"/>
  <c r="BP225" i="104"/>
  <c r="BO225" i="104"/>
  <c r="BN225" i="104"/>
  <c r="BM225" i="104"/>
  <c r="BL225" i="104"/>
  <c r="BK225" i="104"/>
  <c r="BJ225" i="104"/>
  <c r="BI225" i="104"/>
  <c r="BH225" i="104"/>
  <c r="BG225" i="104"/>
  <c r="CB224" i="104"/>
  <c r="BZ224" i="104"/>
  <c r="BY224" i="104"/>
  <c r="BX224" i="104"/>
  <c r="BW224" i="104"/>
  <c r="BV224" i="104"/>
  <c r="BU224" i="104"/>
  <c r="BT224" i="104"/>
  <c r="BS224" i="104"/>
  <c r="BR224" i="104"/>
  <c r="BQ224" i="104"/>
  <c r="BP224" i="104"/>
  <c r="BO224" i="104"/>
  <c r="BN224" i="104"/>
  <c r="BM224" i="104"/>
  <c r="BL224" i="104"/>
  <c r="BK224" i="104"/>
  <c r="BJ224" i="104"/>
  <c r="BI224" i="104"/>
  <c r="BH224" i="104"/>
  <c r="BG224" i="104"/>
  <c r="CB223" i="104"/>
  <c r="BZ223" i="104"/>
  <c r="BY223" i="104"/>
  <c r="BX223" i="104"/>
  <c r="BW223" i="104"/>
  <c r="BV223" i="104"/>
  <c r="BU223" i="104"/>
  <c r="BT223" i="104"/>
  <c r="BS223" i="104"/>
  <c r="BR223" i="104"/>
  <c r="BQ223" i="104"/>
  <c r="BP223" i="104"/>
  <c r="BO223" i="104"/>
  <c r="BN223" i="104"/>
  <c r="BM223" i="104"/>
  <c r="BL223" i="104"/>
  <c r="BK223" i="104"/>
  <c r="BJ223" i="104"/>
  <c r="BI223" i="104"/>
  <c r="BH223" i="104"/>
  <c r="BG223" i="104"/>
  <c r="CB222" i="104"/>
  <c r="BZ222" i="104"/>
  <c r="BY222" i="104"/>
  <c r="BX222" i="104"/>
  <c r="BW222" i="104"/>
  <c r="BV222" i="104"/>
  <c r="BU222" i="104"/>
  <c r="BT222" i="104"/>
  <c r="BS222" i="104"/>
  <c r="BR222" i="104"/>
  <c r="BQ222" i="104"/>
  <c r="BP222" i="104"/>
  <c r="BO222" i="104"/>
  <c r="BN222" i="104"/>
  <c r="BM222" i="104"/>
  <c r="BL222" i="104"/>
  <c r="BK222" i="104"/>
  <c r="BJ222" i="104"/>
  <c r="BI222" i="104"/>
  <c r="BH222" i="104"/>
  <c r="BG222" i="104"/>
  <c r="CB221" i="104"/>
  <c r="BZ221" i="104"/>
  <c r="BY221" i="104"/>
  <c r="BX221" i="104"/>
  <c r="BW221" i="104"/>
  <c r="BV221" i="104"/>
  <c r="BU221" i="104"/>
  <c r="BT221" i="104"/>
  <c r="BS221" i="104"/>
  <c r="BR221" i="104"/>
  <c r="BQ221" i="104"/>
  <c r="BP221" i="104"/>
  <c r="BO221" i="104"/>
  <c r="BN221" i="104"/>
  <c r="BM221" i="104"/>
  <c r="BL221" i="104"/>
  <c r="BK221" i="104"/>
  <c r="BJ221" i="104"/>
  <c r="BI221" i="104"/>
  <c r="BH221" i="104"/>
  <c r="BG221" i="104"/>
  <c r="CB220" i="104"/>
  <c r="BZ220" i="104"/>
  <c r="BY220" i="104"/>
  <c r="BX220" i="104"/>
  <c r="BW220" i="104"/>
  <c r="BV220" i="104"/>
  <c r="BU220" i="104"/>
  <c r="BT220" i="104"/>
  <c r="BS220" i="104"/>
  <c r="BR220" i="104"/>
  <c r="BQ220" i="104"/>
  <c r="BP220" i="104"/>
  <c r="BO220" i="104"/>
  <c r="BN220" i="104"/>
  <c r="BM220" i="104"/>
  <c r="BL220" i="104"/>
  <c r="BK220" i="104"/>
  <c r="BJ220" i="104"/>
  <c r="BI220" i="104"/>
  <c r="BH220" i="104"/>
  <c r="BG220" i="104"/>
  <c r="CB219" i="104"/>
  <c r="BZ219" i="104"/>
  <c r="BY219" i="104"/>
  <c r="BX219" i="104"/>
  <c r="BW219" i="104"/>
  <c r="BV219" i="104"/>
  <c r="BU219" i="104"/>
  <c r="BT219" i="104"/>
  <c r="BS219" i="104"/>
  <c r="BR219" i="104"/>
  <c r="BQ219" i="104"/>
  <c r="BP219" i="104"/>
  <c r="BO219" i="104"/>
  <c r="BN219" i="104"/>
  <c r="BM219" i="104"/>
  <c r="BL219" i="104"/>
  <c r="BK219" i="104"/>
  <c r="BJ219" i="104"/>
  <c r="BI219" i="104"/>
  <c r="BH219" i="104"/>
  <c r="BG219" i="104"/>
  <c r="CB218" i="104"/>
  <c r="BZ218" i="104"/>
  <c r="BY218" i="104"/>
  <c r="BX218" i="104"/>
  <c r="BW218" i="104"/>
  <c r="BV218" i="104"/>
  <c r="BU218" i="104"/>
  <c r="BT218" i="104"/>
  <c r="BS218" i="104"/>
  <c r="BR218" i="104"/>
  <c r="BQ218" i="104"/>
  <c r="BP218" i="104"/>
  <c r="BO218" i="104"/>
  <c r="BN218" i="104"/>
  <c r="BM218" i="104"/>
  <c r="BL218" i="104"/>
  <c r="BK218" i="104"/>
  <c r="BJ218" i="104"/>
  <c r="BI218" i="104"/>
  <c r="BH218" i="104"/>
  <c r="BG218" i="104"/>
  <c r="CB217" i="104"/>
  <c r="BZ217" i="104"/>
  <c r="BY217" i="104"/>
  <c r="BX217" i="104"/>
  <c r="BW217" i="104"/>
  <c r="BV217" i="104"/>
  <c r="BU217" i="104"/>
  <c r="BT217" i="104"/>
  <c r="BS217" i="104"/>
  <c r="BR217" i="104"/>
  <c r="BQ217" i="104"/>
  <c r="BP217" i="104"/>
  <c r="BO217" i="104"/>
  <c r="BN217" i="104"/>
  <c r="BM217" i="104"/>
  <c r="BL217" i="104"/>
  <c r="BK217" i="104"/>
  <c r="BJ217" i="104"/>
  <c r="BI217" i="104"/>
  <c r="BH217" i="104"/>
  <c r="BG217" i="104"/>
  <c r="CB216" i="104"/>
  <c r="BZ216" i="104"/>
  <c r="BY216" i="104"/>
  <c r="BX216" i="104"/>
  <c r="BW216" i="104"/>
  <c r="BV216" i="104"/>
  <c r="BU216" i="104"/>
  <c r="BT216" i="104"/>
  <c r="BS216" i="104"/>
  <c r="BR216" i="104"/>
  <c r="BQ216" i="104"/>
  <c r="BP216" i="104"/>
  <c r="BO216" i="104"/>
  <c r="BN216" i="104"/>
  <c r="BM216" i="104"/>
  <c r="BL216" i="104"/>
  <c r="BK216" i="104"/>
  <c r="BJ216" i="104"/>
  <c r="BI216" i="104"/>
  <c r="BH216" i="104"/>
  <c r="BG216" i="104"/>
  <c r="CB215" i="104"/>
  <c r="BZ215" i="104"/>
  <c r="BY215" i="104"/>
  <c r="BX215" i="104"/>
  <c r="BW215" i="104"/>
  <c r="BV215" i="104"/>
  <c r="BU215" i="104"/>
  <c r="BT215" i="104"/>
  <c r="BS215" i="104"/>
  <c r="BR215" i="104"/>
  <c r="BQ215" i="104"/>
  <c r="BP215" i="104"/>
  <c r="BO215" i="104"/>
  <c r="BN215" i="104"/>
  <c r="BM215" i="104"/>
  <c r="BL215" i="104"/>
  <c r="BK215" i="104"/>
  <c r="BJ215" i="104"/>
  <c r="BI215" i="104"/>
  <c r="BH215" i="104"/>
  <c r="BG215" i="104"/>
  <c r="CB214" i="104"/>
  <c r="BZ214" i="104"/>
  <c r="BY214" i="104"/>
  <c r="BX214" i="104"/>
  <c r="BW214" i="104"/>
  <c r="BV214" i="104"/>
  <c r="BU214" i="104"/>
  <c r="BT214" i="104"/>
  <c r="BS214" i="104"/>
  <c r="BR214" i="104"/>
  <c r="BQ214" i="104"/>
  <c r="BP214" i="104"/>
  <c r="BO214" i="104"/>
  <c r="BN214" i="104"/>
  <c r="BM214" i="104"/>
  <c r="BL214" i="104"/>
  <c r="BK214" i="104"/>
  <c r="BJ214" i="104"/>
  <c r="BI214" i="104"/>
  <c r="BH214" i="104"/>
  <c r="BG214" i="104"/>
  <c r="CB213" i="104"/>
  <c r="BZ213" i="104"/>
  <c r="BY213" i="104"/>
  <c r="BX213" i="104"/>
  <c r="BW213" i="104"/>
  <c r="BV213" i="104"/>
  <c r="BU213" i="104"/>
  <c r="BT213" i="104"/>
  <c r="BS213" i="104"/>
  <c r="BR213" i="104"/>
  <c r="BQ213" i="104"/>
  <c r="BP213" i="104"/>
  <c r="BO213" i="104"/>
  <c r="BN213" i="104"/>
  <c r="BM213" i="104"/>
  <c r="BL213" i="104"/>
  <c r="BK213" i="104"/>
  <c r="BJ213" i="104"/>
  <c r="BI213" i="104"/>
  <c r="BH213" i="104"/>
  <c r="BG213" i="104"/>
  <c r="CB212" i="104"/>
  <c r="BZ212" i="104"/>
  <c r="BY212" i="104"/>
  <c r="BX212" i="104"/>
  <c r="BW212" i="104"/>
  <c r="BV212" i="104"/>
  <c r="BU212" i="104"/>
  <c r="BT212" i="104"/>
  <c r="BS212" i="104"/>
  <c r="BR212" i="104"/>
  <c r="BQ212" i="104"/>
  <c r="BP212" i="104"/>
  <c r="BO212" i="104"/>
  <c r="BN212" i="104"/>
  <c r="BM212" i="104"/>
  <c r="BL212" i="104"/>
  <c r="BK212" i="104"/>
  <c r="BJ212" i="104"/>
  <c r="BI212" i="104"/>
  <c r="BH212" i="104"/>
  <c r="BG212" i="104"/>
  <c r="CB211" i="104"/>
  <c r="BZ211" i="104"/>
  <c r="BY211" i="104"/>
  <c r="BX211" i="104"/>
  <c r="BW211" i="104"/>
  <c r="BV211" i="104"/>
  <c r="BU211" i="104"/>
  <c r="BT211" i="104"/>
  <c r="BS211" i="104"/>
  <c r="BR211" i="104"/>
  <c r="BQ211" i="104"/>
  <c r="BP211" i="104"/>
  <c r="BO211" i="104"/>
  <c r="BN211" i="104"/>
  <c r="BM211" i="104"/>
  <c r="BL211" i="104"/>
  <c r="BK211" i="104"/>
  <c r="BJ211" i="104"/>
  <c r="BI211" i="104"/>
  <c r="BH211" i="104"/>
  <c r="BG211" i="104"/>
  <c r="CB210" i="104"/>
  <c r="BZ210" i="104"/>
  <c r="BY210" i="104"/>
  <c r="BX210" i="104"/>
  <c r="BW210" i="104"/>
  <c r="BV210" i="104"/>
  <c r="BU210" i="104"/>
  <c r="BT210" i="104"/>
  <c r="BS210" i="104"/>
  <c r="BR210" i="104"/>
  <c r="BQ210" i="104"/>
  <c r="BP210" i="104"/>
  <c r="BO210" i="104"/>
  <c r="BN210" i="104"/>
  <c r="BM210" i="104"/>
  <c r="BL210" i="104"/>
  <c r="BK210" i="104"/>
  <c r="BJ210" i="104"/>
  <c r="BI210" i="104"/>
  <c r="BH210" i="104"/>
  <c r="BG210" i="104"/>
  <c r="CB209" i="104"/>
  <c r="BZ209" i="104"/>
  <c r="BY209" i="104"/>
  <c r="BX209" i="104"/>
  <c r="BW209" i="104"/>
  <c r="BV209" i="104"/>
  <c r="BU209" i="104"/>
  <c r="BT209" i="104"/>
  <c r="BS209" i="104"/>
  <c r="BR209" i="104"/>
  <c r="BQ209" i="104"/>
  <c r="BP209" i="104"/>
  <c r="BO209" i="104"/>
  <c r="BN209" i="104"/>
  <c r="BM209" i="104"/>
  <c r="BL209" i="104"/>
  <c r="BK209" i="104"/>
  <c r="BJ209" i="104"/>
  <c r="BI209" i="104"/>
  <c r="BH209" i="104"/>
  <c r="BG209" i="104"/>
  <c r="CB208" i="104"/>
  <c r="BZ208" i="104"/>
  <c r="BY208" i="104"/>
  <c r="BX208" i="104"/>
  <c r="BW208" i="104"/>
  <c r="BV208" i="104"/>
  <c r="BU208" i="104"/>
  <c r="BT208" i="104"/>
  <c r="BS208" i="104"/>
  <c r="BR208" i="104"/>
  <c r="BQ208" i="104"/>
  <c r="BP208" i="104"/>
  <c r="BO208" i="104"/>
  <c r="BN208" i="104"/>
  <c r="BM208" i="104"/>
  <c r="BL208" i="104"/>
  <c r="BK208" i="104"/>
  <c r="BJ208" i="104"/>
  <c r="BI208" i="104"/>
  <c r="BH208" i="104"/>
  <c r="BG208" i="104"/>
  <c r="CB207" i="104"/>
  <c r="BZ207" i="104"/>
  <c r="BY207" i="104"/>
  <c r="BX207" i="104"/>
  <c r="BW207" i="104"/>
  <c r="BV207" i="104"/>
  <c r="BU207" i="104"/>
  <c r="BT207" i="104"/>
  <c r="BS207" i="104"/>
  <c r="BR207" i="104"/>
  <c r="BQ207" i="104"/>
  <c r="BP207" i="104"/>
  <c r="BO207" i="104"/>
  <c r="BN207" i="104"/>
  <c r="BM207" i="104"/>
  <c r="BL207" i="104"/>
  <c r="BK207" i="104"/>
  <c r="BJ207" i="104"/>
  <c r="BI207" i="104"/>
  <c r="BH207" i="104"/>
  <c r="BG207" i="104"/>
  <c r="CB206" i="104"/>
  <c r="BZ206" i="104"/>
  <c r="BY206" i="104"/>
  <c r="BX206" i="104"/>
  <c r="BW206" i="104"/>
  <c r="BV206" i="104"/>
  <c r="BU206" i="104"/>
  <c r="BT206" i="104"/>
  <c r="BS206" i="104"/>
  <c r="BR206" i="104"/>
  <c r="BQ206" i="104"/>
  <c r="BP206" i="104"/>
  <c r="BO206" i="104"/>
  <c r="BN206" i="104"/>
  <c r="BM206" i="104"/>
  <c r="BL206" i="104"/>
  <c r="BK206" i="104"/>
  <c r="BJ206" i="104"/>
  <c r="BI206" i="104"/>
  <c r="BH206" i="104"/>
  <c r="BG206" i="104"/>
  <c r="CB205" i="104"/>
  <c r="BZ205" i="104"/>
  <c r="BY205" i="104"/>
  <c r="BX205" i="104"/>
  <c r="BW205" i="104"/>
  <c r="BV205" i="104"/>
  <c r="BU205" i="104"/>
  <c r="BT205" i="104"/>
  <c r="BS205" i="104"/>
  <c r="BR205" i="104"/>
  <c r="BQ205" i="104"/>
  <c r="BP205" i="104"/>
  <c r="BO205" i="104"/>
  <c r="BN205" i="104"/>
  <c r="BM205" i="104"/>
  <c r="BL205" i="104"/>
  <c r="BK205" i="104"/>
  <c r="BJ205" i="104"/>
  <c r="BI205" i="104"/>
  <c r="BH205" i="104"/>
  <c r="BG205" i="104"/>
  <c r="CB204" i="104"/>
  <c r="BZ204" i="104"/>
  <c r="BY204" i="104"/>
  <c r="BX204" i="104"/>
  <c r="BW204" i="104"/>
  <c r="BV204" i="104"/>
  <c r="BU204" i="104"/>
  <c r="BT204" i="104"/>
  <c r="BS204" i="104"/>
  <c r="BR204" i="104"/>
  <c r="BQ204" i="104"/>
  <c r="BP204" i="104"/>
  <c r="BO204" i="104"/>
  <c r="BN204" i="104"/>
  <c r="BM204" i="104"/>
  <c r="BL204" i="104"/>
  <c r="BK204" i="104"/>
  <c r="BJ204" i="104"/>
  <c r="BI204" i="104"/>
  <c r="BH204" i="104"/>
  <c r="BG204" i="104"/>
  <c r="CB203" i="104"/>
  <c r="BZ203" i="104"/>
  <c r="BY203" i="104"/>
  <c r="BX203" i="104"/>
  <c r="BW203" i="104"/>
  <c r="BV203" i="104"/>
  <c r="BU203" i="104"/>
  <c r="BT203" i="104"/>
  <c r="BS203" i="104"/>
  <c r="BR203" i="104"/>
  <c r="BQ203" i="104"/>
  <c r="BP203" i="104"/>
  <c r="BO203" i="104"/>
  <c r="BN203" i="104"/>
  <c r="BM203" i="104"/>
  <c r="BL203" i="104"/>
  <c r="BK203" i="104"/>
  <c r="BJ203" i="104"/>
  <c r="BI203" i="104"/>
  <c r="BH203" i="104"/>
  <c r="BG203" i="104"/>
  <c r="CB202" i="104"/>
  <c r="BZ202" i="104"/>
  <c r="BY202" i="104"/>
  <c r="BX202" i="104"/>
  <c r="BW202" i="104"/>
  <c r="BV202" i="104"/>
  <c r="BU202" i="104"/>
  <c r="BT202" i="104"/>
  <c r="BS202" i="104"/>
  <c r="BR202" i="104"/>
  <c r="BQ202" i="104"/>
  <c r="BP202" i="104"/>
  <c r="BO202" i="104"/>
  <c r="BN202" i="104"/>
  <c r="BM202" i="104"/>
  <c r="BL202" i="104"/>
  <c r="BK202" i="104"/>
  <c r="BJ202" i="104"/>
  <c r="BI202" i="104"/>
  <c r="BH202" i="104"/>
  <c r="BG202" i="104"/>
  <c r="CB201" i="104"/>
  <c r="BZ201" i="104"/>
  <c r="BY201" i="104"/>
  <c r="BX201" i="104"/>
  <c r="BW201" i="104"/>
  <c r="BV201" i="104"/>
  <c r="BU201" i="104"/>
  <c r="BT201" i="104"/>
  <c r="BS201" i="104"/>
  <c r="BR201" i="104"/>
  <c r="BQ201" i="104"/>
  <c r="BP201" i="104"/>
  <c r="BO201" i="104"/>
  <c r="BN201" i="104"/>
  <c r="BM201" i="104"/>
  <c r="BL201" i="104"/>
  <c r="BK201" i="104"/>
  <c r="BJ201" i="104"/>
  <c r="BI201" i="104"/>
  <c r="BH201" i="104"/>
  <c r="BG201" i="104"/>
  <c r="CB200" i="104"/>
  <c r="BZ200" i="104"/>
  <c r="BY200" i="104"/>
  <c r="BX200" i="104"/>
  <c r="BW200" i="104"/>
  <c r="BV200" i="104"/>
  <c r="BU200" i="104"/>
  <c r="BT200" i="104"/>
  <c r="BS200" i="104"/>
  <c r="BR200" i="104"/>
  <c r="BQ200" i="104"/>
  <c r="BP200" i="104"/>
  <c r="BO200" i="104"/>
  <c r="BN200" i="104"/>
  <c r="BM200" i="104"/>
  <c r="BL200" i="104"/>
  <c r="BK200" i="104"/>
  <c r="BJ200" i="104"/>
  <c r="BI200" i="104"/>
  <c r="BH200" i="104"/>
  <c r="BG200" i="104"/>
  <c r="CB199" i="104"/>
  <c r="BZ199" i="104"/>
  <c r="BY199" i="104"/>
  <c r="BX199" i="104"/>
  <c r="BW199" i="104"/>
  <c r="BV199" i="104"/>
  <c r="BU199" i="104"/>
  <c r="BT199" i="104"/>
  <c r="BS199" i="104"/>
  <c r="BR199" i="104"/>
  <c r="BQ199" i="104"/>
  <c r="BP199" i="104"/>
  <c r="BO199" i="104"/>
  <c r="BN199" i="104"/>
  <c r="BM199" i="104"/>
  <c r="BL199" i="104"/>
  <c r="BK199" i="104"/>
  <c r="BJ199" i="104"/>
  <c r="BI199" i="104"/>
  <c r="BH199" i="104"/>
  <c r="BG199" i="104"/>
  <c r="CB198" i="104"/>
  <c r="BZ198" i="104"/>
  <c r="BY198" i="104"/>
  <c r="BX198" i="104"/>
  <c r="BW198" i="104"/>
  <c r="BV198" i="104"/>
  <c r="BU198" i="104"/>
  <c r="BT198" i="104"/>
  <c r="BS198" i="104"/>
  <c r="BR198" i="104"/>
  <c r="BQ198" i="104"/>
  <c r="BP198" i="104"/>
  <c r="BO198" i="104"/>
  <c r="BN198" i="104"/>
  <c r="BM198" i="104"/>
  <c r="BL198" i="104"/>
  <c r="BK198" i="104"/>
  <c r="BJ198" i="104"/>
  <c r="BI198" i="104"/>
  <c r="BH198" i="104"/>
  <c r="BG198" i="104"/>
  <c r="CB197" i="104"/>
  <c r="BZ197" i="104"/>
  <c r="BY197" i="104"/>
  <c r="BX197" i="104"/>
  <c r="BW197" i="104"/>
  <c r="BV197" i="104"/>
  <c r="BU197" i="104"/>
  <c r="BT197" i="104"/>
  <c r="BS197" i="104"/>
  <c r="BR197" i="104"/>
  <c r="BQ197" i="104"/>
  <c r="BP197" i="104"/>
  <c r="BO197" i="104"/>
  <c r="BN197" i="104"/>
  <c r="BM197" i="104"/>
  <c r="BL197" i="104"/>
  <c r="BK197" i="104"/>
  <c r="BJ197" i="104"/>
  <c r="BI197" i="104"/>
  <c r="BH197" i="104"/>
  <c r="BG197" i="104"/>
  <c r="CB196" i="104"/>
  <c r="BZ196" i="104"/>
  <c r="BY196" i="104"/>
  <c r="BX196" i="104"/>
  <c r="BW196" i="104"/>
  <c r="BV196" i="104"/>
  <c r="BU196" i="104"/>
  <c r="BT196" i="104"/>
  <c r="BS196" i="104"/>
  <c r="BR196" i="104"/>
  <c r="BQ196" i="104"/>
  <c r="BP196" i="104"/>
  <c r="BO196" i="104"/>
  <c r="BN196" i="104"/>
  <c r="BM196" i="104"/>
  <c r="BL196" i="104"/>
  <c r="BK196" i="104"/>
  <c r="BJ196" i="104"/>
  <c r="BI196" i="104"/>
  <c r="BH196" i="104"/>
  <c r="BG196" i="104"/>
  <c r="CB195" i="104"/>
  <c r="BZ195" i="104"/>
  <c r="BY195" i="104"/>
  <c r="BX195" i="104"/>
  <c r="BW195" i="104"/>
  <c r="BV195" i="104"/>
  <c r="BU195" i="104"/>
  <c r="BT195" i="104"/>
  <c r="BS195" i="104"/>
  <c r="BR195" i="104"/>
  <c r="BQ195" i="104"/>
  <c r="BP195" i="104"/>
  <c r="BO195" i="104"/>
  <c r="BN195" i="104"/>
  <c r="BM195" i="104"/>
  <c r="BL195" i="104"/>
  <c r="BK195" i="104"/>
  <c r="BJ195" i="104"/>
  <c r="BI195" i="104"/>
  <c r="BH195" i="104"/>
  <c r="BG195" i="104"/>
  <c r="CB194" i="104"/>
  <c r="BZ194" i="104"/>
  <c r="BY194" i="104"/>
  <c r="BX194" i="104"/>
  <c r="BW194" i="104"/>
  <c r="BV194" i="104"/>
  <c r="BU194" i="104"/>
  <c r="BT194" i="104"/>
  <c r="BS194" i="104"/>
  <c r="BR194" i="104"/>
  <c r="BQ194" i="104"/>
  <c r="BP194" i="104"/>
  <c r="BO194" i="104"/>
  <c r="BN194" i="104"/>
  <c r="BM194" i="104"/>
  <c r="BL194" i="104"/>
  <c r="BK194" i="104"/>
  <c r="BJ194" i="104"/>
  <c r="BI194" i="104"/>
  <c r="BH194" i="104"/>
  <c r="BG194" i="104"/>
  <c r="CB193" i="104"/>
  <c r="BZ193" i="104"/>
  <c r="BY193" i="104"/>
  <c r="BX193" i="104"/>
  <c r="BW193" i="104"/>
  <c r="BV193" i="104"/>
  <c r="BU193" i="104"/>
  <c r="BT193" i="104"/>
  <c r="BS193" i="104"/>
  <c r="BR193" i="104"/>
  <c r="BQ193" i="104"/>
  <c r="BP193" i="104"/>
  <c r="BO193" i="104"/>
  <c r="BN193" i="104"/>
  <c r="BM193" i="104"/>
  <c r="BL193" i="104"/>
  <c r="BK193" i="104"/>
  <c r="BJ193" i="104"/>
  <c r="BI193" i="104"/>
  <c r="BH193" i="104"/>
  <c r="BG193" i="104"/>
  <c r="CB192" i="104"/>
  <c r="BZ192" i="104"/>
  <c r="BY192" i="104"/>
  <c r="BX192" i="104"/>
  <c r="BW192" i="104"/>
  <c r="BV192" i="104"/>
  <c r="BU192" i="104"/>
  <c r="BT192" i="104"/>
  <c r="BS192" i="104"/>
  <c r="BR192" i="104"/>
  <c r="BQ192" i="104"/>
  <c r="BP192" i="104"/>
  <c r="BO192" i="104"/>
  <c r="BN192" i="104"/>
  <c r="BM192" i="104"/>
  <c r="BL192" i="104"/>
  <c r="BK192" i="104"/>
  <c r="BJ192" i="104"/>
  <c r="BI192" i="104"/>
  <c r="BH192" i="104"/>
  <c r="BG192" i="104"/>
  <c r="CB191" i="104"/>
  <c r="BZ191" i="104"/>
  <c r="BY191" i="104"/>
  <c r="BX191" i="104"/>
  <c r="BW191" i="104"/>
  <c r="BV191" i="104"/>
  <c r="BU191" i="104"/>
  <c r="BT191" i="104"/>
  <c r="BS191" i="104"/>
  <c r="BR191" i="104"/>
  <c r="BQ191" i="104"/>
  <c r="BP191" i="104"/>
  <c r="BO191" i="104"/>
  <c r="BN191" i="104"/>
  <c r="BM191" i="104"/>
  <c r="BL191" i="104"/>
  <c r="BK191" i="104"/>
  <c r="BJ191" i="104"/>
  <c r="BI191" i="104"/>
  <c r="BH191" i="104"/>
  <c r="BG191" i="104"/>
  <c r="CB190" i="104"/>
  <c r="BZ190" i="104"/>
  <c r="BY190" i="104"/>
  <c r="BX190" i="104"/>
  <c r="BW190" i="104"/>
  <c r="BV190" i="104"/>
  <c r="BU190" i="104"/>
  <c r="BT190" i="104"/>
  <c r="BS190" i="104"/>
  <c r="BR190" i="104"/>
  <c r="BQ190" i="104"/>
  <c r="BP190" i="104"/>
  <c r="BO190" i="104"/>
  <c r="BN190" i="104"/>
  <c r="BM190" i="104"/>
  <c r="BL190" i="104"/>
  <c r="BK190" i="104"/>
  <c r="BJ190" i="104"/>
  <c r="BI190" i="104"/>
  <c r="BH190" i="104"/>
  <c r="BG190" i="104"/>
  <c r="CB189" i="104"/>
  <c r="BZ189" i="104"/>
  <c r="BY189" i="104"/>
  <c r="BX189" i="104"/>
  <c r="BW189" i="104"/>
  <c r="BV189" i="104"/>
  <c r="BU189" i="104"/>
  <c r="BT189" i="104"/>
  <c r="BS189" i="104"/>
  <c r="BR189" i="104"/>
  <c r="BQ189" i="104"/>
  <c r="BP189" i="104"/>
  <c r="BO189" i="104"/>
  <c r="BN189" i="104"/>
  <c r="BM189" i="104"/>
  <c r="BL189" i="104"/>
  <c r="BK189" i="104"/>
  <c r="BJ189" i="104"/>
  <c r="BI189" i="104"/>
  <c r="BH189" i="104"/>
  <c r="BG189" i="104"/>
  <c r="CB188" i="104"/>
  <c r="BZ188" i="104"/>
  <c r="BY188" i="104"/>
  <c r="BX188" i="104"/>
  <c r="BW188" i="104"/>
  <c r="BV188" i="104"/>
  <c r="BU188" i="104"/>
  <c r="BT188" i="104"/>
  <c r="BS188" i="104"/>
  <c r="BR188" i="104"/>
  <c r="BQ188" i="104"/>
  <c r="BP188" i="104"/>
  <c r="BO188" i="104"/>
  <c r="BN188" i="104"/>
  <c r="BM188" i="104"/>
  <c r="BL188" i="104"/>
  <c r="BK188" i="104"/>
  <c r="BJ188" i="104"/>
  <c r="BI188" i="104"/>
  <c r="BH188" i="104"/>
  <c r="BG188" i="104"/>
  <c r="CB187" i="104"/>
  <c r="BZ187" i="104"/>
  <c r="BY187" i="104"/>
  <c r="BX187" i="104"/>
  <c r="BW187" i="104"/>
  <c r="BV187" i="104"/>
  <c r="BU187" i="104"/>
  <c r="BT187" i="104"/>
  <c r="BS187" i="104"/>
  <c r="BR187" i="104"/>
  <c r="BQ187" i="104"/>
  <c r="BP187" i="104"/>
  <c r="BO187" i="104"/>
  <c r="BN187" i="104"/>
  <c r="BM187" i="104"/>
  <c r="BL187" i="104"/>
  <c r="BK187" i="104"/>
  <c r="BJ187" i="104"/>
  <c r="BI187" i="104"/>
  <c r="BH187" i="104"/>
  <c r="BG187" i="104"/>
  <c r="CB186" i="104"/>
  <c r="BZ186" i="104"/>
  <c r="BY186" i="104"/>
  <c r="BX186" i="104"/>
  <c r="BW186" i="104"/>
  <c r="BV186" i="104"/>
  <c r="BU186" i="104"/>
  <c r="BT186" i="104"/>
  <c r="BS186" i="104"/>
  <c r="BR186" i="104"/>
  <c r="BQ186" i="104"/>
  <c r="BP186" i="104"/>
  <c r="BO186" i="104"/>
  <c r="BN186" i="104"/>
  <c r="BM186" i="104"/>
  <c r="BL186" i="104"/>
  <c r="BK186" i="104"/>
  <c r="BJ186" i="104"/>
  <c r="BI186" i="104"/>
  <c r="BH186" i="104"/>
  <c r="BG186" i="104"/>
  <c r="CB185" i="104"/>
  <c r="BZ185" i="104"/>
  <c r="BY185" i="104"/>
  <c r="BX185" i="104"/>
  <c r="BW185" i="104"/>
  <c r="BV185" i="104"/>
  <c r="BU185" i="104"/>
  <c r="BT185" i="104"/>
  <c r="BS185" i="104"/>
  <c r="BR185" i="104"/>
  <c r="BQ185" i="104"/>
  <c r="BP185" i="104"/>
  <c r="BO185" i="104"/>
  <c r="BN185" i="104"/>
  <c r="BM185" i="104"/>
  <c r="BL185" i="104"/>
  <c r="BK185" i="104"/>
  <c r="BJ185" i="104"/>
  <c r="BI185" i="104"/>
  <c r="BH185" i="104"/>
  <c r="BG185" i="104"/>
  <c r="CB184" i="104"/>
  <c r="BZ184" i="104"/>
  <c r="BY184" i="104"/>
  <c r="BX184" i="104"/>
  <c r="BW184" i="104"/>
  <c r="BV184" i="104"/>
  <c r="BU184" i="104"/>
  <c r="BT184" i="104"/>
  <c r="BS184" i="104"/>
  <c r="BR184" i="104"/>
  <c r="BQ184" i="104"/>
  <c r="BP184" i="104"/>
  <c r="BO184" i="104"/>
  <c r="BN184" i="104"/>
  <c r="BM184" i="104"/>
  <c r="BL184" i="104"/>
  <c r="BK184" i="104"/>
  <c r="BJ184" i="104"/>
  <c r="BI184" i="104"/>
  <c r="BH184" i="104"/>
  <c r="BG184" i="104"/>
  <c r="CB183" i="104"/>
  <c r="BZ183" i="104"/>
  <c r="BY183" i="104"/>
  <c r="BX183" i="104"/>
  <c r="BW183" i="104"/>
  <c r="BV183" i="104"/>
  <c r="BU183" i="104"/>
  <c r="BT183" i="104"/>
  <c r="BS183" i="104"/>
  <c r="BR183" i="104"/>
  <c r="BQ183" i="104"/>
  <c r="BP183" i="104"/>
  <c r="BO183" i="104"/>
  <c r="BN183" i="104"/>
  <c r="BM183" i="104"/>
  <c r="BL183" i="104"/>
  <c r="BK183" i="104"/>
  <c r="BJ183" i="104"/>
  <c r="BI183" i="104"/>
  <c r="BH183" i="104"/>
  <c r="BG183" i="104"/>
  <c r="CB182" i="104"/>
  <c r="BZ182" i="104"/>
  <c r="BY182" i="104"/>
  <c r="BX182" i="104"/>
  <c r="BW182" i="104"/>
  <c r="BV182" i="104"/>
  <c r="BU182" i="104"/>
  <c r="BT182" i="104"/>
  <c r="BS182" i="104"/>
  <c r="BR182" i="104"/>
  <c r="BQ182" i="104"/>
  <c r="BP182" i="104"/>
  <c r="BO182" i="104"/>
  <c r="BN182" i="104"/>
  <c r="BM182" i="104"/>
  <c r="BL182" i="104"/>
  <c r="BK182" i="104"/>
  <c r="BJ182" i="104"/>
  <c r="BI182" i="104"/>
  <c r="BH182" i="104"/>
  <c r="BG182" i="104"/>
  <c r="CB181" i="104"/>
  <c r="BZ181" i="104"/>
  <c r="BY181" i="104"/>
  <c r="BX181" i="104"/>
  <c r="BW181" i="104"/>
  <c r="BV181" i="104"/>
  <c r="BU181" i="104"/>
  <c r="BT181" i="104"/>
  <c r="BS181" i="104"/>
  <c r="BR181" i="104"/>
  <c r="BQ181" i="104"/>
  <c r="BP181" i="104"/>
  <c r="BO181" i="104"/>
  <c r="BN181" i="104"/>
  <c r="BM181" i="104"/>
  <c r="BL181" i="104"/>
  <c r="BK181" i="104"/>
  <c r="BJ181" i="104"/>
  <c r="BI181" i="104"/>
  <c r="BH181" i="104"/>
  <c r="BG181" i="104"/>
  <c r="CB180" i="104"/>
  <c r="BZ180" i="104"/>
  <c r="BY180" i="104"/>
  <c r="BX180" i="104"/>
  <c r="BW180" i="104"/>
  <c r="BV180" i="104"/>
  <c r="BU180" i="104"/>
  <c r="BT180" i="104"/>
  <c r="BS180" i="104"/>
  <c r="BR180" i="104"/>
  <c r="BQ180" i="104"/>
  <c r="BP180" i="104"/>
  <c r="BO180" i="104"/>
  <c r="BN180" i="104"/>
  <c r="BM180" i="104"/>
  <c r="BL180" i="104"/>
  <c r="BK180" i="104"/>
  <c r="BJ180" i="104"/>
  <c r="BI180" i="104"/>
  <c r="BH180" i="104"/>
  <c r="BG180" i="104"/>
  <c r="CB179" i="104"/>
  <c r="BZ179" i="104"/>
  <c r="BY179" i="104"/>
  <c r="BX179" i="104"/>
  <c r="BW179" i="104"/>
  <c r="BV179" i="104"/>
  <c r="BU179" i="104"/>
  <c r="BT179" i="104"/>
  <c r="BS179" i="104"/>
  <c r="BR179" i="104"/>
  <c r="BQ179" i="104"/>
  <c r="BP179" i="104"/>
  <c r="BO179" i="104"/>
  <c r="BN179" i="104"/>
  <c r="BM179" i="104"/>
  <c r="BL179" i="104"/>
  <c r="BK179" i="104"/>
  <c r="BJ179" i="104"/>
  <c r="BI179" i="104"/>
  <c r="BH179" i="104"/>
  <c r="BG179" i="104"/>
  <c r="CB178" i="104"/>
  <c r="BZ178" i="104"/>
  <c r="BY178" i="104"/>
  <c r="BX178" i="104"/>
  <c r="BW178" i="104"/>
  <c r="BV178" i="104"/>
  <c r="BU178" i="104"/>
  <c r="BT178" i="104"/>
  <c r="BS178" i="104"/>
  <c r="BR178" i="104"/>
  <c r="BQ178" i="104"/>
  <c r="BP178" i="104"/>
  <c r="BO178" i="104"/>
  <c r="BN178" i="104"/>
  <c r="BM178" i="104"/>
  <c r="BL178" i="104"/>
  <c r="BK178" i="104"/>
  <c r="BJ178" i="104"/>
  <c r="BI178" i="104"/>
  <c r="BH178" i="104"/>
  <c r="BG178" i="104"/>
  <c r="CB177" i="104"/>
  <c r="BZ177" i="104"/>
  <c r="BY177" i="104"/>
  <c r="BX177" i="104"/>
  <c r="BW177" i="104"/>
  <c r="BV177" i="104"/>
  <c r="BU177" i="104"/>
  <c r="BT177" i="104"/>
  <c r="BS177" i="104"/>
  <c r="BR177" i="104"/>
  <c r="BQ177" i="104"/>
  <c r="BP177" i="104"/>
  <c r="BO177" i="104"/>
  <c r="BN177" i="104"/>
  <c r="BM177" i="104"/>
  <c r="BL177" i="104"/>
  <c r="BK177" i="104"/>
  <c r="BJ177" i="104"/>
  <c r="BI177" i="104"/>
  <c r="BH177" i="104"/>
  <c r="BG177" i="104"/>
  <c r="CB176" i="104"/>
  <c r="BZ176" i="104"/>
  <c r="BY176" i="104"/>
  <c r="BX176" i="104"/>
  <c r="BW176" i="104"/>
  <c r="BV176" i="104"/>
  <c r="BU176" i="104"/>
  <c r="BT176" i="104"/>
  <c r="BS176" i="104"/>
  <c r="BR176" i="104"/>
  <c r="BQ176" i="104"/>
  <c r="BP176" i="104"/>
  <c r="BO176" i="104"/>
  <c r="BN176" i="104"/>
  <c r="BM176" i="104"/>
  <c r="BL176" i="104"/>
  <c r="BK176" i="104"/>
  <c r="BJ176" i="104"/>
  <c r="BI176" i="104"/>
  <c r="BH176" i="104"/>
  <c r="BG176" i="104"/>
  <c r="CB175" i="104"/>
  <c r="BZ175" i="104"/>
  <c r="BY175" i="104"/>
  <c r="BX175" i="104"/>
  <c r="BW175" i="104"/>
  <c r="BV175" i="104"/>
  <c r="BU175" i="104"/>
  <c r="BT175" i="104"/>
  <c r="BS175" i="104"/>
  <c r="BR175" i="104"/>
  <c r="BQ175" i="104"/>
  <c r="BP175" i="104"/>
  <c r="BO175" i="104"/>
  <c r="BN175" i="104"/>
  <c r="BM175" i="104"/>
  <c r="BL175" i="104"/>
  <c r="BK175" i="104"/>
  <c r="BJ175" i="104"/>
  <c r="BI175" i="104"/>
  <c r="BH175" i="104"/>
  <c r="BG175" i="104"/>
  <c r="CB174" i="104"/>
  <c r="BZ174" i="104"/>
  <c r="BY174" i="104"/>
  <c r="BX174" i="104"/>
  <c r="BW174" i="104"/>
  <c r="BV174" i="104"/>
  <c r="BU174" i="104"/>
  <c r="BT174" i="104"/>
  <c r="BS174" i="104"/>
  <c r="BR174" i="104"/>
  <c r="BQ174" i="104"/>
  <c r="BP174" i="104"/>
  <c r="BO174" i="104"/>
  <c r="BN174" i="104"/>
  <c r="BM174" i="104"/>
  <c r="BL174" i="104"/>
  <c r="BK174" i="104"/>
  <c r="BJ174" i="104"/>
  <c r="BI174" i="104"/>
  <c r="BH174" i="104"/>
  <c r="BG174" i="104"/>
  <c r="CB173" i="104"/>
  <c r="BZ173" i="104"/>
  <c r="BY173" i="104"/>
  <c r="BX173" i="104"/>
  <c r="BW173" i="104"/>
  <c r="BV173" i="104"/>
  <c r="BU173" i="104"/>
  <c r="BT173" i="104"/>
  <c r="BS173" i="104"/>
  <c r="BR173" i="104"/>
  <c r="BQ173" i="104"/>
  <c r="BP173" i="104"/>
  <c r="BO173" i="104"/>
  <c r="BN173" i="104"/>
  <c r="BM173" i="104"/>
  <c r="BL173" i="104"/>
  <c r="BK173" i="104"/>
  <c r="BJ173" i="104"/>
  <c r="BI173" i="104"/>
  <c r="BH173" i="104"/>
  <c r="BG173" i="104"/>
  <c r="CB172" i="104"/>
  <c r="BZ172" i="104"/>
  <c r="BY172" i="104"/>
  <c r="BX172" i="104"/>
  <c r="BW172" i="104"/>
  <c r="BV172" i="104"/>
  <c r="BU172" i="104"/>
  <c r="BT172" i="104"/>
  <c r="BS172" i="104"/>
  <c r="BR172" i="104"/>
  <c r="BQ172" i="104"/>
  <c r="BP172" i="104"/>
  <c r="BO172" i="104"/>
  <c r="BN172" i="104"/>
  <c r="BM172" i="104"/>
  <c r="BL172" i="104"/>
  <c r="BK172" i="104"/>
  <c r="BJ172" i="104"/>
  <c r="BI172" i="104"/>
  <c r="BH172" i="104"/>
  <c r="BG172" i="104"/>
  <c r="CB171" i="104"/>
  <c r="BZ171" i="104"/>
  <c r="BY171" i="104"/>
  <c r="BX171" i="104"/>
  <c r="BW171" i="104"/>
  <c r="BV171" i="104"/>
  <c r="BU171" i="104"/>
  <c r="BT171" i="104"/>
  <c r="BS171" i="104"/>
  <c r="BR171" i="104"/>
  <c r="BQ171" i="104"/>
  <c r="BP171" i="104"/>
  <c r="BO171" i="104"/>
  <c r="BN171" i="104"/>
  <c r="BM171" i="104"/>
  <c r="BL171" i="104"/>
  <c r="BK171" i="104"/>
  <c r="BJ171" i="104"/>
  <c r="BI171" i="104"/>
  <c r="BH171" i="104"/>
  <c r="BG171" i="104"/>
  <c r="CB170" i="104"/>
  <c r="BZ170" i="104"/>
  <c r="BY170" i="104"/>
  <c r="BX170" i="104"/>
  <c r="BW170" i="104"/>
  <c r="BV170" i="104"/>
  <c r="BU170" i="104"/>
  <c r="BT170" i="104"/>
  <c r="BS170" i="104"/>
  <c r="BR170" i="104"/>
  <c r="BQ170" i="104"/>
  <c r="BP170" i="104"/>
  <c r="BO170" i="104"/>
  <c r="BN170" i="104"/>
  <c r="BM170" i="104"/>
  <c r="BL170" i="104"/>
  <c r="BK170" i="104"/>
  <c r="BJ170" i="104"/>
  <c r="BI170" i="104"/>
  <c r="BH170" i="104"/>
  <c r="BG170" i="104"/>
  <c r="CB169" i="104"/>
  <c r="BZ169" i="104"/>
  <c r="BY169" i="104"/>
  <c r="BX169" i="104"/>
  <c r="BW169" i="104"/>
  <c r="BV169" i="104"/>
  <c r="BU169" i="104"/>
  <c r="BT169" i="104"/>
  <c r="BS169" i="104"/>
  <c r="BR169" i="104"/>
  <c r="BQ169" i="104"/>
  <c r="BP169" i="104"/>
  <c r="BO169" i="104"/>
  <c r="BN169" i="104"/>
  <c r="BM169" i="104"/>
  <c r="BL169" i="104"/>
  <c r="BK169" i="104"/>
  <c r="BJ169" i="104"/>
  <c r="BI169" i="104"/>
  <c r="BH169" i="104"/>
  <c r="BG169" i="104"/>
  <c r="CB168" i="104"/>
  <c r="BZ168" i="104"/>
  <c r="BY168" i="104"/>
  <c r="BX168" i="104"/>
  <c r="BW168" i="104"/>
  <c r="BV168" i="104"/>
  <c r="BU168" i="104"/>
  <c r="BT168" i="104"/>
  <c r="BS168" i="104"/>
  <c r="BR168" i="104"/>
  <c r="BQ168" i="104"/>
  <c r="BP168" i="104"/>
  <c r="BO168" i="104"/>
  <c r="BN168" i="104"/>
  <c r="BM168" i="104"/>
  <c r="BL168" i="104"/>
  <c r="BK168" i="104"/>
  <c r="BJ168" i="104"/>
  <c r="BI168" i="104"/>
  <c r="BH168" i="104"/>
  <c r="BG168" i="104"/>
  <c r="CB167" i="104"/>
  <c r="BZ167" i="104"/>
  <c r="BY167" i="104"/>
  <c r="BX167" i="104"/>
  <c r="BW167" i="104"/>
  <c r="BV167" i="104"/>
  <c r="BU167" i="104"/>
  <c r="BT167" i="104"/>
  <c r="BS167" i="104"/>
  <c r="BR167" i="104"/>
  <c r="BQ167" i="104"/>
  <c r="BP167" i="104"/>
  <c r="BO167" i="104"/>
  <c r="BN167" i="104"/>
  <c r="BM167" i="104"/>
  <c r="BL167" i="104"/>
  <c r="BK167" i="104"/>
  <c r="BJ167" i="104"/>
  <c r="BI167" i="104"/>
  <c r="BH167" i="104"/>
  <c r="BG167" i="104"/>
  <c r="CB166" i="104"/>
  <c r="BZ166" i="104"/>
  <c r="BY166" i="104"/>
  <c r="BX166" i="104"/>
  <c r="BW166" i="104"/>
  <c r="BV166" i="104"/>
  <c r="BU166" i="104"/>
  <c r="BT166" i="104"/>
  <c r="BS166" i="104"/>
  <c r="BR166" i="104"/>
  <c r="BQ166" i="104"/>
  <c r="BP166" i="104"/>
  <c r="BO166" i="104"/>
  <c r="BN166" i="104"/>
  <c r="BM166" i="104"/>
  <c r="BL166" i="104"/>
  <c r="BK166" i="104"/>
  <c r="BJ166" i="104"/>
  <c r="BI166" i="104"/>
  <c r="BH166" i="104"/>
  <c r="BG166" i="104"/>
  <c r="CB165" i="104"/>
  <c r="BZ165" i="104"/>
  <c r="BY165" i="104"/>
  <c r="BX165" i="104"/>
  <c r="BW165" i="104"/>
  <c r="BV165" i="104"/>
  <c r="BU165" i="104"/>
  <c r="BT165" i="104"/>
  <c r="BS165" i="104"/>
  <c r="BR165" i="104"/>
  <c r="BQ165" i="104"/>
  <c r="BP165" i="104"/>
  <c r="BO165" i="104"/>
  <c r="BN165" i="104"/>
  <c r="BM165" i="104"/>
  <c r="BL165" i="104"/>
  <c r="BK165" i="104"/>
  <c r="BJ165" i="104"/>
  <c r="BI165" i="104"/>
  <c r="BH165" i="104"/>
  <c r="BG165" i="104"/>
  <c r="CB164" i="104"/>
  <c r="BZ164" i="104"/>
  <c r="BY164" i="104"/>
  <c r="BX164" i="104"/>
  <c r="BW164" i="104"/>
  <c r="BV164" i="104"/>
  <c r="BU164" i="104"/>
  <c r="BT164" i="104"/>
  <c r="BS164" i="104"/>
  <c r="BR164" i="104"/>
  <c r="BQ164" i="104"/>
  <c r="BP164" i="104"/>
  <c r="BO164" i="104"/>
  <c r="BN164" i="104"/>
  <c r="BM164" i="104"/>
  <c r="BL164" i="104"/>
  <c r="BK164" i="104"/>
  <c r="BJ164" i="104"/>
  <c r="BI164" i="104"/>
  <c r="BH164" i="104"/>
  <c r="BG164" i="104"/>
  <c r="CB163" i="104"/>
  <c r="BZ163" i="104"/>
  <c r="BY163" i="104"/>
  <c r="BX163" i="104"/>
  <c r="BW163" i="104"/>
  <c r="BV163" i="104"/>
  <c r="BU163" i="104"/>
  <c r="BT163" i="104"/>
  <c r="BS163" i="104"/>
  <c r="BR163" i="104"/>
  <c r="BQ163" i="104"/>
  <c r="BP163" i="104"/>
  <c r="BO163" i="104"/>
  <c r="BN163" i="104"/>
  <c r="BM163" i="104"/>
  <c r="BL163" i="104"/>
  <c r="BK163" i="104"/>
  <c r="BJ163" i="104"/>
  <c r="BI163" i="104"/>
  <c r="BH163" i="104"/>
  <c r="BG163" i="104"/>
  <c r="CB162" i="104"/>
  <c r="BZ162" i="104"/>
  <c r="BY162" i="104"/>
  <c r="BX162" i="104"/>
  <c r="BW162" i="104"/>
  <c r="BV162" i="104"/>
  <c r="BU162" i="104"/>
  <c r="BT162" i="104"/>
  <c r="BS162" i="104"/>
  <c r="BR162" i="104"/>
  <c r="BQ162" i="104"/>
  <c r="BP162" i="104"/>
  <c r="BO162" i="104"/>
  <c r="BN162" i="104"/>
  <c r="BM162" i="104"/>
  <c r="BL162" i="104"/>
  <c r="BK162" i="104"/>
  <c r="BJ162" i="104"/>
  <c r="BI162" i="104"/>
  <c r="BH162" i="104"/>
  <c r="BG162" i="104"/>
  <c r="CB161" i="104"/>
  <c r="BZ161" i="104"/>
  <c r="BY161" i="104"/>
  <c r="BX161" i="104"/>
  <c r="BW161" i="104"/>
  <c r="BV161" i="104"/>
  <c r="BU161" i="104"/>
  <c r="BT161" i="104"/>
  <c r="BS161" i="104"/>
  <c r="BR161" i="104"/>
  <c r="BQ161" i="104"/>
  <c r="BP161" i="104"/>
  <c r="BO161" i="104"/>
  <c r="BN161" i="104"/>
  <c r="BM161" i="104"/>
  <c r="BL161" i="104"/>
  <c r="BK161" i="104"/>
  <c r="BJ161" i="104"/>
  <c r="BI161" i="104"/>
  <c r="BH161" i="104"/>
  <c r="BG161" i="104"/>
  <c r="CB160" i="104"/>
  <c r="BZ160" i="104"/>
  <c r="BY160" i="104"/>
  <c r="BX160" i="104"/>
  <c r="BW160" i="104"/>
  <c r="BV160" i="104"/>
  <c r="BU160" i="104"/>
  <c r="BT160" i="104"/>
  <c r="BS160" i="104"/>
  <c r="BR160" i="104"/>
  <c r="BQ160" i="104"/>
  <c r="BP160" i="104"/>
  <c r="BO160" i="104"/>
  <c r="BN160" i="104"/>
  <c r="BM160" i="104"/>
  <c r="BL160" i="104"/>
  <c r="BK160" i="104"/>
  <c r="BJ160" i="104"/>
  <c r="BI160" i="104"/>
  <c r="BH160" i="104"/>
  <c r="BG160" i="104"/>
  <c r="CB159" i="104"/>
  <c r="BZ159" i="104"/>
  <c r="BY159" i="104"/>
  <c r="BX159" i="104"/>
  <c r="BW159" i="104"/>
  <c r="BV159" i="104"/>
  <c r="BU159" i="104"/>
  <c r="BT159" i="104"/>
  <c r="BS159" i="104"/>
  <c r="BR159" i="104"/>
  <c r="BQ159" i="104"/>
  <c r="BP159" i="104"/>
  <c r="BO159" i="104"/>
  <c r="BN159" i="104"/>
  <c r="BM159" i="104"/>
  <c r="BL159" i="104"/>
  <c r="BK159" i="104"/>
  <c r="BJ159" i="104"/>
  <c r="BI159" i="104"/>
  <c r="BH159" i="104"/>
  <c r="BG159" i="104"/>
  <c r="CB158" i="104"/>
  <c r="BZ158" i="104"/>
  <c r="BY158" i="104"/>
  <c r="BX158" i="104"/>
  <c r="BW158" i="104"/>
  <c r="BV158" i="104"/>
  <c r="BU158" i="104"/>
  <c r="BT158" i="104"/>
  <c r="BS158" i="104"/>
  <c r="BR158" i="104"/>
  <c r="BQ158" i="104"/>
  <c r="BP158" i="104"/>
  <c r="BO158" i="104"/>
  <c r="BN158" i="104"/>
  <c r="BM158" i="104"/>
  <c r="BL158" i="104"/>
  <c r="BK158" i="104"/>
  <c r="BJ158" i="104"/>
  <c r="BI158" i="104"/>
  <c r="BH158" i="104"/>
  <c r="BG158" i="104"/>
  <c r="CB157" i="104"/>
  <c r="BZ157" i="104"/>
  <c r="BY157" i="104"/>
  <c r="BX157" i="104"/>
  <c r="BW157" i="104"/>
  <c r="BV157" i="104"/>
  <c r="BU157" i="104"/>
  <c r="BT157" i="104"/>
  <c r="BS157" i="104"/>
  <c r="BR157" i="104"/>
  <c r="BQ157" i="104"/>
  <c r="BP157" i="104"/>
  <c r="BO157" i="104"/>
  <c r="BN157" i="104"/>
  <c r="BM157" i="104"/>
  <c r="BL157" i="104"/>
  <c r="BK157" i="104"/>
  <c r="BJ157" i="104"/>
  <c r="BI157" i="104"/>
  <c r="BH157" i="104"/>
  <c r="BG157" i="104"/>
  <c r="CB156" i="104"/>
  <c r="BZ156" i="104"/>
  <c r="BY156" i="104"/>
  <c r="BX156" i="104"/>
  <c r="BW156" i="104"/>
  <c r="BV156" i="104"/>
  <c r="BU156" i="104"/>
  <c r="BT156" i="104"/>
  <c r="BS156" i="104"/>
  <c r="BR156" i="104"/>
  <c r="BQ156" i="104"/>
  <c r="BP156" i="104"/>
  <c r="BO156" i="104"/>
  <c r="BN156" i="104"/>
  <c r="BM156" i="104"/>
  <c r="BL156" i="104"/>
  <c r="BK156" i="104"/>
  <c r="BJ156" i="104"/>
  <c r="BI156" i="104"/>
  <c r="BH156" i="104"/>
  <c r="BG156" i="104"/>
  <c r="CB155" i="104"/>
  <c r="BZ155" i="104"/>
  <c r="BY155" i="104"/>
  <c r="BX155" i="104"/>
  <c r="BW155" i="104"/>
  <c r="BV155" i="104"/>
  <c r="BU155" i="104"/>
  <c r="BT155" i="104"/>
  <c r="BS155" i="104"/>
  <c r="BR155" i="104"/>
  <c r="BQ155" i="104"/>
  <c r="BP155" i="104"/>
  <c r="BO155" i="104"/>
  <c r="BN155" i="104"/>
  <c r="BM155" i="104"/>
  <c r="BL155" i="104"/>
  <c r="BK155" i="104"/>
  <c r="BJ155" i="104"/>
  <c r="BI155" i="104"/>
  <c r="BH155" i="104"/>
  <c r="BG155" i="104"/>
  <c r="CB154" i="104"/>
  <c r="BZ154" i="104"/>
  <c r="BY154" i="104"/>
  <c r="BX154" i="104"/>
  <c r="BW154" i="104"/>
  <c r="BV154" i="104"/>
  <c r="BU154" i="104"/>
  <c r="BT154" i="104"/>
  <c r="BS154" i="104"/>
  <c r="BR154" i="104"/>
  <c r="BQ154" i="104"/>
  <c r="BP154" i="104"/>
  <c r="BO154" i="104"/>
  <c r="BN154" i="104"/>
  <c r="BM154" i="104"/>
  <c r="BL154" i="104"/>
  <c r="BK154" i="104"/>
  <c r="BJ154" i="104"/>
  <c r="BI154" i="104"/>
  <c r="BH154" i="104"/>
  <c r="BG154" i="104"/>
  <c r="CB153" i="104"/>
  <c r="BZ153" i="104"/>
  <c r="BY153" i="104"/>
  <c r="BX153" i="104"/>
  <c r="BW153" i="104"/>
  <c r="BV153" i="104"/>
  <c r="BU153" i="104"/>
  <c r="BT153" i="104"/>
  <c r="BS153" i="104"/>
  <c r="BR153" i="104"/>
  <c r="BQ153" i="104"/>
  <c r="BP153" i="104"/>
  <c r="BO153" i="104"/>
  <c r="BN153" i="104"/>
  <c r="BM153" i="104"/>
  <c r="BL153" i="104"/>
  <c r="BK153" i="104"/>
  <c r="BJ153" i="104"/>
  <c r="BI153" i="104"/>
  <c r="BH153" i="104"/>
  <c r="BG153" i="104"/>
  <c r="CB152" i="104"/>
  <c r="BZ152" i="104"/>
  <c r="BY152" i="104"/>
  <c r="BX152" i="104"/>
  <c r="BW152" i="104"/>
  <c r="BV152" i="104"/>
  <c r="BU152" i="104"/>
  <c r="BT152" i="104"/>
  <c r="BS152" i="104"/>
  <c r="BR152" i="104"/>
  <c r="BQ152" i="104"/>
  <c r="BP152" i="104"/>
  <c r="BO152" i="104"/>
  <c r="BN152" i="104"/>
  <c r="BM152" i="104"/>
  <c r="BL152" i="104"/>
  <c r="BK152" i="104"/>
  <c r="BJ152" i="104"/>
  <c r="BI152" i="104"/>
  <c r="BH152" i="104"/>
  <c r="BG152" i="104"/>
  <c r="CB151" i="104"/>
  <c r="BZ151" i="104"/>
  <c r="BY151" i="104"/>
  <c r="BX151" i="104"/>
  <c r="BW151" i="104"/>
  <c r="BV151" i="104"/>
  <c r="BU151" i="104"/>
  <c r="BT151" i="104"/>
  <c r="BS151" i="104"/>
  <c r="BR151" i="104"/>
  <c r="BQ151" i="104"/>
  <c r="BP151" i="104"/>
  <c r="BO151" i="104"/>
  <c r="BN151" i="104"/>
  <c r="BM151" i="104"/>
  <c r="BL151" i="104"/>
  <c r="BK151" i="104"/>
  <c r="BJ151" i="104"/>
  <c r="BI151" i="104"/>
  <c r="BH151" i="104"/>
  <c r="BG151" i="104"/>
  <c r="CB150" i="104"/>
  <c r="BZ150" i="104"/>
  <c r="BY150" i="104"/>
  <c r="BX150" i="104"/>
  <c r="BW150" i="104"/>
  <c r="BV150" i="104"/>
  <c r="BU150" i="104"/>
  <c r="BT150" i="104"/>
  <c r="BS150" i="104"/>
  <c r="BR150" i="104"/>
  <c r="BQ150" i="104"/>
  <c r="BP150" i="104"/>
  <c r="BO150" i="104"/>
  <c r="BN150" i="104"/>
  <c r="BM150" i="104"/>
  <c r="BL150" i="104"/>
  <c r="BK150" i="104"/>
  <c r="BJ150" i="104"/>
  <c r="BI150" i="104"/>
  <c r="BH150" i="104"/>
  <c r="BG150" i="104"/>
  <c r="CB149" i="104"/>
  <c r="BZ149" i="104"/>
  <c r="BY149" i="104"/>
  <c r="BX149" i="104"/>
  <c r="BW149" i="104"/>
  <c r="BV149" i="104"/>
  <c r="BU149" i="104"/>
  <c r="BT149" i="104"/>
  <c r="BS149" i="104"/>
  <c r="BR149" i="104"/>
  <c r="BQ149" i="104"/>
  <c r="BP149" i="104"/>
  <c r="BO149" i="104"/>
  <c r="BN149" i="104"/>
  <c r="BM149" i="104"/>
  <c r="BL149" i="104"/>
  <c r="BK149" i="104"/>
  <c r="BJ149" i="104"/>
  <c r="BI149" i="104"/>
  <c r="BH149" i="104"/>
  <c r="BG149" i="104"/>
  <c r="CB148" i="104"/>
  <c r="BZ148" i="104"/>
  <c r="BY148" i="104"/>
  <c r="BX148" i="104"/>
  <c r="BW148" i="104"/>
  <c r="BV148" i="104"/>
  <c r="BU148" i="104"/>
  <c r="BT148" i="104"/>
  <c r="BS148" i="104"/>
  <c r="BR148" i="104"/>
  <c r="BQ148" i="104"/>
  <c r="BP148" i="104"/>
  <c r="BO148" i="104"/>
  <c r="BN148" i="104"/>
  <c r="BM148" i="104"/>
  <c r="BL148" i="104"/>
  <c r="BK148" i="104"/>
  <c r="BJ148" i="104"/>
  <c r="BI148" i="104"/>
  <c r="BH148" i="104"/>
  <c r="BG148" i="104"/>
  <c r="CB147" i="104"/>
  <c r="BZ147" i="104"/>
  <c r="BY147" i="104"/>
  <c r="BX147" i="104"/>
  <c r="BW147" i="104"/>
  <c r="BV147" i="104"/>
  <c r="BU147" i="104"/>
  <c r="BT147" i="104"/>
  <c r="BS147" i="104"/>
  <c r="BR147" i="104"/>
  <c r="BQ147" i="104"/>
  <c r="BP147" i="104"/>
  <c r="BO147" i="104"/>
  <c r="BN147" i="104"/>
  <c r="BM147" i="104"/>
  <c r="BL147" i="104"/>
  <c r="BK147" i="104"/>
  <c r="BJ147" i="104"/>
  <c r="BI147" i="104"/>
  <c r="BH147" i="104"/>
  <c r="BG147" i="104"/>
  <c r="CB146" i="104"/>
  <c r="BZ146" i="104"/>
  <c r="BY146" i="104"/>
  <c r="BX146" i="104"/>
  <c r="BW146" i="104"/>
  <c r="BV146" i="104"/>
  <c r="BU146" i="104"/>
  <c r="BT146" i="104"/>
  <c r="BS146" i="104"/>
  <c r="BR146" i="104"/>
  <c r="BQ146" i="104"/>
  <c r="BP146" i="104"/>
  <c r="BO146" i="104"/>
  <c r="BN146" i="104"/>
  <c r="BM146" i="104"/>
  <c r="BL146" i="104"/>
  <c r="BK146" i="104"/>
  <c r="BJ146" i="104"/>
  <c r="BI146" i="104"/>
  <c r="BH146" i="104"/>
  <c r="BG146" i="104"/>
  <c r="CB145" i="104"/>
  <c r="BZ145" i="104"/>
  <c r="BY145" i="104"/>
  <c r="BX145" i="104"/>
  <c r="BW145" i="104"/>
  <c r="BV145" i="104"/>
  <c r="BU145" i="104"/>
  <c r="BT145" i="104"/>
  <c r="BS145" i="104"/>
  <c r="BR145" i="104"/>
  <c r="BQ145" i="104"/>
  <c r="BP145" i="104"/>
  <c r="BO145" i="104"/>
  <c r="BN145" i="104"/>
  <c r="BM145" i="104"/>
  <c r="BL145" i="104"/>
  <c r="BK145" i="104"/>
  <c r="BJ145" i="104"/>
  <c r="BI145" i="104"/>
  <c r="BH145" i="104"/>
  <c r="BG145" i="104"/>
  <c r="CB144" i="104"/>
  <c r="BZ144" i="104"/>
  <c r="BY144" i="104"/>
  <c r="BX144" i="104"/>
  <c r="BW144" i="104"/>
  <c r="BV144" i="104"/>
  <c r="BU144" i="104"/>
  <c r="BT144" i="104"/>
  <c r="BS144" i="104"/>
  <c r="BR144" i="104"/>
  <c r="BQ144" i="104"/>
  <c r="BP144" i="104"/>
  <c r="BO144" i="104"/>
  <c r="BN144" i="104"/>
  <c r="BM144" i="104"/>
  <c r="BL144" i="104"/>
  <c r="BK144" i="104"/>
  <c r="BJ144" i="104"/>
  <c r="BI144" i="104"/>
  <c r="BH144" i="104"/>
  <c r="BG144" i="104"/>
  <c r="CB143" i="104"/>
  <c r="BZ143" i="104"/>
  <c r="BY143" i="104"/>
  <c r="BX143" i="104"/>
  <c r="BW143" i="104"/>
  <c r="BV143" i="104"/>
  <c r="BU143" i="104"/>
  <c r="BT143" i="104"/>
  <c r="BS143" i="104"/>
  <c r="BR143" i="104"/>
  <c r="BQ143" i="104"/>
  <c r="BP143" i="104"/>
  <c r="BO143" i="104"/>
  <c r="BN143" i="104"/>
  <c r="BM143" i="104"/>
  <c r="BL143" i="104"/>
  <c r="BK143" i="104"/>
  <c r="BJ143" i="104"/>
  <c r="BI143" i="104"/>
  <c r="BH143" i="104"/>
  <c r="BG143" i="104"/>
  <c r="CB142" i="104"/>
  <c r="BZ142" i="104"/>
  <c r="BY142" i="104"/>
  <c r="BX142" i="104"/>
  <c r="BW142" i="104"/>
  <c r="BV142" i="104"/>
  <c r="BU142" i="104"/>
  <c r="BT142" i="104"/>
  <c r="BS142" i="104"/>
  <c r="BR142" i="104"/>
  <c r="BQ142" i="104"/>
  <c r="BP142" i="104"/>
  <c r="BO142" i="104"/>
  <c r="BN142" i="104"/>
  <c r="BM142" i="104"/>
  <c r="BL142" i="104"/>
  <c r="BK142" i="104"/>
  <c r="BJ142" i="104"/>
  <c r="BI142" i="104"/>
  <c r="BH142" i="104"/>
  <c r="BG142" i="104"/>
  <c r="CB141" i="104"/>
  <c r="BZ141" i="104"/>
  <c r="BY141" i="104"/>
  <c r="BX141" i="104"/>
  <c r="BW141" i="104"/>
  <c r="BV141" i="104"/>
  <c r="BU141" i="104"/>
  <c r="BT141" i="104"/>
  <c r="BS141" i="104"/>
  <c r="BR141" i="104"/>
  <c r="BQ141" i="104"/>
  <c r="BP141" i="104"/>
  <c r="BO141" i="104"/>
  <c r="BN141" i="104"/>
  <c r="BM141" i="104"/>
  <c r="BL141" i="104"/>
  <c r="BK141" i="104"/>
  <c r="BJ141" i="104"/>
  <c r="BI141" i="104"/>
  <c r="BH141" i="104"/>
  <c r="BG141" i="104"/>
  <c r="CB140" i="104"/>
  <c r="BZ140" i="104"/>
  <c r="BY140" i="104"/>
  <c r="BX140" i="104"/>
  <c r="BW140" i="104"/>
  <c r="BV140" i="104"/>
  <c r="BU140" i="104"/>
  <c r="BT140" i="104"/>
  <c r="BS140" i="104"/>
  <c r="BR140" i="104"/>
  <c r="BQ140" i="104"/>
  <c r="BP140" i="104"/>
  <c r="BO140" i="104"/>
  <c r="BN140" i="104"/>
  <c r="BM140" i="104"/>
  <c r="BL140" i="104"/>
  <c r="BK140" i="104"/>
  <c r="BJ140" i="104"/>
  <c r="BI140" i="104"/>
  <c r="BH140" i="104"/>
  <c r="BG140" i="104"/>
  <c r="CB139" i="104"/>
  <c r="BZ139" i="104"/>
  <c r="BY139" i="104"/>
  <c r="BX139" i="104"/>
  <c r="BW139" i="104"/>
  <c r="BV139" i="104"/>
  <c r="BU139" i="104"/>
  <c r="BT139" i="104"/>
  <c r="BS139" i="104"/>
  <c r="BR139" i="104"/>
  <c r="BQ139" i="104"/>
  <c r="BP139" i="104"/>
  <c r="BO139" i="104"/>
  <c r="BN139" i="104"/>
  <c r="BM139" i="104"/>
  <c r="BL139" i="104"/>
  <c r="BK139" i="104"/>
  <c r="BJ139" i="104"/>
  <c r="BI139" i="104"/>
  <c r="BH139" i="104"/>
  <c r="BG139" i="104"/>
  <c r="CB138" i="104"/>
  <c r="BZ138" i="104"/>
  <c r="BY138" i="104"/>
  <c r="BX138" i="104"/>
  <c r="BW138" i="104"/>
  <c r="BV138" i="104"/>
  <c r="BU138" i="104"/>
  <c r="BT138" i="104"/>
  <c r="BS138" i="104"/>
  <c r="BR138" i="104"/>
  <c r="BQ138" i="104"/>
  <c r="BP138" i="104"/>
  <c r="BO138" i="104"/>
  <c r="BN138" i="104"/>
  <c r="BM138" i="104"/>
  <c r="BL138" i="104"/>
  <c r="BK138" i="104"/>
  <c r="BJ138" i="104"/>
  <c r="BI138" i="104"/>
  <c r="BH138" i="104"/>
  <c r="BG138" i="104"/>
  <c r="CB137" i="104"/>
  <c r="BZ137" i="104"/>
  <c r="BY137" i="104"/>
  <c r="BX137" i="104"/>
  <c r="BW137" i="104"/>
  <c r="BV137" i="104"/>
  <c r="BU137" i="104"/>
  <c r="BT137" i="104"/>
  <c r="BS137" i="104"/>
  <c r="BR137" i="104"/>
  <c r="BQ137" i="104"/>
  <c r="BP137" i="104"/>
  <c r="BO137" i="104"/>
  <c r="BN137" i="104"/>
  <c r="BM137" i="104"/>
  <c r="BL137" i="104"/>
  <c r="BK137" i="104"/>
  <c r="BJ137" i="104"/>
  <c r="BI137" i="104"/>
  <c r="BH137" i="104"/>
  <c r="BG137" i="104"/>
  <c r="CB136" i="104"/>
  <c r="BZ136" i="104"/>
  <c r="BY136" i="104"/>
  <c r="BX136" i="104"/>
  <c r="BW136" i="104"/>
  <c r="BV136" i="104"/>
  <c r="BU136" i="104"/>
  <c r="BT136" i="104"/>
  <c r="BS136" i="104"/>
  <c r="BR136" i="104"/>
  <c r="BQ136" i="104"/>
  <c r="BP136" i="104"/>
  <c r="BO136" i="104"/>
  <c r="BN136" i="104"/>
  <c r="BM136" i="104"/>
  <c r="BL136" i="104"/>
  <c r="BK136" i="104"/>
  <c r="BJ136" i="104"/>
  <c r="BI136" i="104"/>
  <c r="BH136" i="104"/>
  <c r="BG136" i="104"/>
  <c r="CB135" i="104"/>
  <c r="BZ135" i="104"/>
  <c r="BY135" i="104"/>
  <c r="BX135" i="104"/>
  <c r="BW135" i="104"/>
  <c r="BV135" i="104"/>
  <c r="BU135" i="104"/>
  <c r="BT135" i="104"/>
  <c r="BS135" i="104"/>
  <c r="BR135" i="104"/>
  <c r="BQ135" i="104"/>
  <c r="BP135" i="104"/>
  <c r="BO135" i="104"/>
  <c r="BN135" i="104"/>
  <c r="BM135" i="104"/>
  <c r="BL135" i="104"/>
  <c r="BK135" i="104"/>
  <c r="BJ135" i="104"/>
  <c r="BI135" i="104"/>
  <c r="BH135" i="104"/>
  <c r="BG135" i="104"/>
  <c r="CB134" i="104"/>
  <c r="BZ134" i="104"/>
  <c r="BY134" i="104"/>
  <c r="BX134" i="104"/>
  <c r="BW134" i="104"/>
  <c r="BV134" i="104"/>
  <c r="BU134" i="104"/>
  <c r="BT134" i="104"/>
  <c r="BS134" i="104"/>
  <c r="BR134" i="104"/>
  <c r="BQ134" i="104"/>
  <c r="BP134" i="104"/>
  <c r="BO134" i="104"/>
  <c r="BN134" i="104"/>
  <c r="BM134" i="104"/>
  <c r="BL134" i="104"/>
  <c r="BK134" i="104"/>
  <c r="BJ134" i="104"/>
  <c r="BI134" i="104"/>
  <c r="BH134" i="104"/>
  <c r="BG134" i="104"/>
  <c r="CB133" i="104"/>
  <c r="BZ133" i="104"/>
  <c r="BY133" i="104"/>
  <c r="BX133" i="104"/>
  <c r="BW133" i="104"/>
  <c r="BV133" i="104"/>
  <c r="BU133" i="104"/>
  <c r="BT133" i="104"/>
  <c r="BS133" i="104"/>
  <c r="BR133" i="104"/>
  <c r="BQ133" i="104"/>
  <c r="BP133" i="104"/>
  <c r="BO133" i="104"/>
  <c r="BN133" i="104"/>
  <c r="BM133" i="104"/>
  <c r="BL133" i="104"/>
  <c r="BK133" i="104"/>
  <c r="BJ133" i="104"/>
  <c r="BI133" i="104"/>
  <c r="BH133" i="104"/>
  <c r="BG133" i="104"/>
  <c r="CB132" i="104"/>
  <c r="BZ132" i="104"/>
  <c r="BY132" i="104"/>
  <c r="BX132" i="104"/>
  <c r="BW132" i="104"/>
  <c r="BV132" i="104"/>
  <c r="BU132" i="104"/>
  <c r="BT132" i="104"/>
  <c r="BS132" i="104"/>
  <c r="BR132" i="104"/>
  <c r="BQ132" i="104"/>
  <c r="BP132" i="104"/>
  <c r="BO132" i="104"/>
  <c r="BN132" i="104"/>
  <c r="BM132" i="104"/>
  <c r="BL132" i="104"/>
  <c r="BK132" i="104"/>
  <c r="BJ132" i="104"/>
  <c r="BI132" i="104"/>
  <c r="BH132" i="104"/>
  <c r="BG132" i="104"/>
  <c r="CB131" i="104"/>
  <c r="BZ131" i="104"/>
  <c r="BY131" i="104"/>
  <c r="BX131" i="104"/>
  <c r="BW131" i="104"/>
  <c r="BV131" i="104"/>
  <c r="BU131" i="104"/>
  <c r="BT131" i="104"/>
  <c r="BS131" i="104"/>
  <c r="BR131" i="104"/>
  <c r="BQ131" i="104"/>
  <c r="BP131" i="104"/>
  <c r="BO131" i="104"/>
  <c r="BN131" i="104"/>
  <c r="BM131" i="104"/>
  <c r="BL131" i="104"/>
  <c r="BK131" i="104"/>
  <c r="BJ131" i="104"/>
  <c r="BI131" i="104"/>
  <c r="BH131" i="104"/>
  <c r="BG131" i="104"/>
  <c r="CB130" i="104"/>
  <c r="BZ130" i="104"/>
  <c r="BY130" i="104"/>
  <c r="BX130" i="104"/>
  <c r="BW130" i="104"/>
  <c r="BV130" i="104"/>
  <c r="BU130" i="104"/>
  <c r="BT130" i="104"/>
  <c r="BS130" i="104"/>
  <c r="BR130" i="104"/>
  <c r="BQ130" i="104"/>
  <c r="BP130" i="104"/>
  <c r="BO130" i="104"/>
  <c r="BN130" i="104"/>
  <c r="BM130" i="104"/>
  <c r="BL130" i="104"/>
  <c r="BK130" i="104"/>
  <c r="BJ130" i="104"/>
  <c r="BI130" i="104"/>
  <c r="BH130" i="104"/>
  <c r="BG130" i="104"/>
  <c r="CB129" i="104"/>
  <c r="BZ129" i="104"/>
  <c r="BY129" i="104"/>
  <c r="BX129" i="104"/>
  <c r="BW129" i="104"/>
  <c r="BV129" i="104"/>
  <c r="BU129" i="104"/>
  <c r="BT129" i="104"/>
  <c r="BS129" i="104"/>
  <c r="BR129" i="104"/>
  <c r="BQ129" i="104"/>
  <c r="BP129" i="104"/>
  <c r="BO129" i="104"/>
  <c r="BN129" i="104"/>
  <c r="BM129" i="104"/>
  <c r="BL129" i="104"/>
  <c r="BK129" i="104"/>
  <c r="BJ129" i="104"/>
  <c r="BI129" i="104"/>
  <c r="BH129" i="104"/>
  <c r="BG129" i="104"/>
  <c r="CB128" i="104"/>
  <c r="BZ128" i="104"/>
  <c r="BY128" i="104"/>
  <c r="BX128" i="104"/>
  <c r="BW128" i="104"/>
  <c r="BV128" i="104"/>
  <c r="BU128" i="104"/>
  <c r="BT128" i="104"/>
  <c r="BS128" i="104"/>
  <c r="BR128" i="104"/>
  <c r="BQ128" i="104"/>
  <c r="BP128" i="104"/>
  <c r="BO128" i="104"/>
  <c r="BN128" i="104"/>
  <c r="BM128" i="104"/>
  <c r="BL128" i="104"/>
  <c r="BK128" i="104"/>
  <c r="BJ128" i="104"/>
  <c r="BI128" i="104"/>
  <c r="BH128" i="104"/>
  <c r="BG128" i="104"/>
  <c r="CB127" i="104"/>
  <c r="BZ127" i="104"/>
  <c r="BY127" i="104"/>
  <c r="BX127" i="104"/>
  <c r="BW127" i="104"/>
  <c r="BV127" i="104"/>
  <c r="BU127" i="104"/>
  <c r="BT127" i="104"/>
  <c r="BS127" i="104"/>
  <c r="BR127" i="104"/>
  <c r="BQ127" i="104"/>
  <c r="BP127" i="104"/>
  <c r="BO127" i="104"/>
  <c r="BN127" i="104"/>
  <c r="BM127" i="104"/>
  <c r="BL127" i="104"/>
  <c r="BK127" i="104"/>
  <c r="BJ127" i="104"/>
  <c r="BI127" i="104"/>
  <c r="BH127" i="104"/>
  <c r="BG127" i="104"/>
  <c r="CB126" i="104"/>
  <c r="BZ126" i="104"/>
  <c r="BY126" i="104"/>
  <c r="BX126" i="104"/>
  <c r="BW126" i="104"/>
  <c r="BV126" i="104"/>
  <c r="BU126" i="104"/>
  <c r="BT126" i="104"/>
  <c r="BS126" i="104"/>
  <c r="BR126" i="104"/>
  <c r="BQ126" i="104"/>
  <c r="BP126" i="104"/>
  <c r="BO126" i="104"/>
  <c r="BN126" i="104"/>
  <c r="BM126" i="104"/>
  <c r="BL126" i="104"/>
  <c r="BK126" i="104"/>
  <c r="BJ126" i="104"/>
  <c r="BI126" i="104"/>
  <c r="BH126" i="104"/>
  <c r="BG126" i="104"/>
  <c r="CB125" i="104"/>
  <c r="BZ125" i="104"/>
  <c r="BY125" i="104"/>
  <c r="BX125" i="104"/>
  <c r="BW125" i="104"/>
  <c r="BV125" i="104"/>
  <c r="BU125" i="104"/>
  <c r="BT125" i="104"/>
  <c r="BS125" i="104"/>
  <c r="BR125" i="104"/>
  <c r="BQ125" i="104"/>
  <c r="BP125" i="104"/>
  <c r="BO125" i="104"/>
  <c r="BN125" i="104"/>
  <c r="BM125" i="104"/>
  <c r="BL125" i="104"/>
  <c r="BK125" i="104"/>
  <c r="BJ125" i="104"/>
  <c r="BI125" i="104"/>
  <c r="BH125" i="104"/>
  <c r="BG125" i="104"/>
  <c r="CB124" i="104"/>
  <c r="BZ124" i="104"/>
  <c r="BY124" i="104"/>
  <c r="BX124" i="104"/>
  <c r="BW124" i="104"/>
  <c r="BV124" i="104"/>
  <c r="BU124" i="104"/>
  <c r="BT124" i="104"/>
  <c r="BS124" i="104"/>
  <c r="BR124" i="104"/>
  <c r="BQ124" i="104"/>
  <c r="BP124" i="104"/>
  <c r="BO124" i="104"/>
  <c r="BN124" i="104"/>
  <c r="BM124" i="104"/>
  <c r="BL124" i="104"/>
  <c r="BK124" i="104"/>
  <c r="BJ124" i="104"/>
  <c r="BI124" i="104"/>
  <c r="BH124" i="104"/>
  <c r="BG124" i="104"/>
  <c r="CB123" i="104"/>
  <c r="BZ123" i="104"/>
  <c r="BY123" i="104"/>
  <c r="BX123" i="104"/>
  <c r="BW123" i="104"/>
  <c r="BV123" i="104"/>
  <c r="BU123" i="104"/>
  <c r="BT123" i="104"/>
  <c r="BS123" i="104"/>
  <c r="BR123" i="104"/>
  <c r="BQ123" i="104"/>
  <c r="BP123" i="104"/>
  <c r="BO123" i="104"/>
  <c r="BN123" i="104"/>
  <c r="BM123" i="104"/>
  <c r="BL123" i="104"/>
  <c r="BK123" i="104"/>
  <c r="BJ123" i="104"/>
  <c r="BI123" i="104"/>
  <c r="BH123" i="104"/>
  <c r="BG123" i="104"/>
  <c r="CB122" i="104"/>
  <c r="BZ122" i="104"/>
  <c r="BY122" i="104"/>
  <c r="BX122" i="104"/>
  <c r="BW122" i="104"/>
  <c r="BV122" i="104"/>
  <c r="BU122" i="104"/>
  <c r="BT122" i="104"/>
  <c r="BS122" i="104"/>
  <c r="BR122" i="104"/>
  <c r="BQ122" i="104"/>
  <c r="BP122" i="104"/>
  <c r="BO122" i="104"/>
  <c r="BN122" i="104"/>
  <c r="BM122" i="104"/>
  <c r="BL122" i="104"/>
  <c r="BK122" i="104"/>
  <c r="BJ122" i="104"/>
  <c r="BI122" i="104"/>
  <c r="BH122" i="104"/>
  <c r="BG122" i="104"/>
  <c r="CB121" i="104"/>
  <c r="BZ121" i="104"/>
  <c r="BY121" i="104"/>
  <c r="BX121" i="104"/>
  <c r="BW121" i="104"/>
  <c r="BV121" i="104"/>
  <c r="BU121" i="104"/>
  <c r="BT121" i="104"/>
  <c r="BS121" i="104"/>
  <c r="BR121" i="104"/>
  <c r="BQ121" i="104"/>
  <c r="BP121" i="104"/>
  <c r="BO121" i="104"/>
  <c r="BN121" i="104"/>
  <c r="BM121" i="104"/>
  <c r="BL121" i="104"/>
  <c r="BK121" i="104"/>
  <c r="BJ121" i="104"/>
  <c r="BI121" i="104"/>
  <c r="BH121" i="104"/>
  <c r="BG121" i="104"/>
  <c r="CB120" i="104"/>
  <c r="BZ120" i="104"/>
  <c r="BY120" i="104"/>
  <c r="BX120" i="104"/>
  <c r="BW120" i="104"/>
  <c r="BV120" i="104"/>
  <c r="BU120" i="104"/>
  <c r="BT120" i="104"/>
  <c r="BS120" i="104"/>
  <c r="BR120" i="104"/>
  <c r="BQ120" i="104"/>
  <c r="BP120" i="104"/>
  <c r="BO120" i="104"/>
  <c r="BN120" i="104"/>
  <c r="BM120" i="104"/>
  <c r="BL120" i="104"/>
  <c r="BK120" i="104"/>
  <c r="BJ120" i="104"/>
  <c r="BI120" i="104"/>
  <c r="BH120" i="104"/>
  <c r="BG120" i="104"/>
  <c r="CB119" i="104"/>
  <c r="BZ119" i="104"/>
  <c r="BY119" i="104"/>
  <c r="BX119" i="104"/>
  <c r="BW119" i="104"/>
  <c r="BV119" i="104"/>
  <c r="BU119" i="104"/>
  <c r="BT119" i="104"/>
  <c r="BS119" i="104"/>
  <c r="BR119" i="104"/>
  <c r="BQ119" i="104"/>
  <c r="BP119" i="104"/>
  <c r="BO119" i="104"/>
  <c r="BN119" i="104"/>
  <c r="BM119" i="104"/>
  <c r="BL119" i="104"/>
  <c r="BK119" i="104"/>
  <c r="BJ119" i="104"/>
  <c r="BI119" i="104"/>
  <c r="BH119" i="104"/>
  <c r="BG119" i="104"/>
  <c r="CB118" i="104"/>
  <c r="BZ118" i="104"/>
  <c r="BY118" i="104"/>
  <c r="BX118" i="104"/>
  <c r="BW118" i="104"/>
  <c r="BV118" i="104"/>
  <c r="BU118" i="104"/>
  <c r="BT118" i="104"/>
  <c r="BS118" i="104"/>
  <c r="BR118" i="104"/>
  <c r="BQ118" i="104"/>
  <c r="BP118" i="104"/>
  <c r="BO118" i="104"/>
  <c r="BN118" i="104"/>
  <c r="BM118" i="104"/>
  <c r="BL118" i="104"/>
  <c r="BK118" i="104"/>
  <c r="BJ118" i="104"/>
  <c r="BI118" i="104"/>
  <c r="BH118" i="104"/>
  <c r="BG118" i="104"/>
  <c r="CB117" i="104"/>
  <c r="BZ117" i="104"/>
  <c r="BY117" i="104"/>
  <c r="BX117" i="104"/>
  <c r="BW117" i="104"/>
  <c r="BV117" i="104"/>
  <c r="BU117" i="104"/>
  <c r="BT117" i="104"/>
  <c r="BS117" i="104"/>
  <c r="BR117" i="104"/>
  <c r="BQ117" i="104"/>
  <c r="BP117" i="104"/>
  <c r="BO117" i="104"/>
  <c r="BN117" i="104"/>
  <c r="BM117" i="104"/>
  <c r="BL117" i="104"/>
  <c r="BK117" i="104"/>
  <c r="BJ117" i="104"/>
  <c r="BI117" i="104"/>
  <c r="BH117" i="104"/>
  <c r="BG117" i="104"/>
  <c r="CB116" i="104"/>
  <c r="BZ116" i="104"/>
  <c r="BY116" i="104"/>
  <c r="BX116" i="104"/>
  <c r="BW116" i="104"/>
  <c r="BV116" i="104"/>
  <c r="BU116" i="104"/>
  <c r="BT116" i="104"/>
  <c r="BS116" i="104"/>
  <c r="BR116" i="104"/>
  <c r="BQ116" i="104"/>
  <c r="BP116" i="104"/>
  <c r="BO116" i="104"/>
  <c r="BN116" i="104"/>
  <c r="BM116" i="104"/>
  <c r="BL116" i="104"/>
  <c r="BK116" i="104"/>
  <c r="BJ116" i="104"/>
  <c r="BI116" i="104"/>
  <c r="BH116" i="104"/>
  <c r="BG116" i="104"/>
  <c r="CB115" i="104"/>
  <c r="BZ115" i="104"/>
  <c r="BY115" i="104"/>
  <c r="BX115" i="104"/>
  <c r="BW115" i="104"/>
  <c r="BV115" i="104"/>
  <c r="BU115" i="104"/>
  <c r="BT115" i="104"/>
  <c r="BS115" i="104"/>
  <c r="BR115" i="104"/>
  <c r="BQ115" i="104"/>
  <c r="BP115" i="104"/>
  <c r="BO115" i="104"/>
  <c r="BN115" i="104"/>
  <c r="BM115" i="104"/>
  <c r="BL115" i="104"/>
  <c r="BK115" i="104"/>
  <c r="BJ115" i="104"/>
  <c r="BI115" i="104"/>
  <c r="BH115" i="104"/>
  <c r="BG115" i="104"/>
  <c r="CB114" i="104"/>
  <c r="BZ114" i="104"/>
  <c r="BY114" i="104"/>
  <c r="BX114" i="104"/>
  <c r="BW114" i="104"/>
  <c r="BV114" i="104"/>
  <c r="BU114" i="104"/>
  <c r="BT114" i="104"/>
  <c r="BS114" i="104"/>
  <c r="BR114" i="104"/>
  <c r="BQ114" i="104"/>
  <c r="BP114" i="104"/>
  <c r="BO114" i="104"/>
  <c r="BN114" i="104"/>
  <c r="BM114" i="104"/>
  <c r="BL114" i="104"/>
  <c r="BK114" i="104"/>
  <c r="BJ114" i="104"/>
  <c r="BI114" i="104"/>
  <c r="BH114" i="104"/>
  <c r="BG114" i="104"/>
  <c r="CB113" i="104"/>
  <c r="BZ113" i="104"/>
  <c r="BY113" i="104"/>
  <c r="BX113" i="104"/>
  <c r="BW113" i="104"/>
  <c r="BV113" i="104"/>
  <c r="BU113" i="104"/>
  <c r="BT113" i="104"/>
  <c r="BS113" i="104"/>
  <c r="BR113" i="104"/>
  <c r="BQ113" i="104"/>
  <c r="BP113" i="104"/>
  <c r="BO113" i="104"/>
  <c r="BN113" i="104"/>
  <c r="BM113" i="104"/>
  <c r="BL113" i="104"/>
  <c r="BK113" i="104"/>
  <c r="BJ113" i="104"/>
  <c r="BI113" i="104"/>
  <c r="BH113" i="104"/>
  <c r="BG113" i="104"/>
  <c r="CB112" i="104"/>
  <c r="BZ112" i="104"/>
  <c r="BY112" i="104"/>
  <c r="BX112" i="104"/>
  <c r="BW112" i="104"/>
  <c r="BV112" i="104"/>
  <c r="BU112" i="104"/>
  <c r="BT112" i="104"/>
  <c r="BS112" i="104"/>
  <c r="BR112" i="104"/>
  <c r="BQ112" i="104"/>
  <c r="BP112" i="104"/>
  <c r="BO112" i="104"/>
  <c r="BN112" i="104"/>
  <c r="BM112" i="104"/>
  <c r="BL112" i="104"/>
  <c r="BK112" i="104"/>
  <c r="BJ112" i="104"/>
  <c r="BI112" i="104"/>
  <c r="BH112" i="104"/>
  <c r="BG112" i="104"/>
  <c r="CB111" i="104"/>
  <c r="BZ111" i="104"/>
  <c r="BY111" i="104"/>
  <c r="BX111" i="104"/>
  <c r="BW111" i="104"/>
  <c r="BV111" i="104"/>
  <c r="BU111" i="104"/>
  <c r="BT111" i="104"/>
  <c r="BS111" i="104"/>
  <c r="BR111" i="104"/>
  <c r="BQ111" i="104"/>
  <c r="BP111" i="104"/>
  <c r="BO111" i="104"/>
  <c r="BN111" i="104"/>
  <c r="BM111" i="104"/>
  <c r="BL111" i="104"/>
  <c r="BK111" i="104"/>
  <c r="BJ111" i="104"/>
  <c r="BI111" i="104"/>
  <c r="BH111" i="104"/>
  <c r="BG111" i="104"/>
  <c r="CB110" i="104"/>
  <c r="BZ110" i="104"/>
  <c r="BY110" i="104"/>
  <c r="BX110" i="104"/>
  <c r="BW110" i="104"/>
  <c r="BV110" i="104"/>
  <c r="BU110" i="104"/>
  <c r="BT110" i="104"/>
  <c r="BS110" i="104"/>
  <c r="BR110" i="104"/>
  <c r="BQ110" i="104"/>
  <c r="BP110" i="104"/>
  <c r="BO110" i="104"/>
  <c r="BN110" i="104"/>
  <c r="BM110" i="104"/>
  <c r="BL110" i="104"/>
  <c r="BK110" i="104"/>
  <c r="BJ110" i="104"/>
  <c r="BI110" i="104"/>
  <c r="BH110" i="104"/>
  <c r="BG110" i="104"/>
  <c r="CB109" i="104"/>
  <c r="BZ109" i="104"/>
  <c r="BY109" i="104"/>
  <c r="BX109" i="104"/>
  <c r="BW109" i="104"/>
  <c r="BV109" i="104"/>
  <c r="BU109" i="104"/>
  <c r="BT109" i="104"/>
  <c r="BS109" i="104"/>
  <c r="BR109" i="104"/>
  <c r="BQ109" i="104"/>
  <c r="BP109" i="104"/>
  <c r="BO109" i="104"/>
  <c r="BN109" i="104"/>
  <c r="BM109" i="104"/>
  <c r="BL109" i="104"/>
  <c r="BK109" i="104"/>
  <c r="BJ109" i="104"/>
  <c r="BI109" i="104"/>
  <c r="BH109" i="104"/>
  <c r="BG109" i="104"/>
  <c r="CB108" i="104"/>
  <c r="BZ108" i="104"/>
  <c r="BY108" i="104"/>
  <c r="BX108" i="104"/>
  <c r="BW108" i="104"/>
  <c r="BV108" i="104"/>
  <c r="BU108" i="104"/>
  <c r="BT108" i="104"/>
  <c r="BS108" i="104"/>
  <c r="BR108" i="104"/>
  <c r="BQ108" i="104"/>
  <c r="BP108" i="104"/>
  <c r="BO108" i="104"/>
  <c r="BN108" i="104"/>
  <c r="BM108" i="104"/>
  <c r="BL108" i="104"/>
  <c r="BK108" i="104"/>
  <c r="BJ108" i="104"/>
  <c r="BI108" i="104"/>
  <c r="BH108" i="104"/>
  <c r="BG108" i="104"/>
  <c r="CB107" i="104"/>
  <c r="BZ107" i="104"/>
  <c r="BY107" i="104"/>
  <c r="BX107" i="104"/>
  <c r="BW107" i="104"/>
  <c r="BV107" i="104"/>
  <c r="BU107" i="104"/>
  <c r="BT107" i="104"/>
  <c r="BS107" i="104"/>
  <c r="BR107" i="104"/>
  <c r="BQ107" i="104"/>
  <c r="BP107" i="104"/>
  <c r="BO107" i="104"/>
  <c r="BN107" i="104"/>
  <c r="BM107" i="104"/>
  <c r="BL107" i="104"/>
  <c r="BK107" i="104"/>
  <c r="BJ107" i="104"/>
  <c r="BI107" i="104"/>
  <c r="BH107" i="104"/>
  <c r="BG107" i="104"/>
  <c r="CB106" i="104"/>
  <c r="BZ106" i="104"/>
  <c r="BY106" i="104"/>
  <c r="BX106" i="104"/>
  <c r="BW106" i="104"/>
  <c r="BV106" i="104"/>
  <c r="BU106" i="104"/>
  <c r="BT106" i="104"/>
  <c r="BS106" i="104"/>
  <c r="BR106" i="104"/>
  <c r="BQ106" i="104"/>
  <c r="BP106" i="104"/>
  <c r="BO106" i="104"/>
  <c r="BN106" i="104"/>
  <c r="BM106" i="104"/>
  <c r="BL106" i="104"/>
  <c r="BK106" i="104"/>
  <c r="BJ106" i="104"/>
  <c r="BI106" i="104"/>
  <c r="BH106" i="104"/>
  <c r="BG106" i="104"/>
  <c r="CB105" i="104"/>
  <c r="BZ105" i="104"/>
  <c r="BY105" i="104"/>
  <c r="BX105" i="104"/>
  <c r="BW105" i="104"/>
  <c r="BV105" i="104"/>
  <c r="BU105" i="104"/>
  <c r="BT105" i="104"/>
  <c r="BS105" i="104"/>
  <c r="BR105" i="104"/>
  <c r="BQ105" i="104"/>
  <c r="BP105" i="104"/>
  <c r="BO105" i="104"/>
  <c r="BN105" i="104"/>
  <c r="BM105" i="104"/>
  <c r="BL105" i="104"/>
  <c r="BK105" i="104"/>
  <c r="BJ105" i="104"/>
  <c r="BI105" i="104"/>
  <c r="BH105" i="104"/>
  <c r="BG105" i="104"/>
  <c r="CB104" i="104"/>
  <c r="BZ104" i="104"/>
  <c r="BY104" i="104"/>
  <c r="BX104" i="104"/>
  <c r="BW104" i="104"/>
  <c r="BV104" i="104"/>
  <c r="BU104" i="104"/>
  <c r="BT104" i="104"/>
  <c r="BS104" i="104"/>
  <c r="BR104" i="104"/>
  <c r="BQ104" i="104"/>
  <c r="BP104" i="104"/>
  <c r="BO104" i="104"/>
  <c r="BN104" i="104"/>
  <c r="BM104" i="104"/>
  <c r="BL104" i="104"/>
  <c r="BK104" i="104"/>
  <c r="BJ104" i="104"/>
  <c r="BI104" i="104"/>
  <c r="BH104" i="104"/>
  <c r="BG104" i="104"/>
  <c r="CB103" i="104"/>
  <c r="BZ103" i="104"/>
  <c r="BY103" i="104"/>
  <c r="BX103" i="104"/>
  <c r="BW103" i="104"/>
  <c r="BV103" i="104"/>
  <c r="BU103" i="104"/>
  <c r="BT103" i="104"/>
  <c r="BS103" i="104"/>
  <c r="BR103" i="104"/>
  <c r="BQ103" i="104"/>
  <c r="BP103" i="104"/>
  <c r="BO103" i="104"/>
  <c r="BN103" i="104"/>
  <c r="BM103" i="104"/>
  <c r="BL103" i="104"/>
  <c r="BK103" i="104"/>
  <c r="BJ103" i="104"/>
  <c r="BI103" i="104"/>
  <c r="BH103" i="104"/>
  <c r="BG103" i="104"/>
  <c r="CB102" i="104"/>
  <c r="BZ102" i="104"/>
  <c r="BY102" i="104"/>
  <c r="BX102" i="104"/>
  <c r="BW102" i="104"/>
  <c r="BV102" i="104"/>
  <c r="BU102" i="104"/>
  <c r="BT102" i="104"/>
  <c r="BS102" i="104"/>
  <c r="BR102" i="104"/>
  <c r="BQ102" i="104"/>
  <c r="BP102" i="104"/>
  <c r="BO102" i="104"/>
  <c r="BN102" i="104"/>
  <c r="BM102" i="104"/>
  <c r="BL102" i="104"/>
  <c r="BK102" i="104"/>
  <c r="BJ102" i="104"/>
  <c r="BI102" i="104"/>
  <c r="BH102" i="104"/>
  <c r="BG102" i="104"/>
  <c r="CB101" i="104"/>
  <c r="BZ101" i="104"/>
  <c r="BY101" i="104"/>
  <c r="BX101" i="104"/>
  <c r="BW101" i="104"/>
  <c r="BV101" i="104"/>
  <c r="BU101" i="104"/>
  <c r="BT101" i="104"/>
  <c r="BS101" i="104"/>
  <c r="BR101" i="104"/>
  <c r="BQ101" i="104"/>
  <c r="BP101" i="104"/>
  <c r="BO101" i="104"/>
  <c r="BN101" i="104"/>
  <c r="BM101" i="104"/>
  <c r="BL101" i="104"/>
  <c r="BK101" i="104"/>
  <c r="BJ101" i="104"/>
  <c r="BI101" i="104"/>
  <c r="BH101" i="104"/>
  <c r="BG101" i="104"/>
  <c r="CB100" i="104"/>
  <c r="BZ100" i="104"/>
  <c r="BY100" i="104"/>
  <c r="BX100" i="104"/>
  <c r="BW100" i="104"/>
  <c r="BV100" i="104"/>
  <c r="BU100" i="104"/>
  <c r="BT100" i="104"/>
  <c r="BS100" i="104"/>
  <c r="BR100" i="104"/>
  <c r="BQ100" i="104"/>
  <c r="BP100" i="104"/>
  <c r="BO100" i="104"/>
  <c r="BN100" i="104"/>
  <c r="BM100" i="104"/>
  <c r="BL100" i="104"/>
  <c r="BK100" i="104"/>
  <c r="BJ100" i="104"/>
  <c r="BI100" i="104"/>
  <c r="BH100" i="104"/>
  <c r="BG100" i="104"/>
  <c r="CB99" i="104"/>
  <c r="BZ99" i="104"/>
  <c r="BY99" i="104"/>
  <c r="BX99" i="104"/>
  <c r="BW99" i="104"/>
  <c r="BV99" i="104"/>
  <c r="BU99" i="104"/>
  <c r="BT99" i="104"/>
  <c r="BS99" i="104"/>
  <c r="BR99" i="104"/>
  <c r="BQ99" i="104"/>
  <c r="BP99" i="104"/>
  <c r="BO99" i="104"/>
  <c r="BN99" i="104"/>
  <c r="BM99" i="104"/>
  <c r="BL99" i="104"/>
  <c r="BK99" i="104"/>
  <c r="BJ99" i="104"/>
  <c r="BI99" i="104"/>
  <c r="BH99" i="104"/>
  <c r="BG99" i="104"/>
  <c r="CB98" i="104"/>
  <c r="BZ98" i="104"/>
  <c r="BY98" i="104"/>
  <c r="BX98" i="104"/>
  <c r="BW98" i="104"/>
  <c r="BV98" i="104"/>
  <c r="BU98" i="104"/>
  <c r="BT98" i="104"/>
  <c r="BS98" i="104"/>
  <c r="BR98" i="104"/>
  <c r="BQ98" i="104"/>
  <c r="BP98" i="104"/>
  <c r="BO98" i="104"/>
  <c r="BN98" i="104"/>
  <c r="BM98" i="104"/>
  <c r="BL98" i="104"/>
  <c r="BK98" i="104"/>
  <c r="BJ98" i="104"/>
  <c r="BI98" i="104"/>
  <c r="BH98" i="104"/>
  <c r="BG98" i="104"/>
  <c r="CB97" i="104"/>
  <c r="BZ97" i="104"/>
  <c r="BY97" i="104"/>
  <c r="BX97" i="104"/>
  <c r="BW97" i="104"/>
  <c r="BV97" i="104"/>
  <c r="BU97" i="104"/>
  <c r="BT97" i="104"/>
  <c r="BS97" i="104"/>
  <c r="BR97" i="104"/>
  <c r="BQ97" i="104"/>
  <c r="BP97" i="104"/>
  <c r="BO97" i="104"/>
  <c r="BN97" i="104"/>
  <c r="BM97" i="104"/>
  <c r="BL97" i="104"/>
  <c r="BK97" i="104"/>
  <c r="BJ97" i="104"/>
  <c r="BI97" i="104"/>
  <c r="BH97" i="104"/>
  <c r="BG97" i="104"/>
  <c r="CB96" i="104"/>
  <c r="BZ96" i="104"/>
  <c r="BY96" i="104"/>
  <c r="BX96" i="104"/>
  <c r="BW96" i="104"/>
  <c r="BV96" i="104"/>
  <c r="BU96" i="104"/>
  <c r="BT96" i="104"/>
  <c r="BS96" i="104"/>
  <c r="BR96" i="104"/>
  <c r="BQ96" i="104"/>
  <c r="BP96" i="104"/>
  <c r="BO96" i="104"/>
  <c r="BN96" i="104"/>
  <c r="BM96" i="104"/>
  <c r="BL96" i="104"/>
  <c r="BK96" i="104"/>
  <c r="BJ96" i="104"/>
  <c r="BI96" i="104"/>
  <c r="BH96" i="104"/>
  <c r="BG96" i="104"/>
  <c r="CB95" i="104"/>
  <c r="BZ95" i="104"/>
  <c r="BY95" i="104"/>
  <c r="BX95" i="104"/>
  <c r="BW95" i="104"/>
  <c r="BV95" i="104"/>
  <c r="BU95" i="104"/>
  <c r="BT95" i="104"/>
  <c r="BS95" i="104"/>
  <c r="BR95" i="104"/>
  <c r="BQ95" i="104"/>
  <c r="BP95" i="104"/>
  <c r="BO95" i="104"/>
  <c r="BN95" i="104"/>
  <c r="BM95" i="104"/>
  <c r="BL95" i="104"/>
  <c r="BK95" i="104"/>
  <c r="BJ95" i="104"/>
  <c r="BI95" i="104"/>
  <c r="BH95" i="104"/>
  <c r="BG95" i="104"/>
  <c r="CB94" i="104"/>
  <c r="BZ94" i="104"/>
  <c r="BY94" i="104"/>
  <c r="BX94" i="104"/>
  <c r="BW94" i="104"/>
  <c r="BV94" i="104"/>
  <c r="BU94" i="104"/>
  <c r="BT94" i="104"/>
  <c r="BS94" i="104"/>
  <c r="BR94" i="104"/>
  <c r="BQ94" i="104"/>
  <c r="BP94" i="104"/>
  <c r="BO94" i="104"/>
  <c r="BN94" i="104"/>
  <c r="BM94" i="104"/>
  <c r="BL94" i="104"/>
  <c r="BK94" i="104"/>
  <c r="BJ94" i="104"/>
  <c r="BI94" i="104"/>
  <c r="BH94" i="104"/>
  <c r="BG94" i="104"/>
  <c r="CB93" i="104"/>
  <c r="BZ93" i="104"/>
  <c r="BY93" i="104"/>
  <c r="BX93" i="104"/>
  <c r="BW93" i="104"/>
  <c r="BV93" i="104"/>
  <c r="BU93" i="104"/>
  <c r="BT93" i="104"/>
  <c r="BS93" i="104"/>
  <c r="BR93" i="104"/>
  <c r="BQ93" i="104"/>
  <c r="BP93" i="104"/>
  <c r="BO93" i="104"/>
  <c r="BN93" i="104"/>
  <c r="BM93" i="104"/>
  <c r="BL93" i="104"/>
  <c r="BK93" i="104"/>
  <c r="BJ93" i="104"/>
  <c r="BI93" i="104"/>
  <c r="BH93" i="104"/>
  <c r="BG93" i="104"/>
  <c r="CB92" i="104"/>
  <c r="BZ92" i="104"/>
  <c r="BY92" i="104"/>
  <c r="BX92" i="104"/>
  <c r="BW92" i="104"/>
  <c r="BV92" i="104"/>
  <c r="BU92" i="104"/>
  <c r="BT92" i="104"/>
  <c r="BS92" i="104"/>
  <c r="BR92" i="104"/>
  <c r="BQ92" i="104"/>
  <c r="BP92" i="104"/>
  <c r="BO92" i="104"/>
  <c r="BN92" i="104"/>
  <c r="BM92" i="104"/>
  <c r="BL92" i="104"/>
  <c r="BK92" i="104"/>
  <c r="BJ92" i="104"/>
  <c r="BI92" i="104"/>
  <c r="BH92" i="104"/>
  <c r="BG92" i="104"/>
  <c r="CB91" i="104"/>
  <c r="BZ91" i="104"/>
  <c r="BY91" i="104"/>
  <c r="BX91" i="104"/>
  <c r="BW91" i="104"/>
  <c r="BV91" i="104"/>
  <c r="BU91" i="104"/>
  <c r="BT91" i="104"/>
  <c r="BS91" i="104"/>
  <c r="BR91" i="104"/>
  <c r="BQ91" i="104"/>
  <c r="BP91" i="104"/>
  <c r="BO91" i="104"/>
  <c r="BN91" i="104"/>
  <c r="BM91" i="104"/>
  <c r="BL91" i="104"/>
  <c r="BK91" i="104"/>
  <c r="BJ91" i="104"/>
  <c r="BI91" i="104"/>
  <c r="BH91" i="104"/>
  <c r="BG91" i="104"/>
  <c r="CB90" i="104"/>
  <c r="BZ90" i="104"/>
  <c r="BY90" i="104"/>
  <c r="BX90" i="104"/>
  <c r="BW90" i="104"/>
  <c r="BV90" i="104"/>
  <c r="BU90" i="104"/>
  <c r="BT90" i="104"/>
  <c r="BS90" i="104"/>
  <c r="BR90" i="104"/>
  <c r="BQ90" i="104"/>
  <c r="BP90" i="104"/>
  <c r="BO90" i="104"/>
  <c r="BN90" i="104"/>
  <c r="BM90" i="104"/>
  <c r="BL90" i="104"/>
  <c r="BK90" i="104"/>
  <c r="BJ90" i="104"/>
  <c r="BI90" i="104"/>
  <c r="BH90" i="104"/>
  <c r="BG90" i="104"/>
  <c r="CB89" i="104"/>
  <c r="BZ89" i="104"/>
  <c r="BY89" i="104"/>
  <c r="BX89" i="104"/>
  <c r="BW89" i="104"/>
  <c r="BV89" i="104"/>
  <c r="BU89" i="104"/>
  <c r="BT89" i="104"/>
  <c r="BS89" i="104"/>
  <c r="BR89" i="104"/>
  <c r="BQ89" i="104"/>
  <c r="BP89" i="104"/>
  <c r="BO89" i="104"/>
  <c r="BN89" i="104"/>
  <c r="BM89" i="104"/>
  <c r="BL89" i="104"/>
  <c r="BK89" i="104"/>
  <c r="BJ89" i="104"/>
  <c r="BI89" i="104"/>
  <c r="BH89" i="104"/>
  <c r="BG89" i="104"/>
  <c r="CB88" i="104"/>
  <c r="BZ88" i="104"/>
  <c r="BY88" i="104"/>
  <c r="BX88" i="104"/>
  <c r="BW88" i="104"/>
  <c r="BV88" i="104"/>
  <c r="BU88" i="104"/>
  <c r="BT88" i="104"/>
  <c r="BS88" i="104"/>
  <c r="BR88" i="104"/>
  <c r="BQ88" i="104"/>
  <c r="BP88" i="104"/>
  <c r="BO88" i="104"/>
  <c r="BN88" i="104"/>
  <c r="BM88" i="104"/>
  <c r="BL88" i="104"/>
  <c r="BK88" i="104"/>
  <c r="BJ88" i="104"/>
  <c r="BI88" i="104"/>
  <c r="BH88" i="104"/>
  <c r="BG88" i="104"/>
  <c r="CB87" i="104"/>
  <c r="BZ87" i="104"/>
  <c r="BY87" i="104"/>
  <c r="BX87" i="104"/>
  <c r="BW87" i="104"/>
  <c r="BV87" i="104"/>
  <c r="BU87" i="104"/>
  <c r="BT87" i="104"/>
  <c r="BS87" i="104"/>
  <c r="BR87" i="104"/>
  <c r="BQ87" i="104"/>
  <c r="BP87" i="104"/>
  <c r="BO87" i="104"/>
  <c r="BN87" i="104"/>
  <c r="BM87" i="104"/>
  <c r="BL87" i="104"/>
  <c r="BK87" i="104"/>
  <c r="BJ87" i="104"/>
  <c r="BI87" i="104"/>
  <c r="BH87" i="104"/>
  <c r="BG87" i="104"/>
  <c r="CB86" i="104"/>
  <c r="BZ86" i="104"/>
  <c r="BY86" i="104"/>
  <c r="BX86" i="104"/>
  <c r="BW86" i="104"/>
  <c r="BV86" i="104"/>
  <c r="BU86" i="104"/>
  <c r="BT86" i="104"/>
  <c r="BS86" i="104"/>
  <c r="BR86" i="104"/>
  <c r="BQ86" i="104"/>
  <c r="BP86" i="104"/>
  <c r="BO86" i="104"/>
  <c r="BN86" i="104"/>
  <c r="BM86" i="104"/>
  <c r="BL86" i="104"/>
  <c r="BK86" i="104"/>
  <c r="BJ86" i="104"/>
  <c r="BI86" i="104"/>
  <c r="BH86" i="104"/>
  <c r="BG86" i="104"/>
  <c r="CB85" i="104"/>
  <c r="BZ85" i="104"/>
  <c r="BY85" i="104"/>
  <c r="BX85" i="104"/>
  <c r="BW85" i="104"/>
  <c r="BV85" i="104"/>
  <c r="BU85" i="104"/>
  <c r="BT85" i="104"/>
  <c r="BS85" i="104"/>
  <c r="BR85" i="104"/>
  <c r="BQ85" i="104"/>
  <c r="BP85" i="104"/>
  <c r="BO85" i="104"/>
  <c r="BN85" i="104"/>
  <c r="BM85" i="104"/>
  <c r="BL85" i="104"/>
  <c r="BK85" i="104"/>
  <c r="BJ85" i="104"/>
  <c r="BI85" i="104"/>
  <c r="BH85" i="104"/>
  <c r="BG85" i="104"/>
  <c r="CB84" i="104"/>
  <c r="BZ84" i="104"/>
  <c r="BY84" i="104"/>
  <c r="BX84" i="104"/>
  <c r="BW84" i="104"/>
  <c r="BV84" i="104"/>
  <c r="BU84" i="104"/>
  <c r="BT84" i="104"/>
  <c r="BS84" i="104"/>
  <c r="BR84" i="104"/>
  <c r="BQ84" i="104"/>
  <c r="BP84" i="104"/>
  <c r="BO84" i="104"/>
  <c r="BN84" i="104"/>
  <c r="BM84" i="104"/>
  <c r="BL84" i="104"/>
  <c r="BK84" i="104"/>
  <c r="BJ84" i="104"/>
  <c r="BI84" i="104"/>
  <c r="BH84" i="104"/>
  <c r="BG84" i="104"/>
  <c r="CB83" i="104"/>
  <c r="BZ83" i="104"/>
  <c r="BY83" i="104"/>
  <c r="BX83" i="104"/>
  <c r="BW83" i="104"/>
  <c r="BV83" i="104"/>
  <c r="BU83" i="104"/>
  <c r="BT83" i="104"/>
  <c r="BS83" i="104"/>
  <c r="BR83" i="104"/>
  <c r="BQ83" i="104"/>
  <c r="BP83" i="104"/>
  <c r="BO83" i="104"/>
  <c r="BN83" i="104"/>
  <c r="BM83" i="104"/>
  <c r="BL83" i="104"/>
  <c r="BK83" i="104"/>
  <c r="BJ83" i="104"/>
  <c r="BI83" i="104"/>
  <c r="BH83" i="104"/>
  <c r="BG83" i="104"/>
  <c r="CB82" i="104"/>
  <c r="BZ82" i="104"/>
  <c r="BY82" i="104"/>
  <c r="BX82" i="104"/>
  <c r="BW82" i="104"/>
  <c r="BV82" i="104"/>
  <c r="BU82" i="104"/>
  <c r="BT82" i="104"/>
  <c r="BS82" i="104"/>
  <c r="BR82" i="104"/>
  <c r="BQ82" i="104"/>
  <c r="BP82" i="104"/>
  <c r="BO82" i="104"/>
  <c r="BN82" i="104"/>
  <c r="BM82" i="104"/>
  <c r="BL82" i="104"/>
  <c r="BK82" i="104"/>
  <c r="BJ82" i="104"/>
  <c r="BI82" i="104"/>
  <c r="BH82" i="104"/>
  <c r="BG82" i="104"/>
  <c r="CB81" i="104"/>
  <c r="BZ81" i="104"/>
  <c r="BY81" i="104"/>
  <c r="BX81" i="104"/>
  <c r="BW81" i="104"/>
  <c r="BV81" i="104"/>
  <c r="BU81" i="104"/>
  <c r="BT81" i="104"/>
  <c r="BS81" i="104"/>
  <c r="BR81" i="104"/>
  <c r="BQ81" i="104"/>
  <c r="BP81" i="104"/>
  <c r="BO81" i="104"/>
  <c r="BN81" i="104"/>
  <c r="BM81" i="104"/>
  <c r="BL81" i="104"/>
  <c r="BK81" i="104"/>
  <c r="BJ81" i="104"/>
  <c r="BI81" i="104"/>
  <c r="BH81" i="104"/>
  <c r="BG81" i="104"/>
  <c r="CB80" i="104"/>
  <c r="BZ80" i="104"/>
  <c r="BY80" i="104"/>
  <c r="BX80" i="104"/>
  <c r="BW80" i="104"/>
  <c r="BV80" i="104"/>
  <c r="BU80" i="104"/>
  <c r="BT80" i="104"/>
  <c r="BS80" i="104"/>
  <c r="BR80" i="104"/>
  <c r="BQ80" i="104"/>
  <c r="BP80" i="104"/>
  <c r="BO80" i="104"/>
  <c r="BN80" i="104"/>
  <c r="BM80" i="104"/>
  <c r="BL80" i="104"/>
  <c r="BK80" i="104"/>
  <c r="BJ80" i="104"/>
  <c r="BI80" i="104"/>
  <c r="BH80" i="104"/>
  <c r="BG80" i="104"/>
  <c r="CB79" i="104"/>
  <c r="BZ79" i="104"/>
  <c r="BY79" i="104"/>
  <c r="BX79" i="104"/>
  <c r="BW79" i="104"/>
  <c r="BV79" i="104"/>
  <c r="BU79" i="104"/>
  <c r="BT79" i="104"/>
  <c r="BS79" i="104"/>
  <c r="BR79" i="104"/>
  <c r="BQ79" i="104"/>
  <c r="BP79" i="104"/>
  <c r="BO79" i="104"/>
  <c r="BN79" i="104"/>
  <c r="BM79" i="104"/>
  <c r="BL79" i="104"/>
  <c r="BK79" i="104"/>
  <c r="BJ79" i="104"/>
  <c r="BI79" i="104"/>
  <c r="BH79" i="104"/>
  <c r="BG79" i="104"/>
  <c r="CB78" i="104"/>
  <c r="BZ78" i="104"/>
  <c r="BY78" i="104"/>
  <c r="BX78" i="104"/>
  <c r="BW78" i="104"/>
  <c r="BV78" i="104"/>
  <c r="BU78" i="104"/>
  <c r="BT78" i="104"/>
  <c r="BS78" i="104"/>
  <c r="BR78" i="104"/>
  <c r="BQ78" i="104"/>
  <c r="BP78" i="104"/>
  <c r="BO78" i="104"/>
  <c r="BN78" i="104"/>
  <c r="BM78" i="104"/>
  <c r="BL78" i="104"/>
  <c r="BK78" i="104"/>
  <c r="BJ78" i="104"/>
  <c r="BI78" i="104"/>
  <c r="BH78" i="104"/>
  <c r="BG78" i="104"/>
  <c r="CB77" i="104"/>
  <c r="BZ77" i="104"/>
  <c r="BY77" i="104"/>
  <c r="BX77" i="104"/>
  <c r="BW77" i="104"/>
  <c r="BV77" i="104"/>
  <c r="BU77" i="104"/>
  <c r="BT77" i="104"/>
  <c r="BS77" i="104"/>
  <c r="BR77" i="104"/>
  <c r="BQ77" i="104"/>
  <c r="BP77" i="104"/>
  <c r="BO77" i="104"/>
  <c r="BN77" i="104"/>
  <c r="BM77" i="104"/>
  <c r="BL77" i="104"/>
  <c r="BK77" i="104"/>
  <c r="BJ77" i="104"/>
  <c r="BI77" i="104"/>
  <c r="BH77" i="104"/>
  <c r="BG77" i="104"/>
  <c r="CB76" i="104"/>
  <c r="BZ76" i="104"/>
  <c r="BY76" i="104"/>
  <c r="BX76" i="104"/>
  <c r="BW76" i="104"/>
  <c r="BV76" i="104"/>
  <c r="BU76" i="104"/>
  <c r="BT76" i="104"/>
  <c r="BS76" i="104"/>
  <c r="BR76" i="104"/>
  <c r="BQ76" i="104"/>
  <c r="BP76" i="104"/>
  <c r="BO76" i="104"/>
  <c r="BN76" i="104"/>
  <c r="BM76" i="104"/>
  <c r="BL76" i="104"/>
  <c r="BK76" i="104"/>
  <c r="BJ76" i="104"/>
  <c r="BI76" i="104"/>
  <c r="BH76" i="104"/>
  <c r="BG76" i="104"/>
  <c r="CB75" i="104"/>
  <c r="BZ75" i="104"/>
  <c r="BY75" i="104"/>
  <c r="BX75" i="104"/>
  <c r="BW75" i="104"/>
  <c r="BV75" i="104"/>
  <c r="BU75" i="104"/>
  <c r="BT75" i="104"/>
  <c r="BS75" i="104"/>
  <c r="BR75" i="104"/>
  <c r="BQ75" i="104"/>
  <c r="BP75" i="104"/>
  <c r="BO75" i="104"/>
  <c r="BN75" i="104"/>
  <c r="BM75" i="104"/>
  <c r="BL75" i="104"/>
  <c r="BK75" i="104"/>
  <c r="BJ75" i="104"/>
  <c r="BI75" i="104"/>
  <c r="BH75" i="104"/>
  <c r="BG75" i="104"/>
  <c r="CB74" i="104"/>
  <c r="BZ74" i="104"/>
  <c r="BY74" i="104"/>
  <c r="BX74" i="104"/>
  <c r="BW74" i="104"/>
  <c r="BV74" i="104"/>
  <c r="BU74" i="104"/>
  <c r="BT74" i="104"/>
  <c r="BS74" i="104"/>
  <c r="BR74" i="104"/>
  <c r="BQ74" i="104"/>
  <c r="BP74" i="104"/>
  <c r="BO74" i="104"/>
  <c r="BN74" i="104"/>
  <c r="BM74" i="104"/>
  <c r="BL74" i="104"/>
  <c r="BK74" i="104"/>
  <c r="BJ74" i="104"/>
  <c r="BI74" i="104"/>
  <c r="BH74" i="104"/>
  <c r="BG74" i="104"/>
  <c r="CB73" i="104"/>
  <c r="BZ73" i="104"/>
  <c r="BY73" i="104"/>
  <c r="BX73" i="104"/>
  <c r="BW73" i="104"/>
  <c r="BV73" i="104"/>
  <c r="BU73" i="104"/>
  <c r="BT73" i="104"/>
  <c r="BS73" i="104"/>
  <c r="BR73" i="104"/>
  <c r="BQ73" i="104"/>
  <c r="BP73" i="104"/>
  <c r="BO73" i="104"/>
  <c r="BN73" i="104"/>
  <c r="BM73" i="104"/>
  <c r="BL73" i="104"/>
  <c r="BK73" i="104"/>
  <c r="BJ73" i="104"/>
  <c r="BI73" i="104"/>
  <c r="BH73" i="104"/>
  <c r="BG73" i="104"/>
  <c r="CB72" i="104"/>
  <c r="BZ72" i="104"/>
  <c r="BY72" i="104"/>
  <c r="BX72" i="104"/>
  <c r="BW72" i="104"/>
  <c r="BV72" i="104"/>
  <c r="BU72" i="104"/>
  <c r="BT72" i="104"/>
  <c r="BS72" i="104"/>
  <c r="BR72" i="104"/>
  <c r="BQ72" i="104"/>
  <c r="BP72" i="104"/>
  <c r="BO72" i="104"/>
  <c r="BN72" i="104"/>
  <c r="BM72" i="104"/>
  <c r="BL72" i="104"/>
  <c r="BK72" i="104"/>
  <c r="BJ72" i="104"/>
  <c r="BI72" i="104"/>
  <c r="BH72" i="104"/>
  <c r="BG72" i="104"/>
  <c r="CB71" i="104"/>
  <c r="BZ71" i="104"/>
  <c r="BY71" i="104"/>
  <c r="BX71" i="104"/>
  <c r="BW71" i="104"/>
  <c r="BV71" i="104"/>
  <c r="BU71" i="104"/>
  <c r="BT71" i="104"/>
  <c r="BS71" i="104"/>
  <c r="BR71" i="104"/>
  <c r="BQ71" i="104"/>
  <c r="BP71" i="104"/>
  <c r="BO71" i="104"/>
  <c r="BN71" i="104"/>
  <c r="BM71" i="104"/>
  <c r="BL71" i="104"/>
  <c r="BK71" i="104"/>
  <c r="BJ71" i="104"/>
  <c r="BI71" i="104"/>
  <c r="BH71" i="104"/>
  <c r="BG71" i="104"/>
  <c r="CB70" i="104"/>
  <c r="BZ70" i="104"/>
  <c r="BY70" i="104"/>
  <c r="BX70" i="104"/>
  <c r="BW70" i="104"/>
  <c r="BV70" i="104"/>
  <c r="BU70" i="104"/>
  <c r="BT70" i="104"/>
  <c r="BS70" i="104"/>
  <c r="BR70" i="104"/>
  <c r="BQ70" i="104"/>
  <c r="BP70" i="104"/>
  <c r="BO70" i="104"/>
  <c r="BN70" i="104"/>
  <c r="BM70" i="104"/>
  <c r="BL70" i="104"/>
  <c r="BK70" i="104"/>
  <c r="BJ70" i="104"/>
  <c r="BI70" i="104"/>
  <c r="BH70" i="104"/>
  <c r="BG70" i="104"/>
  <c r="CB69" i="104"/>
  <c r="BZ69" i="104"/>
  <c r="BY69" i="104"/>
  <c r="BX69" i="104"/>
  <c r="BW69" i="104"/>
  <c r="BV69" i="104"/>
  <c r="BU69" i="104"/>
  <c r="BT69" i="104"/>
  <c r="BS69" i="104"/>
  <c r="BR69" i="104"/>
  <c r="BQ69" i="104"/>
  <c r="BP69" i="104"/>
  <c r="BO69" i="104"/>
  <c r="BN69" i="104"/>
  <c r="BM69" i="104"/>
  <c r="BL69" i="104"/>
  <c r="BK69" i="104"/>
  <c r="BJ69" i="104"/>
  <c r="BI69" i="104"/>
  <c r="BH69" i="104"/>
  <c r="BG69" i="104"/>
  <c r="CB68" i="104"/>
  <c r="BZ68" i="104"/>
  <c r="BY68" i="104"/>
  <c r="BX68" i="104"/>
  <c r="BW68" i="104"/>
  <c r="BV68" i="104"/>
  <c r="BU68" i="104"/>
  <c r="BT68" i="104"/>
  <c r="BS68" i="104"/>
  <c r="BR68" i="104"/>
  <c r="BQ68" i="104"/>
  <c r="BP68" i="104"/>
  <c r="BO68" i="104"/>
  <c r="BN68" i="104"/>
  <c r="BM68" i="104"/>
  <c r="BL68" i="104"/>
  <c r="BK68" i="104"/>
  <c r="BJ68" i="104"/>
  <c r="BI68" i="104"/>
  <c r="BH68" i="104"/>
  <c r="BG68" i="104"/>
  <c r="CB67" i="104"/>
  <c r="BZ67" i="104"/>
  <c r="BY67" i="104"/>
  <c r="BX67" i="104"/>
  <c r="BW67" i="104"/>
  <c r="BV67" i="104"/>
  <c r="BU67" i="104"/>
  <c r="BT67" i="104"/>
  <c r="BS67" i="104"/>
  <c r="BR67" i="104"/>
  <c r="BQ67" i="104"/>
  <c r="BP67" i="104"/>
  <c r="BO67" i="104"/>
  <c r="BN67" i="104"/>
  <c r="BM67" i="104"/>
  <c r="BL67" i="104"/>
  <c r="BK67" i="104"/>
  <c r="BJ67" i="104"/>
  <c r="BI67" i="104"/>
  <c r="BH67" i="104"/>
  <c r="BG67" i="104"/>
  <c r="CB66" i="104"/>
  <c r="BZ66" i="104"/>
  <c r="BY66" i="104"/>
  <c r="BX66" i="104"/>
  <c r="BW66" i="104"/>
  <c r="BV66" i="104"/>
  <c r="BU66" i="104"/>
  <c r="BT66" i="104"/>
  <c r="BS66" i="104"/>
  <c r="BR66" i="104"/>
  <c r="BQ66" i="104"/>
  <c r="BP66" i="104"/>
  <c r="BO66" i="104"/>
  <c r="BN66" i="104"/>
  <c r="BM66" i="104"/>
  <c r="BL66" i="104"/>
  <c r="BK66" i="104"/>
  <c r="BJ66" i="104"/>
  <c r="BI66" i="104"/>
  <c r="BH66" i="104"/>
  <c r="BG66" i="104"/>
  <c r="CB65" i="104"/>
  <c r="BZ65" i="104"/>
  <c r="BY65" i="104"/>
  <c r="BX65" i="104"/>
  <c r="BW65" i="104"/>
  <c r="BV65" i="104"/>
  <c r="BU65" i="104"/>
  <c r="BT65" i="104"/>
  <c r="BS65" i="104"/>
  <c r="BR65" i="104"/>
  <c r="BQ65" i="104"/>
  <c r="BP65" i="104"/>
  <c r="BO65" i="104"/>
  <c r="BN65" i="104"/>
  <c r="BM65" i="104"/>
  <c r="BL65" i="104"/>
  <c r="BK65" i="104"/>
  <c r="BJ65" i="104"/>
  <c r="BI65" i="104"/>
  <c r="BH65" i="104"/>
  <c r="BG65" i="104"/>
  <c r="CB64" i="104"/>
  <c r="BZ64" i="104"/>
  <c r="BY64" i="104"/>
  <c r="BX64" i="104"/>
  <c r="BW64" i="104"/>
  <c r="BV64" i="104"/>
  <c r="BU64" i="104"/>
  <c r="BT64" i="104"/>
  <c r="BS64" i="104"/>
  <c r="BR64" i="104"/>
  <c r="BQ64" i="104"/>
  <c r="BP64" i="104"/>
  <c r="BO64" i="104"/>
  <c r="BN64" i="104"/>
  <c r="BM64" i="104"/>
  <c r="BL64" i="104"/>
  <c r="BK64" i="104"/>
  <c r="BJ64" i="104"/>
  <c r="BI64" i="104"/>
  <c r="BH64" i="104"/>
  <c r="BG64" i="104"/>
  <c r="CB63" i="104"/>
  <c r="BZ63" i="104"/>
  <c r="BY63" i="104"/>
  <c r="BX63" i="104"/>
  <c r="BW63" i="104"/>
  <c r="BV63" i="104"/>
  <c r="BU63" i="104"/>
  <c r="BT63" i="104"/>
  <c r="BS63" i="104"/>
  <c r="BR63" i="104"/>
  <c r="BQ63" i="104"/>
  <c r="BP63" i="104"/>
  <c r="BO63" i="104"/>
  <c r="BN63" i="104"/>
  <c r="BM63" i="104"/>
  <c r="BL63" i="104"/>
  <c r="BK63" i="104"/>
  <c r="BJ63" i="104"/>
  <c r="BI63" i="104"/>
  <c r="BH63" i="104"/>
  <c r="BG63" i="104"/>
  <c r="CB62" i="104"/>
  <c r="BZ62" i="104"/>
  <c r="BY62" i="104"/>
  <c r="BX62" i="104"/>
  <c r="BW62" i="104"/>
  <c r="BV62" i="104"/>
  <c r="BU62" i="104"/>
  <c r="BT62" i="104"/>
  <c r="BS62" i="104"/>
  <c r="BR62" i="104"/>
  <c r="BQ62" i="104"/>
  <c r="BP62" i="104"/>
  <c r="BO62" i="104"/>
  <c r="BN62" i="104"/>
  <c r="BM62" i="104"/>
  <c r="BL62" i="104"/>
  <c r="BK62" i="104"/>
  <c r="BJ62" i="104"/>
  <c r="BI62" i="104"/>
  <c r="BH62" i="104"/>
  <c r="BG62" i="104"/>
  <c r="CB61" i="104"/>
  <c r="BZ61" i="104"/>
  <c r="BY61" i="104"/>
  <c r="BX61" i="104"/>
  <c r="BW61" i="104"/>
  <c r="BV61" i="104"/>
  <c r="BU61" i="104"/>
  <c r="BT61" i="104"/>
  <c r="BS61" i="104"/>
  <c r="BR61" i="104"/>
  <c r="BQ61" i="104"/>
  <c r="BP61" i="104"/>
  <c r="BO61" i="104"/>
  <c r="BN61" i="104"/>
  <c r="BM61" i="104"/>
  <c r="BL61" i="104"/>
  <c r="BK61" i="104"/>
  <c r="BJ61" i="104"/>
  <c r="BI61" i="104"/>
  <c r="BH61" i="104"/>
  <c r="BG61" i="104"/>
  <c r="CB60" i="104"/>
  <c r="BZ60" i="104"/>
  <c r="BY60" i="104"/>
  <c r="BX60" i="104"/>
  <c r="BW60" i="104"/>
  <c r="BV60" i="104"/>
  <c r="BU60" i="104"/>
  <c r="BT60" i="104"/>
  <c r="BS60" i="104"/>
  <c r="BR60" i="104"/>
  <c r="BQ60" i="104"/>
  <c r="BP60" i="104"/>
  <c r="BO60" i="104"/>
  <c r="BN60" i="104"/>
  <c r="BM60" i="104"/>
  <c r="BL60" i="104"/>
  <c r="BK60" i="104"/>
  <c r="BJ60" i="104"/>
  <c r="BI60" i="104"/>
  <c r="BH60" i="104"/>
  <c r="BG60" i="104"/>
  <c r="CB59" i="104"/>
  <c r="BZ59" i="104"/>
  <c r="BY59" i="104"/>
  <c r="BX59" i="104"/>
  <c r="BW59" i="104"/>
  <c r="BV59" i="104"/>
  <c r="BU59" i="104"/>
  <c r="BT59" i="104"/>
  <c r="BS59" i="104"/>
  <c r="BR59" i="104"/>
  <c r="BQ59" i="104"/>
  <c r="BP59" i="104"/>
  <c r="BO59" i="104"/>
  <c r="BN59" i="104"/>
  <c r="BM59" i="104"/>
  <c r="BL59" i="104"/>
  <c r="BK59" i="104"/>
  <c r="BJ59" i="104"/>
  <c r="BI59" i="104"/>
  <c r="BH59" i="104"/>
  <c r="BG59" i="104"/>
  <c r="CB58" i="104"/>
  <c r="BZ58" i="104"/>
  <c r="BY58" i="104"/>
  <c r="BX58" i="104"/>
  <c r="BW58" i="104"/>
  <c r="BV58" i="104"/>
  <c r="BU58" i="104"/>
  <c r="BT58" i="104"/>
  <c r="BS58" i="104"/>
  <c r="BR58" i="104"/>
  <c r="BQ58" i="104"/>
  <c r="BP58" i="104"/>
  <c r="BO58" i="104"/>
  <c r="BN58" i="104"/>
  <c r="BM58" i="104"/>
  <c r="BL58" i="104"/>
  <c r="BK58" i="104"/>
  <c r="BJ58" i="104"/>
  <c r="BI58" i="104"/>
  <c r="BH58" i="104"/>
  <c r="BG58" i="104"/>
  <c r="CB57" i="104"/>
  <c r="BZ57" i="104"/>
  <c r="BY57" i="104"/>
  <c r="BX57" i="104"/>
  <c r="BW57" i="104"/>
  <c r="BV57" i="104"/>
  <c r="BU57" i="104"/>
  <c r="BT57" i="104"/>
  <c r="BS57" i="104"/>
  <c r="BR57" i="104"/>
  <c r="BQ57" i="104"/>
  <c r="BP57" i="104"/>
  <c r="BO57" i="104"/>
  <c r="BN57" i="104"/>
  <c r="BM57" i="104"/>
  <c r="BL57" i="104"/>
  <c r="BK57" i="104"/>
  <c r="BJ57" i="104"/>
  <c r="BI57" i="104"/>
  <c r="BH57" i="104"/>
  <c r="BG57" i="104"/>
  <c r="CB56" i="104"/>
  <c r="BZ56" i="104"/>
  <c r="BY56" i="104"/>
  <c r="BX56" i="104"/>
  <c r="BW56" i="104"/>
  <c r="BV56" i="104"/>
  <c r="BU56" i="104"/>
  <c r="BT56" i="104"/>
  <c r="BS56" i="104"/>
  <c r="BR56" i="104"/>
  <c r="BQ56" i="104"/>
  <c r="BP56" i="104"/>
  <c r="BO56" i="104"/>
  <c r="BN56" i="104"/>
  <c r="BM56" i="104"/>
  <c r="BL56" i="104"/>
  <c r="BK56" i="104"/>
  <c r="BJ56" i="104"/>
  <c r="BI56" i="104"/>
  <c r="BH56" i="104"/>
  <c r="BG56" i="104"/>
  <c r="CB55" i="104"/>
  <c r="BZ55" i="104"/>
  <c r="BY55" i="104"/>
  <c r="BX55" i="104"/>
  <c r="BW55" i="104"/>
  <c r="BV55" i="104"/>
  <c r="BU55" i="104"/>
  <c r="BT55" i="104"/>
  <c r="BS55" i="104"/>
  <c r="BR55" i="104"/>
  <c r="BQ55" i="104"/>
  <c r="BP55" i="104"/>
  <c r="BO55" i="104"/>
  <c r="BN55" i="104"/>
  <c r="BM55" i="104"/>
  <c r="BL55" i="104"/>
  <c r="BK55" i="104"/>
  <c r="BJ55" i="104"/>
  <c r="BI55" i="104"/>
  <c r="BH55" i="104"/>
  <c r="BG55" i="104"/>
  <c r="CB54" i="104"/>
  <c r="BZ54" i="104"/>
  <c r="BY54" i="104"/>
  <c r="BX54" i="104"/>
  <c r="BW54" i="104"/>
  <c r="BV54" i="104"/>
  <c r="BU54" i="104"/>
  <c r="BT54" i="104"/>
  <c r="BS54" i="104"/>
  <c r="BR54" i="104"/>
  <c r="BQ54" i="104"/>
  <c r="BP54" i="104"/>
  <c r="BO54" i="104"/>
  <c r="BN54" i="104"/>
  <c r="BM54" i="104"/>
  <c r="BL54" i="104"/>
  <c r="BK54" i="104"/>
  <c r="BJ54" i="104"/>
  <c r="BI54" i="104"/>
  <c r="BH54" i="104"/>
  <c r="BG54" i="104"/>
  <c r="CB53" i="104"/>
  <c r="BZ53" i="104"/>
  <c r="BY53" i="104"/>
  <c r="BX53" i="104"/>
  <c r="BW53" i="104"/>
  <c r="BV53" i="104"/>
  <c r="BU53" i="104"/>
  <c r="BT53" i="104"/>
  <c r="BS53" i="104"/>
  <c r="BR53" i="104"/>
  <c r="BQ53" i="104"/>
  <c r="BP53" i="104"/>
  <c r="BO53" i="104"/>
  <c r="BN53" i="104"/>
  <c r="BM53" i="104"/>
  <c r="BL53" i="104"/>
  <c r="BK53" i="104"/>
  <c r="BJ53" i="104"/>
  <c r="BI53" i="104"/>
  <c r="BH53" i="104"/>
  <c r="BG53" i="104"/>
  <c r="CB52" i="104"/>
  <c r="BZ52" i="104"/>
  <c r="BY52" i="104"/>
  <c r="BX52" i="104"/>
  <c r="BW52" i="104"/>
  <c r="BV52" i="104"/>
  <c r="BU52" i="104"/>
  <c r="BT52" i="104"/>
  <c r="BS52" i="104"/>
  <c r="BR52" i="104"/>
  <c r="BQ52" i="104"/>
  <c r="BP52" i="104"/>
  <c r="BO52" i="104"/>
  <c r="BN52" i="104"/>
  <c r="BM52" i="104"/>
  <c r="BL52" i="104"/>
  <c r="BK52" i="104"/>
  <c r="BJ52" i="104"/>
  <c r="BI52" i="104"/>
  <c r="BH52" i="104"/>
  <c r="BG52" i="104"/>
  <c r="CB51" i="104"/>
  <c r="BZ51" i="104"/>
  <c r="BY51" i="104"/>
  <c r="BX51" i="104"/>
  <c r="BW51" i="104"/>
  <c r="BV51" i="104"/>
  <c r="BU51" i="104"/>
  <c r="BT51" i="104"/>
  <c r="BS51" i="104"/>
  <c r="BR51" i="104"/>
  <c r="BQ51" i="104"/>
  <c r="BP51" i="104"/>
  <c r="BO51" i="104"/>
  <c r="BN51" i="104"/>
  <c r="BM51" i="104"/>
  <c r="BL51" i="104"/>
  <c r="BK51" i="104"/>
  <c r="BJ51" i="104"/>
  <c r="BI51" i="104"/>
  <c r="BH51" i="104"/>
  <c r="BG51" i="104"/>
  <c r="CB50" i="104"/>
  <c r="BZ50" i="104"/>
  <c r="BY50" i="104"/>
  <c r="BX50" i="104"/>
  <c r="BW50" i="104"/>
  <c r="BV50" i="104"/>
  <c r="BU50" i="104"/>
  <c r="BT50" i="104"/>
  <c r="BS50" i="104"/>
  <c r="BR50" i="104"/>
  <c r="BQ50" i="104"/>
  <c r="BP50" i="104"/>
  <c r="BO50" i="104"/>
  <c r="BN50" i="104"/>
  <c r="BM50" i="104"/>
  <c r="BL50" i="104"/>
  <c r="BK50" i="104"/>
  <c r="BJ50" i="104"/>
  <c r="BI50" i="104"/>
  <c r="BH50" i="104"/>
  <c r="BG50" i="104"/>
  <c r="CB49" i="104"/>
  <c r="BZ49" i="104"/>
  <c r="BY49" i="104"/>
  <c r="BX49" i="104"/>
  <c r="BW49" i="104"/>
  <c r="BV49" i="104"/>
  <c r="BU49" i="104"/>
  <c r="BT49" i="104"/>
  <c r="BS49" i="104"/>
  <c r="BR49" i="104"/>
  <c r="BQ49" i="104"/>
  <c r="BP49" i="104"/>
  <c r="BO49" i="104"/>
  <c r="BN49" i="104"/>
  <c r="BM49" i="104"/>
  <c r="BL49" i="104"/>
  <c r="BK49" i="104"/>
  <c r="BJ49" i="104"/>
  <c r="BI49" i="104"/>
  <c r="BH49" i="104"/>
  <c r="BG49" i="104"/>
  <c r="CB48" i="104"/>
  <c r="BZ48" i="104"/>
  <c r="BY48" i="104"/>
  <c r="BX48" i="104"/>
  <c r="BW48" i="104"/>
  <c r="BV48" i="104"/>
  <c r="BU48" i="104"/>
  <c r="BT48" i="104"/>
  <c r="BS48" i="104"/>
  <c r="BR48" i="104"/>
  <c r="BQ48" i="104"/>
  <c r="BP48" i="104"/>
  <c r="BO48" i="104"/>
  <c r="BN48" i="104"/>
  <c r="BM48" i="104"/>
  <c r="BL48" i="104"/>
  <c r="BK48" i="104"/>
  <c r="BJ48" i="104"/>
  <c r="BI48" i="104"/>
  <c r="BH48" i="104"/>
  <c r="BG48" i="104"/>
  <c r="CB47" i="104"/>
  <c r="BZ47" i="104"/>
  <c r="BY47" i="104"/>
  <c r="BX47" i="104"/>
  <c r="BW47" i="104"/>
  <c r="BV47" i="104"/>
  <c r="BU47" i="104"/>
  <c r="BT47" i="104"/>
  <c r="BS47" i="104"/>
  <c r="BR47" i="104"/>
  <c r="BQ47" i="104"/>
  <c r="BP47" i="104"/>
  <c r="BO47" i="104"/>
  <c r="BN47" i="104"/>
  <c r="BM47" i="104"/>
  <c r="BL47" i="104"/>
  <c r="BK47" i="104"/>
  <c r="BJ47" i="104"/>
  <c r="BI47" i="104"/>
  <c r="BH47" i="104"/>
  <c r="BG47" i="104"/>
  <c r="CB46" i="104"/>
  <c r="BZ46" i="104"/>
  <c r="BY46" i="104"/>
  <c r="BX46" i="104"/>
  <c r="BW46" i="104"/>
  <c r="BV46" i="104"/>
  <c r="BU46" i="104"/>
  <c r="BT46" i="104"/>
  <c r="BS46" i="104"/>
  <c r="BR46" i="104"/>
  <c r="BQ46" i="104"/>
  <c r="BP46" i="104"/>
  <c r="BO46" i="104"/>
  <c r="BN46" i="104"/>
  <c r="BM46" i="104"/>
  <c r="BL46" i="104"/>
  <c r="BK46" i="104"/>
  <c r="BJ46" i="104"/>
  <c r="BI46" i="104"/>
  <c r="BH46" i="104"/>
  <c r="BG46" i="104"/>
  <c r="CB45" i="104"/>
  <c r="BZ45" i="104"/>
  <c r="BY45" i="104"/>
  <c r="BX45" i="104"/>
  <c r="BW45" i="104"/>
  <c r="BV45" i="104"/>
  <c r="BU45" i="104"/>
  <c r="BT45" i="104"/>
  <c r="BS45" i="104"/>
  <c r="BR45" i="104"/>
  <c r="BQ45" i="104"/>
  <c r="BP45" i="104"/>
  <c r="BO45" i="104"/>
  <c r="BN45" i="104"/>
  <c r="BM45" i="104"/>
  <c r="BL45" i="104"/>
  <c r="BK45" i="104"/>
  <c r="BJ45" i="104"/>
  <c r="BI45" i="104"/>
  <c r="BH45" i="104"/>
  <c r="BG45" i="104"/>
  <c r="CB44" i="104"/>
  <c r="BZ44" i="104"/>
  <c r="BY44" i="104"/>
  <c r="BX44" i="104"/>
  <c r="BW44" i="104"/>
  <c r="BV44" i="104"/>
  <c r="BU44" i="104"/>
  <c r="BT44" i="104"/>
  <c r="BS44" i="104"/>
  <c r="BR44" i="104"/>
  <c r="BQ44" i="104"/>
  <c r="BP44" i="104"/>
  <c r="BO44" i="104"/>
  <c r="BN44" i="104"/>
  <c r="BM44" i="104"/>
  <c r="BL44" i="104"/>
  <c r="BK44" i="104"/>
  <c r="BJ44" i="104"/>
  <c r="BI44" i="104"/>
  <c r="BH44" i="104"/>
  <c r="BG44" i="104"/>
  <c r="CB43" i="104"/>
  <c r="BZ43" i="104"/>
  <c r="BY43" i="104"/>
  <c r="BX43" i="104"/>
  <c r="BW43" i="104"/>
  <c r="BV43" i="104"/>
  <c r="BU43" i="104"/>
  <c r="BT43" i="104"/>
  <c r="BS43" i="104"/>
  <c r="BR43" i="104"/>
  <c r="BQ43" i="104"/>
  <c r="BP43" i="104"/>
  <c r="BO43" i="104"/>
  <c r="BN43" i="104"/>
  <c r="BM43" i="104"/>
  <c r="BL43" i="104"/>
  <c r="BK43" i="104"/>
  <c r="BJ43" i="104"/>
  <c r="BI43" i="104"/>
  <c r="BH43" i="104"/>
  <c r="BG43" i="104"/>
  <c r="CB42" i="104"/>
  <c r="BZ42" i="104"/>
  <c r="BY42" i="104"/>
  <c r="BX42" i="104"/>
  <c r="BW42" i="104"/>
  <c r="BV42" i="104"/>
  <c r="BU42" i="104"/>
  <c r="BT42" i="104"/>
  <c r="BS42" i="104"/>
  <c r="BR42" i="104"/>
  <c r="BQ42" i="104"/>
  <c r="BP42" i="104"/>
  <c r="BO42" i="104"/>
  <c r="BN42" i="104"/>
  <c r="BM42" i="104"/>
  <c r="BL42" i="104"/>
  <c r="BK42" i="104"/>
  <c r="BJ42" i="104"/>
  <c r="BI42" i="104"/>
  <c r="BH42" i="104"/>
  <c r="BG42" i="104"/>
  <c r="CB41" i="104"/>
  <c r="BZ41" i="104"/>
  <c r="BY41" i="104"/>
  <c r="BX41" i="104"/>
  <c r="BW41" i="104"/>
  <c r="BV41" i="104"/>
  <c r="BU41" i="104"/>
  <c r="BT41" i="104"/>
  <c r="BS41" i="104"/>
  <c r="BR41" i="104"/>
  <c r="BQ41" i="104"/>
  <c r="BP41" i="104"/>
  <c r="BO41" i="104"/>
  <c r="BN41" i="104"/>
  <c r="BM41" i="104"/>
  <c r="BL41" i="104"/>
  <c r="BK41" i="104"/>
  <c r="BJ41" i="104"/>
  <c r="BI41" i="104"/>
  <c r="BH41" i="104"/>
  <c r="BG41" i="104"/>
  <c r="CB40" i="104"/>
  <c r="BZ40" i="104"/>
  <c r="BY40" i="104"/>
  <c r="BX40" i="104"/>
  <c r="BW40" i="104"/>
  <c r="BV40" i="104"/>
  <c r="BU40" i="104"/>
  <c r="BT40" i="104"/>
  <c r="BS40" i="104"/>
  <c r="BR40" i="104"/>
  <c r="BQ40" i="104"/>
  <c r="BP40" i="104"/>
  <c r="BO40" i="104"/>
  <c r="BN40" i="104"/>
  <c r="BM40" i="104"/>
  <c r="BL40" i="104"/>
  <c r="BK40" i="104"/>
  <c r="BJ40" i="104"/>
  <c r="BI40" i="104"/>
  <c r="BH40" i="104"/>
  <c r="BG40" i="104"/>
  <c r="CB39" i="104"/>
  <c r="BZ39" i="104"/>
  <c r="BY39" i="104"/>
  <c r="BX39" i="104"/>
  <c r="BW39" i="104"/>
  <c r="BV39" i="104"/>
  <c r="BU39" i="104"/>
  <c r="BT39" i="104"/>
  <c r="BS39" i="104"/>
  <c r="BR39" i="104"/>
  <c r="BQ39" i="104"/>
  <c r="BP39" i="104"/>
  <c r="BO39" i="104"/>
  <c r="BN39" i="104"/>
  <c r="BM39" i="104"/>
  <c r="BL39" i="104"/>
  <c r="BK39" i="104"/>
  <c r="BJ39" i="104"/>
  <c r="BI39" i="104"/>
  <c r="BH39" i="104"/>
  <c r="BG39" i="104"/>
  <c r="CB38" i="104"/>
  <c r="BZ38" i="104"/>
  <c r="BY38" i="104"/>
  <c r="BX38" i="104"/>
  <c r="BW38" i="104"/>
  <c r="BV38" i="104"/>
  <c r="BU38" i="104"/>
  <c r="BT38" i="104"/>
  <c r="BS38" i="104"/>
  <c r="BR38" i="104"/>
  <c r="BQ38" i="104"/>
  <c r="BP38" i="104"/>
  <c r="BO38" i="104"/>
  <c r="BN38" i="104"/>
  <c r="BM38" i="104"/>
  <c r="BL38" i="104"/>
  <c r="BK38" i="104"/>
  <c r="BJ38" i="104"/>
  <c r="BI38" i="104"/>
  <c r="BH38" i="104"/>
  <c r="BG38" i="104"/>
  <c r="CB37" i="104"/>
  <c r="BZ37" i="104"/>
  <c r="BY37" i="104"/>
  <c r="BX37" i="104"/>
  <c r="BW37" i="104"/>
  <c r="BV37" i="104"/>
  <c r="BU37" i="104"/>
  <c r="BT37" i="104"/>
  <c r="BS37" i="104"/>
  <c r="BR37" i="104"/>
  <c r="BQ37" i="104"/>
  <c r="BP37" i="104"/>
  <c r="BO37" i="104"/>
  <c r="BN37" i="104"/>
  <c r="BM37" i="104"/>
  <c r="BL37" i="104"/>
  <c r="BK37" i="104"/>
  <c r="BJ37" i="104"/>
  <c r="BI37" i="104"/>
  <c r="BH37" i="104"/>
  <c r="BG37" i="104"/>
  <c r="CB36" i="104"/>
  <c r="BZ36" i="104"/>
  <c r="BY36" i="104"/>
  <c r="BX36" i="104"/>
  <c r="BW36" i="104"/>
  <c r="BV36" i="104"/>
  <c r="BU36" i="104"/>
  <c r="BT36" i="104"/>
  <c r="BS36" i="104"/>
  <c r="BR36" i="104"/>
  <c r="BQ36" i="104"/>
  <c r="BP36" i="104"/>
  <c r="BO36" i="104"/>
  <c r="BN36" i="104"/>
  <c r="BM36" i="104"/>
  <c r="BL36" i="104"/>
  <c r="BK36" i="104"/>
  <c r="BJ36" i="104"/>
  <c r="BI36" i="104"/>
  <c r="BH36" i="104"/>
  <c r="BG36" i="104"/>
  <c r="CB35" i="104"/>
  <c r="BZ35" i="104"/>
  <c r="BY35" i="104"/>
  <c r="BX35" i="104"/>
  <c r="BW35" i="104"/>
  <c r="BV35" i="104"/>
  <c r="BU35" i="104"/>
  <c r="BT35" i="104"/>
  <c r="BS35" i="104"/>
  <c r="BR35" i="104"/>
  <c r="BQ35" i="104"/>
  <c r="BP35" i="104"/>
  <c r="BO35" i="104"/>
  <c r="BN35" i="104"/>
  <c r="BM35" i="104"/>
  <c r="BL35" i="104"/>
  <c r="BK35" i="104"/>
  <c r="BJ35" i="104"/>
  <c r="BI35" i="104"/>
  <c r="BH35" i="104"/>
  <c r="BG35" i="104"/>
  <c r="CB34" i="104"/>
  <c r="BZ34" i="104"/>
  <c r="BY34" i="104"/>
  <c r="BX34" i="104"/>
  <c r="BW34" i="104"/>
  <c r="BV34" i="104"/>
  <c r="BU34" i="104"/>
  <c r="BT34" i="104"/>
  <c r="BS34" i="104"/>
  <c r="BR34" i="104"/>
  <c r="BQ34" i="104"/>
  <c r="BP34" i="104"/>
  <c r="BO34" i="104"/>
  <c r="BN34" i="104"/>
  <c r="BM34" i="104"/>
  <c r="BL34" i="104"/>
  <c r="BK34" i="104"/>
  <c r="BJ34" i="104"/>
  <c r="BI34" i="104"/>
  <c r="BH34" i="104"/>
  <c r="BG34" i="104"/>
  <c r="CB33" i="104"/>
  <c r="BZ33" i="104"/>
  <c r="BY33" i="104"/>
  <c r="BX33" i="104"/>
  <c r="BW33" i="104"/>
  <c r="BV33" i="104"/>
  <c r="BU33" i="104"/>
  <c r="BT33" i="104"/>
  <c r="BS33" i="104"/>
  <c r="BR33" i="104"/>
  <c r="BQ33" i="104"/>
  <c r="BP33" i="104"/>
  <c r="BO33" i="104"/>
  <c r="BN33" i="104"/>
  <c r="BM33" i="104"/>
  <c r="BL33" i="104"/>
  <c r="BK33" i="104"/>
  <c r="BJ33" i="104"/>
  <c r="BI33" i="104"/>
  <c r="BH33" i="104"/>
  <c r="BG33" i="104"/>
  <c r="CB32" i="104"/>
  <c r="BZ32" i="104"/>
  <c r="BY32" i="104"/>
  <c r="BX32" i="104"/>
  <c r="BW32" i="104"/>
  <c r="BV32" i="104"/>
  <c r="BU32" i="104"/>
  <c r="BT32" i="104"/>
  <c r="BS32" i="104"/>
  <c r="BR32" i="104"/>
  <c r="BQ32" i="104"/>
  <c r="BP32" i="104"/>
  <c r="BO32" i="104"/>
  <c r="BN32" i="104"/>
  <c r="BM32" i="104"/>
  <c r="BL32" i="104"/>
  <c r="BK32" i="104"/>
  <c r="BJ32" i="104"/>
  <c r="BI32" i="104"/>
  <c r="BH32" i="104"/>
  <c r="BG32" i="104"/>
  <c r="CB31" i="104"/>
  <c r="BZ31" i="104"/>
  <c r="BY31" i="104"/>
  <c r="BX31" i="104"/>
  <c r="BW31" i="104"/>
  <c r="BV31" i="104"/>
  <c r="BU31" i="104"/>
  <c r="BT31" i="104"/>
  <c r="BS31" i="104"/>
  <c r="BR31" i="104"/>
  <c r="BQ31" i="104"/>
  <c r="BP31" i="104"/>
  <c r="BO31" i="104"/>
  <c r="BN31" i="104"/>
  <c r="BM31" i="104"/>
  <c r="BL31" i="104"/>
  <c r="BK31" i="104"/>
  <c r="BJ31" i="104"/>
  <c r="BI31" i="104"/>
  <c r="BH31" i="104"/>
  <c r="BG31" i="104"/>
  <c r="CB30" i="104"/>
  <c r="BZ30" i="104"/>
  <c r="BY30" i="104"/>
  <c r="BX30" i="104"/>
  <c r="BW30" i="104"/>
  <c r="BV30" i="104"/>
  <c r="BU30" i="104"/>
  <c r="BT30" i="104"/>
  <c r="BS30" i="104"/>
  <c r="BR30" i="104"/>
  <c r="BQ30" i="104"/>
  <c r="BP30" i="104"/>
  <c r="BO30" i="104"/>
  <c r="BN30" i="104"/>
  <c r="BM30" i="104"/>
  <c r="BL30" i="104"/>
  <c r="BK30" i="104"/>
  <c r="BJ30" i="104"/>
  <c r="BI30" i="104"/>
  <c r="BH30" i="104"/>
  <c r="BG30" i="104"/>
  <c r="CB29" i="104"/>
  <c r="BZ29" i="104"/>
  <c r="BY29" i="104"/>
  <c r="BX29" i="104"/>
  <c r="BW29" i="104"/>
  <c r="BV29" i="104"/>
  <c r="BU29" i="104"/>
  <c r="BT29" i="104"/>
  <c r="BS29" i="104"/>
  <c r="BR29" i="104"/>
  <c r="BQ29" i="104"/>
  <c r="BP29" i="104"/>
  <c r="BO29" i="104"/>
  <c r="BN29" i="104"/>
  <c r="BM29" i="104"/>
  <c r="BL29" i="104"/>
  <c r="BK29" i="104"/>
  <c r="BJ29" i="104"/>
  <c r="BI29" i="104"/>
  <c r="BH29" i="104"/>
  <c r="BG29" i="104"/>
  <c r="CB28" i="104"/>
  <c r="BZ28" i="104"/>
  <c r="BY28" i="104"/>
  <c r="BX28" i="104"/>
  <c r="BW28" i="104"/>
  <c r="BV28" i="104"/>
  <c r="BU28" i="104"/>
  <c r="BT28" i="104"/>
  <c r="BS28" i="104"/>
  <c r="BR28" i="104"/>
  <c r="BQ28" i="104"/>
  <c r="BP28" i="104"/>
  <c r="BO28" i="104"/>
  <c r="BN28" i="104"/>
  <c r="BM28" i="104"/>
  <c r="BL28" i="104"/>
  <c r="BK28" i="104"/>
  <c r="BJ28" i="104"/>
  <c r="BI28" i="104"/>
  <c r="BH28" i="104"/>
  <c r="BG28" i="104"/>
  <c r="CB27" i="104"/>
  <c r="BZ27" i="104"/>
  <c r="BY27" i="104"/>
  <c r="BX27" i="104"/>
  <c r="BW27" i="104"/>
  <c r="BV27" i="104"/>
  <c r="BU27" i="104"/>
  <c r="BT27" i="104"/>
  <c r="BS27" i="104"/>
  <c r="BR27" i="104"/>
  <c r="BQ27" i="104"/>
  <c r="BP27" i="104"/>
  <c r="BO27" i="104"/>
  <c r="BN27" i="104"/>
  <c r="BM27" i="104"/>
  <c r="BL27" i="104"/>
  <c r="BK27" i="104"/>
  <c r="BJ27" i="104"/>
  <c r="BI27" i="104"/>
  <c r="BH27" i="104"/>
  <c r="BG27" i="104"/>
  <c r="CB26" i="104"/>
  <c r="BZ26" i="104"/>
  <c r="BY26" i="104"/>
  <c r="BX26" i="104"/>
  <c r="BW26" i="104"/>
  <c r="BV26" i="104"/>
  <c r="BU26" i="104"/>
  <c r="BT26" i="104"/>
  <c r="BS26" i="104"/>
  <c r="BR26" i="104"/>
  <c r="BQ26" i="104"/>
  <c r="BP26" i="104"/>
  <c r="BO26" i="104"/>
  <c r="BN26" i="104"/>
  <c r="BM26" i="104"/>
  <c r="BL26" i="104"/>
  <c r="BK26" i="104"/>
  <c r="BJ26" i="104"/>
  <c r="BI26" i="104"/>
  <c r="BH26" i="104"/>
  <c r="BG26" i="104"/>
  <c r="CB25" i="104"/>
  <c r="BZ25" i="104"/>
  <c r="BY25" i="104"/>
  <c r="BX25" i="104"/>
  <c r="BW25" i="104"/>
  <c r="BV25" i="104"/>
  <c r="BU25" i="104"/>
  <c r="BT25" i="104"/>
  <c r="BS25" i="104"/>
  <c r="BR25" i="104"/>
  <c r="BQ25" i="104"/>
  <c r="BP25" i="104"/>
  <c r="BO25" i="104"/>
  <c r="BN25" i="104"/>
  <c r="BM25" i="104"/>
  <c r="BL25" i="104"/>
  <c r="BK25" i="104"/>
  <c r="BJ25" i="104"/>
  <c r="BI25" i="104"/>
  <c r="BH25" i="104"/>
  <c r="BG25" i="104"/>
  <c r="CB24" i="104"/>
  <c r="BZ24" i="104"/>
  <c r="BY24" i="104"/>
  <c r="BX24" i="104"/>
  <c r="BW24" i="104"/>
  <c r="BV24" i="104"/>
  <c r="BU24" i="104"/>
  <c r="BT24" i="104"/>
  <c r="BS24" i="104"/>
  <c r="BR24" i="104"/>
  <c r="BQ24" i="104"/>
  <c r="BP24" i="104"/>
  <c r="BO24" i="104"/>
  <c r="BN24" i="104"/>
  <c r="BM24" i="104"/>
  <c r="BL24" i="104"/>
  <c r="BK24" i="104"/>
  <c r="BJ24" i="104"/>
  <c r="BI24" i="104"/>
  <c r="BH24" i="104"/>
  <c r="BG24" i="104"/>
  <c r="CB23" i="104"/>
  <c r="BZ23" i="104"/>
  <c r="BY23" i="104"/>
  <c r="BX23" i="104"/>
  <c r="BW23" i="104"/>
  <c r="BV23" i="104"/>
  <c r="BU23" i="104"/>
  <c r="BT23" i="104"/>
  <c r="BS23" i="104"/>
  <c r="BR23" i="104"/>
  <c r="BQ23" i="104"/>
  <c r="BP23" i="104"/>
  <c r="BO23" i="104"/>
  <c r="BN23" i="104"/>
  <c r="BM23" i="104"/>
  <c r="BL23" i="104"/>
  <c r="BK23" i="104"/>
  <c r="BJ23" i="104"/>
  <c r="BI23" i="104"/>
  <c r="BH23" i="104"/>
  <c r="BG23" i="104"/>
  <c r="CB22" i="104"/>
  <c r="BZ22" i="104"/>
  <c r="BY22" i="104"/>
  <c r="BX22" i="104"/>
  <c r="BW22" i="104"/>
  <c r="BV22" i="104"/>
  <c r="BU22" i="104"/>
  <c r="BT22" i="104"/>
  <c r="BS22" i="104"/>
  <c r="BR22" i="104"/>
  <c r="BQ22" i="104"/>
  <c r="BP22" i="104"/>
  <c r="BO22" i="104"/>
  <c r="BN22" i="104"/>
  <c r="BM22" i="104"/>
  <c r="BL22" i="104"/>
  <c r="BK22" i="104"/>
  <c r="BJ22" i="104"/>
  <c r="BI22" i="104"/>
  <c r="BH22" i="104"/>
  <c r="BG22" i="104"/>
  <c r="CB21" i="104"/>
  <c r="BZ21" i="104"/>
  <c r="BY21" i="104"/>
  <c r="BX21" i="104"/>
  <c r="BW21" i="104"/>
  <c r="BV21" i="104"/>
  <c r="BU21" i="104"/>
  <c r="BT21" i="104"/>
  <c r="BS21" i="104"/>
  <c r="BR21" i="104"/>
  <c r="BQ21" i="104"/>
  <c r="BP21" i="104"/>
  <c r="BO21" i="104"/>
  <c r="BN21" i="104"/>
  <c r="BM21" i="104"/>
  <c r="BL21" i="104"/>
  <c r="BK21" i="104"/>
  <c r="BJ21" i="104"/>
  <c r="BI21" i="104"/>
  <c r="BH21" i="104"/>
  <c r="BG21" i="104"/>
  <c r="CB20" i="104"/>
  <c r="BZ20" i="104"/>
  <c r="BY20" i="104"/>
  <c r="BX20" i="104"/>
  <c r="BW20" i="104"/>
  <c r="BV20" i="104"/>
  <c r="BU20" i="104"/>
  <c r="BT20" i="104"/>
  <c r="BS20" i="104"/>
  <c r="BR20" i="104"/>
  <c r="BQ20" i="104"/>
  <c r="BP20" i="104"/>
  <c r="BO20" i="104"/>
  <c r="BN20" i="104"/>
  <c r="BM20" i="104"/>
  <c r="BL20" i="104"/>
  <c r="BK20" i="104"/>
  <c r="BJ20" i="104"/>
  <c r="BI20" i="104"/>
  <c r="BH20" i="104"/>
  <c r="BG20" i="104"/>
  <c r="CB19" i="104"/>
  <c r="BZ19" i="104"/>
  <c r="BY19" i="104"/>
  <c r="BX19" i="104"/>
  <c r="BW19" i="104"/>
  <c r="BV19" i="104"/>
  <c r="BU19" i="104"/>
  <c r="BT19" i="104"/>
  <c r="BS19" i="104"/>
  <c r="BR19" i="104"/>
  <c r="BQ19" i="104"/>
  <c r="BP19" i="104"/>
  <c r="BO19" i="104"/>
  <c r="BN19" i="104"/>
  <c r="BM19" i="104"/>
  <c r="BL19" i="104"/>
  <c r="BK19" i="104"/>
  <c r="BJ19" i="104"/>
  <c r="BI19" i="104"/>
  <c r="BH19" i="104"/>
  <c r="BG19" i="104"/>
  <c r="CB18" i="104"/>
  <c r="BZ18" i="104"/>
  <c r="BY18" i="104"/>
  <c r="BX18" i="104"/>
  <c r="BW18" i="104"/>
  <c r="BV18" i="104"/>
  <c r="BU18" i="104"/>
  <c r="BT18" i="104"/>
  <c r="BS18" i="104"/>
  <c r="BR18" i="104"/>
  <c r="BQ18" i="104"/>
  <c r="BP18" i="104"/>
  <c r="BO18" i="104"/>
  <c r="BN18" i="104"/>
  <c r="BM18" i="104"/>
  <c r="BL18" i="104"/>
  <c r="BK18" i="104"/>
  <c r="BJ18" i="104"/>
  <c r="BI18" i="104"/>
  <c r="BH18" i="104"/>
  <c r="BG18" i="104"/>
  <c r="CB17" i="104"/>
  <c r="BZ17" i="104"/>
  <c r="BY17" i="104"/>
  <c r="BX17" i="104"/>
  <c r="BW17" i="104"/>
  <c r="BV17" i="104"/>
  <c r="BU17" i="104"/>
  <c r="BT17" i="104"/>
  <c r="BS17" i="104"/>
  <c r="BR17" i="104"/>
  <c r="BQ17" i="104"/>
  <c r="BP17" i="104"/>
  <c r="BO17" i="104"/>
  <c r="BN17" i="104"/>
  <c r="BM17" i="104"/>
  <c r="BL17" i="104"/>
  <c r="BK17" i="104"/>
  <c r="BJ17" i="104"/>
  <c r="BI17" i="104"/>
  <c r="BH17" i="104"/>
  <c r="BG17" i="104"/>
  <c r="CB16" i="104"/>
  <c r="BZ16" i="104"/>
  <c r="BY16" i="104"/>
  <c r="BX16" i="104"/>
  <c r="BW16" i="104"/>
  <c r="BV16" i="104"/>
  <c r="BU16" i="104"/>
  <c r="BT16" i="104"/>
  <c r="BS16" i="104"/>
  <c r="BR16" i="104"/>
  <c r="BQ16" i="104"/>
  <c r="BP16" i="104"/>
  <c r="BO16" i="104"/>
  <c r="BN16" i="104"/>
  <c r="BM16" i="104"/>
  <c r="BL16" i="104"/>
  <c r="BK16" i="104"/>
  <c r="BJ16" i="104"/>
  <c r="BI16" i="104"/>
  <c r="BH16" i="104"/>
  <c r="BG16" i="104"/>
  <c r="CB15" i="104"/>
  <c r="BZ15" i="104"/>
  <c r="BY15" i="104"/>
  <c r="BX15" i="104"/>
  <c r="BW15" i="104"/>
  <c r="BV15" i="104"/>
  <c r="BU15" i="104"/>
  <c r="BT15" i="104"/>
  <c r="BS15" i="104"/>
  <c r="BR15" i="104"/>
  <c r="BQ15" i="104"/>
  <c r="BP15" i="104"/>
  <c r="BO15" i="104"/>
  <c r="BN15" i="104"/>
  <c r="BM15" i="104"/>
  <c r="BL15" i="104"/>
  <c r="BK15" i="104"/>
  <c r="BJ15" i="104"/>
  <c r="BI15" i="104"/>
  <c r="BH15" i="104"/>
  <c r="BG15" i="104"/>
  <c r="CB14" i="104"/>
  <c r="BZ14" i="104"/>
  <c r="BY14" i="104"/>
  <c r="BX14" i="104"/>
  <c r="BW14" i="104"/>
  <c r="BV14" i="104"/>
  <c r="BU14" i="104"/>
  <c r="BT14" i="104"/>
  <c r="BS14" i="104"/>
  <c r="BR14" i="104"/>
  <c r="BQ14" i="104"/>
  <c r="BP14" i="104"/>
  <c r="BO14" i="104"/>
  <c r="BN14" i="104"/>
  <c r="BM14" i="104"/>
  <c r="BL14" i="104"/>
  <c r="BK14" i="104"/>
  <c r="BJ14" i="104"/>
  <c r="BI14" i="104"/>
  <c r="BH14" i="104"/>
  <c r="BG14" i="104"/>
  <c r="CB13" i="104"/>
  <c r="BZ13" i="104"/>
  <c r="BY13" i="104"/>
  <c r="BX13" i="104"/>
  <c r="BW13" i="104"/>
  <c r="BV13" i="104"/>
  <c r="BU13" i="104"/>
  <c r="BT13" i="104"/>
  <c r="BS13" i="104"/>
  <c r="BR13" i="104"/>
  <c r="BQ13" i="104"/>
  <c r="BP13" i="104"/>
  <c r="BO13" i="104"/>
  <c r="BN13" i="104"/>
  <c r="BM13" i="104"/>
  <c r="BL13" i="104"/>
  <c r="BK13" i="104"/>
  <c r="BJ13" i="104"/>
  <c r="BI13" i="104"/>
  <c r="BH13" i="104"/>
  <c r="BG13" i="104"/>
  <c r="CB12" i="104"/>
  <c r="BZ12" i="104"/>
  <c r="BY12" i="104"/>
  <c r="BX12" i="104"/>
  <c r="BW12" i="104"/>
  <c r="BV12" i="104"/>
  <c r="BU12" i="104"/>
  <c r="BT12" i="104"/>
  <c r="BS12" i="104"/>
  <c r="BR12" i="104"/>
  <c r="BQ12" i="104"/>
  <c r="BP12" i="104"/>
  <c r="BO12" i="104"/>
  <c r="BN12" i="104"/>
  <c r="BM12" i="104"/>
  <c r="BL12" i="104"/>
  <c r="BK12" i="104"/>
  <c r="BJ12" i="104"/>
  <c r="BI12" i="104"/>
  <c r="BH12" i="104"/>
  <c r="BG12" i="104"/>
  <c r="CB11" i="104"/>
  <c r="BZ11" i="104"/>
  <c r="BY11" i="104"/>
  <c r="BX11" i="104"/>
  <c r="BW11" i="104"/>
  <c r="BV11" i="104"/>
  <c r="BU11" i="104"/>
  <c r="BT11" i="104"/>
  <c r="BS11" i="104"/>
  <c r="BR11" i="104"/>
  <c r="BQ11" i="104"/>
  <c r="BP11" i="104"/>
  <c r="BO11" i="104"/>
  <c r="BN11" i="104"/>
  <c r="BM11" i="104"/>
  <c r="BL11" i="104"/>
  <c r="BK11" i="104"/>
  <c r="BJ11" i="104"/>
  <c r="BI11" i="104"/>
  <c r="BH11" i="104"/>
  <c r="BG11" i="104"/>
  <c r="CB10" i="104"/>
  <c r="BZ10" i="104"/>
  <c r="BY10" i="104"/>
  <c r="BX10" i="104"/>
  <c r="BW10" i="104"/>
  <c r="BV10" i="104"/>
  <c r="BU10" i="104"/>
  <c r="BT10" i="104"/>
  <c r="BS10" i="104"/>
  <c r="BR10" i="104"/>
  <c r="BQ10" i="104"/>
  <c r="BP10" i="104"/>
  <c r="BO10" i="104"/>
  <c r="BN10" i="104"/>
  <c r="BM10" i="104"/>
  <c r="BL10" i="104"/>
  <c r="BK10" i="104"/>
  <c r="BJ10" i="104"/>
  <c r="BI10" i="104"/>
  <c r="BH10" i="104"/>
  <c r="BG10" i="104"/>
  <c r="CB9" i="104"/>
  <c r="BZ9" i="104"/>
  <c r="BY9" i="104"/>
  <c r="BX9" i="104"/>
  <c r="BW9" i="104"/>
  <c r="BV9" i="104"/>
  <c r="BU9" i="104"/>
  <c r="BT9" i="104"/>
  <c r="BS9" i="104"/>
  <c r="BR9" i="104"/>
  <c r="BQ9" i="104"/>
  <c r="BP9" i="104"/>
  <c r="BO9" i="104"/>
  <c r="BN9" i="104"/>
  <c r="BM9" i="104"/>
  <c r="BL9" i="104"/>
  <c r="BK9" i="104"/>
  <c r="BJ9" i="104"/>
  <c r="BI9" i="104"/>
  <c r="BH9" i="104"/>
  <c r="BG9" i="104"/>
  <c r="CB8" i="104"/>
  <c r="BZ8" i="104"/>
  <c r="BY8" i="104"/>
  <c r="BX8" i="104"/>
  <c r="BW8" i="104"/>
  <c r="BV8" i="104"/>
  <c r="BU8" i="104"/>
  <c r="BT8" i="104"/>
  <c r="BS8" i="104"/>
  <c r="BR8" i="104"/>
  <c r="BQ8" i="104"/>
  <c r="BP8" i="104"/>
  <c r="BO8" i="104"/>
  <c r="BN8" i="104"/>
  <c r="BM8" i="104"/>
  <c r="BL8" i="104"/>
  <c r="BK8" i="104"/>
  <c r="BJ8" i="104"/>
  <c r="BI8" i="104"/>
  <c r="BH8" i="104"/>
  <c r="BG8" i="104"/>
  <c r="CB7" i="104"/>
  <c r="BZ7" i="104"/>
  <c r="BY7" i="104"/>
  <c r="BX7" i="104"/>
  <c r="BW7" i="104"/>
  <c r="BV7" i="104"/>
  <c r="BU7" i="104"/>
  <c r="BT7" i="104"/>
  <c r="BS7" i="104"/>
  <c r="BR7" i="104"/>
  <c r="BQ7" i="104"/>
  <c r="BP7" i="104"/>
  <c r="BO7" i="104"/>
  <c r="BN7" i="104"/>
  <c r="BM7" i="104"/>
  <c r="BL7" i="104"/>
  <c r="BK7" i="104"/>
  <c r="BJ7" i="104"/>
  <c r="BI7" i="104"/>
  <c r="BH7" i="104"/>
  <c r="BG7" i="104"/>
  <c r="CB6" i="104"/>
  <c r="BZ6" i="104"/>
  <c r="BY6" i="104"/>
  <c r="BX6" i="104"/>
  <c r="BW6" i="104"/>
  <c r="BV6" i="104"/>
  <c r="BU6" i="104"/>
  <c r="BT6" i="104"/>
  <c r="BS6" i="104"/>
  <c r="BR6" i="104"/>
  <c r="BQ6" i="104"/>
  <c r="BP6" i="104"/>
  <c r="BO6" i="104"/>
  <c r="BN6" i="104"/>
  <c r="BM6" i="104"/>
  <c r="BL6" i="104"/>
  <c r="BK6" i="104"/>
  <c r="BJ6" i="104"/>
  <c r="BI6" i="104"/>
  <c r="BH6" i="104"/>
  <c r="BG6" i="104"/>
  <c r="CB5" i="104"/>
  <c r="BZ5" i="104"/>
  <c r="BY5" i="104"/>
  <c r="BX5" i="104"/>
  <c r="BW5" i="104"/>
  <c r="BV5" i="104"/>
  <c r="BU5" i="104"/>
  <c r="BT5" i="104"/>
  <c r="BS5" i="104"/>
  <c r="BR5" i="104"/>
  <c r="BQ5" i="104"/>
  <c r="BP5" i="104"/>
  <c r="BO5" i="104"/>
  <c r="BN5" i="104"/>
  <c r="BM5" i="104"/>
  <c r="BL5" i="104"/>
  <c r="BK5" i="104"/>
  <c r="BJ5" i="104"/>
  <c r="BI5" i="104"/>
  <c r="BH5" i="104"/>
  <c r="BG5" i="104"/>
  <c r="CB4" i="104"/>
  <c r="BZ4" i="104"/>
  <c r="BY4" i="104"/>
  <c r="BX4" i="104"/>
  <c r="BW4" i="104"/>
  <c r="BV4" i="104"/>
  <c r="BU4" i="104"/>
  <c r="BT4" i="104"/>
  <c r="BS4" i="104"/>
  <c r="BR4" i="104"/>
  <c r="BQ4" i="104"/>
  <c r="BP4" i="104"/>
  <c r="BO4" i="104"/>
  <c r="BN4" i="104"/>
  <c r="BM4" i="104"/>
  <c r="BL4" i="104"/>
  <c r="BK4" i="104"/>
  <c r="BJ4" i="104"/>
  <c r="BI4" i="104"/>
  <c r="BH4" i="104"/>
  <c r="BG4" i="104"/>
  <c r="BE3" i="104"/>
  <c r="CA3" i="104"/>
  <c r="CB3" i="104"/>
  <c r="BZ3" i="104"/>
  <c r="BY3" i="104"/>
  <c r="BX3" i="104"/>
  <c r="BW3" i="104"/>
  <c r="BV3" i="104"/>
  <c r="BU3" i="104"/>
  <c r="BT3" i="104"/>
  <c r="BS3" i="104"/>
  <c r="BR3" i="104"/>
  <c r="BQ3" i="104"/>
  <c r="BP3" i="104"/>
  <c r="BO3" i="104"/>
  <c r="BN3" i="104"/>
  <c r="BM3" i="104"/>
  <c r="BL3" i="104"/>
  <c r="BK3" i="104"/>
  <c r="BJ3" i="104"/>
  <c r="BI3" i="104"/>
  <c r="BH3" i="104"/>
  <c r="BG3" i="104"/>
  <c r="CA2" i="104"/>
  <c r="BL94" i="103"/>
  <c r="BH4" i="103"/>
  <c r="CA382" i="103"/>
  <c r="BP7" i="103"/>
  <c r="BP4" i="103"/>
  <c r="BP8" i="103"/>
  <c r="BP6" i="103"/>
  <c r="BP20" i="103"/>
  <c r="BP9" i="103"/>
  <c r="BP13" i="103"/>
  <c r="BP14" i="103"/>
  <c r="BP40" i="103"/>
  <c r="BP15" i="103"/>
  <c r="BP16" i="103"/>
  <c r="BP73" i="103"/>
  <c r="BP17" i="103"/>
  <c r="BP26" i="103"/>
  <c r="BP18" i="103"/>
  <c r="BP19" i="103"/>
  <c r="BP21" i="103"/>
  <c r="BP10" i="103"/>
  <c r="BP22" i="103"/>
  <c r="BP24" i="103"/>
  <c r="BP25" i="103"/>
  <c r="BP46" i="103"/>
  <c r="BP35" i="103"/>
  <c r="BP27" i="103"/>
  <c r="BP36" i="103"/>
  <c r="BP28" i="103"/>
  <c r="BP37" i="103"/>
  <c r="BP11" i="103"/>
  <c r="BP30" i="103"/>
  <c r="BP31" i="103"/>
  <c r="BP32" i="103"/>
  <c r="BP34" i="103"/>
  <c r="BP136" i="103"/>
  <c r="BP41" i="103"/>
  <c r="BP12" i="103"/>
  <c r="BP42" i="103"/>
  <c r="BP43" i="103"/>
  <c r="BP45" i="103"/>
  <c r="BP47" i="103"/>
  <c r="BP152" i="103"/>
  <c r="BP63" i="103"/>
  <c r="BP48" i="103"/>
  <c r="BP49" i="103"/>
  <c r="BP53" i="103"/>
  <c r="BP54" i="103"/>
  <c r="BP33" i="103"/>
  <c r="BP55" i="103"/>
  <c r="BP56" i="103"/>
  <c r="BP57" i="103"/>
  <c r="BP58" i="103"/>
  <c r="BP59" i="103"/>
  <c r="BP60" i="103"/>
  <c r="BP61" i="103"/>
  <c r="BP64" i="103"/>
  <c r="BP65" i="103"/>
  <c r="BP98" i="103"/>
  <c r="BP67" i="103"/>
  <c r="BP68" i="103"/>
  <c r="BP69" i="103"/>
  <c r="BP74" i="103"/>
  <c r="BP75" i="103"/>
  <c r="BP52" i="103"/>
  <c r="BP44" i="103"/>
  <c r="BP77" i="103"/>
  <c r="BP79" i="103"/>
  <c r="BP80" i="103"/>
  <c r="BP81" i="103"/>
  <c r="BP82" i="103"/>
  <c r="BP83" i="103"/>
  <c r="BP84" i="103"/>
  <c r="BP85" i="103"/>
  <c r="BP50" i="103"/>
  <c r="BP179" i="103"/>
  <c r="BP118" i="103"/>
  <c r="BP87" i="103"/>
  <c r="BP76" i="103"/>
  <c r="BP90" i="103"/>
  <c r="BP91" i="103"/>
  <c r="BP92" i="103"/>
  <c r="BP93" i="103"/>
  <c r="BP94" i="103"/>
  <c r="BP95" i="103"/>
  <c r="BP133" i="103"/>
  <c r="BP96" i="103"/>
  <c r="BP97" i="103"/>
  <c r="BP142" i="103"/>
  <c r="BP99" i="103"/>
  <c r="BP70" i="103"/>
  <c r="BP71" i="103"/>
  <c r="BP100" i="103"/>
  <c r="BP88" i="103"/>
  <c r="BP23" i="103"/>
  <c r="BP89" i="103"/>
  <c r="BP102" i="103"/>
  <c r="BP238" i="103"/>
  <c r="BP103" i="103"/>
  <c r="BP104" i="103"/>
  <c r="BP106" i="103"/>
  <c r="BP107" i="103"/>
  <c r="BP108" i="103"/>
  <c r="BP109" i="103"/>
  <c r="BP110" i="103"/>
  <c r="BP111" i="103"/>
  <c r="BP29" i="103"/>
  <c r="BP113" i="103"/>
  <c r="BP86" i="103"/>
  <c r="BP115" i="103"/>
  <c r="BP116" i="103"/>
  <c r="BP117" i="103"/>
  <c r="BP119" i="103"/>
  <c r="BP120" i="103"/>
  <c r="BP121" i="103"/>
  <c r="BP72" i="103"/>
  <c r="BP164" i="103"/>
  <c r="BP123" i="103"/>
  <c r="BP124" i="103"/>
  <c r="BP125" i="103"/>
  <c r="BP127" i="103"/>
  <c r="BP128" i="103"/>
  <c r="BP129" i="103"/>
  <c r="BP132" i="103"/>
  <c r="BP196" i="103"/>
  <c r="BP134" i="103"/>
  <c r="BP137" i="103"/>
  <c r="BP51" i="103"/>
  <c r="BP140" i="103"/>
  <c r="BP141" i="103"/>
  <c r="BP143" i="103"/>
  <c r="BP144" i="103"/>
  <c r="BP146" i="103"/>
  <c r="BP148" i="103"/>
  <c r="BP149" i="103"/>
  <c r="BP78" i="103"/>
  <c r="BP131" i="103"/>
  <c r="BP150" i="103"/>
  <c r="BP151" i="103"/>
  <c r="BP135" i="103"/>
  <c r="BP153" i="103"/>
  <c r="BP154" i="103"/>
  <c r="BP155" i="103"/>
  <c r="BP112" i="103"/>
  <c r="BP180" i="103"/>
  <c r="BP156" i="103"/>
  <c r="BP158" i="103"/>
  <c r="BP159" i="103"/>
  <c r="BP160" i="103"/>
  <c r="BP145" i="103"/>
  <c r="BP162" i="103"/>
  <c r="BP163" i="103"/>
  <c r="BP101" i="103"/>
  <c r="BP165" i="103"/>
  <c r="BP166" i="103"/>
  <c r="BP167" i="103"/>
  <c r="BP168" i="103"/>
  <c r="BP130" i="103"/>
  <c r="BP169" i="103"/>
  <c r="BP170" i="103"/>
  <c r="BP171" i="103"/>
  <c r="BP172" i="103"/>
  <c r="BP173" i="103"/>
  <c r="BP175" i="103"/>
  <c r="BP176" i="103"/>
  <c r="BP177" i="103"/>
  <c r="BP138" i="103"/>
  <c r="BP198" i="103"/>
  <c r="BP62" i="103"/>
  <c r="BP178" i="103"/>
  <c r="BP192" i="103"/>
  <c r="BP181" i="103"/>
  <c r="BP161" i="103"/>
  <c r="BP183" i="103"/>
  <c r="BP147" i="103"/>
  <c r="BP194" i="103"/>
  <c r="BP186" i="103"/>
  <c r="BP187" i="103"/>
  <c r="BP174" i="103"/>
  <c r="BP188" i="103"/>
  <c r="BP199" i="103"/>
  <c r="BP189" i="103"/>
  <c r="BP190" i="103"/>
  <c r="BP191" i="103"/>
  <c r="BP182" i="103"/>
  <c r="BP184" i="103"/>
  <c r="BP193" i="103"/>
  <c r="BP126" i="103"/>
  <c r="BP195" i="103"/>
  <c r="BP197" i="103"/>
  <c r="BP200" i="103"/>
  <c r="BP201" i="103"/>
  <c r="BP202" i="103"/>
  <c r="BP122" i="103"/>
  <c r="BP204" i="103"/>
  <c r="BP205" i="103"/>
  <c r="BP38" i="103"/>
  <c r="BP157" i="103"/>
  <c r="BP206" i="103"/>
  <c r="BP207" i="103"/>
  <c r="BP209" i="103"/>
  <c r="BP203" i="103"/>
  <c r="BP210" i="103"/>
  <c r="BP211" i="103"/>
  <c r="BP213" i="103"/>
  <c r="BP39" i="103"/>
  <c r="BP66" i="103"/>
  <c r="BP208" i="103"/>
  <c r="BP185" i="103"/>
  <c r="BP216" i="103"/>
  <c r="BP217" i="103"/>
  <c r="BP218" i="103"/>
  <c r="BP114" i="103"/>
  <c r="BP219" i="103"/>
  <c r="BP212" i="103"/>
  <c r="BP220" i="103"/>
  <c r="BP221" i="103"/>
  <c r="BP215" i="103"/>
  <c r="BP222" i="103"/>
  <c r="BP223" i="103"/>
  <c r="BP224" i="103"/>
  <c r="BP225" i="103"/>
  <c r="BP105" i="103"/>
  <c r="BP227" i="103"/>
  <c r="BP228" i="103"/>
  <c r="BP229" i="103"/>
  <c r="BP226" i="103"/>
  <c r="BP230" i="103"/>
  <c r="BP231" i="103"/>
  <c r="BP232" i="103"/>
  <c r="BP233" i="103"/>
  <c r="BP234" i="103"/>
  <c r="BP235" i="103"/>
  <c r="BP139" i="103"/>
  <c r="BP236" i="103"/>
  <c r="BP237" i="103"/>
  <c r="BP214" i="103"/>
  <c r="BP239" i="103"/>
  <c r="BP240" i="103"/>
  <c r="BP241" i="103"/>
  <c r="BP242" i="103"/>
  <c r="BP5" i="103"/>
  <c r="E244" i="103"/>
  <c r="E5" i="103"/>
  <c r="E7" i="103"/>
  <c r="E4" i="103"/>
  <c r="E254" i="103"/>
  <c r="E8" i="103"/>
  <c r="E6" i="103"/>
  <c r="E20" i="103"/>
  <c r="E274" i="103"/>
  <c r="E9" i="103"/>
  <c r="E246" i="103"/>
  <c r="E13" i="103"/>
  <c r="E247" i="103"/>
  <c r="E14" i="103"/>
  <c r="E40" i="103"/>
  <c r="E248" i="103"/>
  <c r="E249" i="103"/>
  <c r="E250" i="103"/>
  <c r="E15" i="103"/>
  <c r="E16" i="103"/>
  <c r="E251" i="103"/>
  <c r="E73" i="103"/>
  <c r="E252" i="103"/>
  <c r="E17" i="103"/>
  <c r="E26" i="103"/>
  <c r="E18" i="103"/>
  <c r="E19" i="103"/>
  <c r="E21" i="103"/>
  <c r="E253" i="103"/>
  <c r="E245" i="103"/>
  <c r="E10" i="103"/>
  <c r="E22" i="103"/>
  <c r="E24" i="103"/>
  <c r="E25" i="103"/>
  <c r="E46" i="103"/>
  <c r="E35" i="103"/>
  <c r="E27" i="103"/>
  <c r="E36" i="103"/>
  <c r="E28" i="103"/>
  <c r="E37" i="103"/>
  <c r="E266" i="103"/>
  <c r="E11" i="103"/>
  <c r="E30" i="103"/>
  <c r="E257" i="103"/>
  <c r="E31" i="103"/>
  <c r="E32" i="103"/>
  <c r="E34" i="103"/>
  <c r="E136" i="103"/>
  <c r="E255" i="103"/>
  <c r="E267" i="103"/>
  <c r="E278" i="103"/>
  <c r="E256" i="103"/>
  <c r="E259" i="103"/>
  <c r="E41" i="103"/>
  <c r="E12" i="103"/>
  <c r="E260" i="103"/>
  <c r="E42" i="103"/>
  <c r="E43" i="103"/>
  <c r="E45" i="103"/>
  <c r="E47" i="103"/>
  <c r="E152" i="103"/>
  <c r="E261" i="103"/>
  <c r="E262" i="103"/>
  <c r="E263" i="103"/>
  <c r="E63" i="103"/>
  <c r="E48" i="103"/>
  <c r="E49" i="103"/>
  <c r="E264" i="103"/>
  <c r="E265" i="103"/>
  <c r="E295" i="103"/>
  <c r="E258" i="103"/>
  <c r="E307" i="103"/>
  <c r="E268" i="103"/>
  <c r="E269" i="103"/>
  <c r="E270" i="103"/>
  <c r="E271" i="103"/>
  <c r="E272" i="103"/>
  <c r="E53" i="103"/>
  <c r="E54" i="103"/>
  <c r="E33" i="103"/>
  <c r="E55" i="103"/>
  <c r="E56" i="103"/>
  <c r="E57" i="103"/>
  <c r="E58" i="103"/>
  <c r="E59" i="103"/>
  <c r="E60" i="103"/>
  <c r="E61" i="103"/>
  <c r="E64" i="103"/>
  <c r="E65" i="103"/>
  <c r="E297" i="103"/>
  <c r="E275" i="103"/>
  <c r="E276" i="103"/>
  <c r="E277" i="103"/>
  <c r="E280" i="103"/>
  <c r="E98" i="103"/>
  <c r="E67" i="103"/>
  <c r="E68" i="103"/>
  <c r="E380" i="103"/>
  <c r="E69" i="103"/>
  <c r="E74" i="103"/>
  <c r="E281" i="103"/>
  <c r="E75" i="103"/>
  <c r="E282" i="103"/>
  <c r="E52" i="103"/>
  <c r="E44" i="103"/>
  <c r="E77" i="103"/>
  <c r="E79" i="103"/>
  <c r="E80" i="103"/>
  <c r="E81" i="103"/>
  <c r="E82" i="103"/>
  <c r="E83" i="103"/>
  <c r="E84" i="103"/>
  <c r="E283" i="103"/>
  <c r="E284" i="103"/>
  <c r="E303" i="103"/>
  <c r="E85" i="103"/>
  <c r="E50" i="103"/>
  <c r="E179" i="103"/>
  <c r="E319" i="103"/>
  <c r="E285" i="103"/>
  <c r="E287" i="103"/>
  <c r="E290" i="103"/>
  <c r="E118" i="103"/>
  <c r="E87" i="103"/>
  <c r="E291" i="103"/>
  <c r="E292" i="103"/>
  <c r="E76" i="103"/>
  <c r="E90" i="103"/>
  <c r="E91" i="103"/>
  <c r="E92" i="103"/>
  <c r="E93" i="103"/>
  <c r="E94" i="103"/>
  <c r="E95" i="103"/>
  <c r="E133" i="103"/>
  <c r="E96" i="103"/>
  <c r="E293" i="103"/>
  <c r="E294" i="103"/>
  <c r="E97" i="103"/>
  <c r="E273" i="103"/>
  <c r="E296" i="103"/>
  <c r="E308" i="103"/>
  <c r="E286" i="103"/>
  <c r="E309" i="103"/>
  <c r="E279" i="103"/>
  <c r="E142" i="103"/>
  <c r="E298" i="103"/>
  <c r="E99" i="103"/>
  <c r="E70" i="103"/>
  <c r="E299" i="103"/>
  <c r="E300" i="103"/>
  <c r="E301" i="103"/>
  <c r="E71" i="103"/>
  <c r="E100" i="103"/>
  <c r="E88" i="103"/>
  <c r="E23" i="103"/>
  <c r="E89" i="103"/>
  <c r="E102" i="103"/>
  <c r="E238" i="103"/>
  <c r="E103" i="103"/>
  <c r="E342" i="103"/>
  <c r="E104" i="103"/>
  <c r="E106" i="103"/>
  <c r="E107" i="103"/>
  <c r="E108" i="103"/>
  <c r="E109" i="103"/>
  <c r="E110" i="103"/>
  <c r="E111" i="103"/>
  <c r="E304" i="103"/>
  <c r="E305" i="103"/>
  <c r="E29" i="103"/>
  <c r="E353" i="103"/>
  <c r="E113" i="103"/>
  <c r="E306" i="103"/>
  <c r="E86" i="103"/>
  <c r="E115" i="103"/>
  <c r="E116" i="103"/>
  <c r="E310" i="103"/>
  <c r="E311" i="103"/>
  <c r="E117" i="103"/>
  <c r="E288" i="103"/>
  <c r="E119" i="103"/>
  <c r="E334" i="103"/>
  <c r="E120" i="103"/>
  <c r="E121" i="103"/>
  <c r="E72" i="103"/>
  <c r="E164" i="103"/>
  <c r="E312" i="103"/>
  <c r="E302" i="103"/>
  <c r="E123" i="103"/>
  <c r="E124" i="103"/>
  <c r="E125" i="103"/>
  <c r="E127" i="103"/>
  <c r="E128" i="103"/>
  <c r="E129" i="103"/>
  <c r="E132" i="103"/>
  <c r="E196" i="103"/>
  <c r="E134" i="103"/>
  <c r="E137" i="103"/>
  <c r="E317" i="103"/>
  <c r="E318" i="103"/>
  <c r="E321" i="103"/>
  <c r="E51" i="103"/>
  <c r="E322" i="103"/>
  <c r="E323" i="103"/>
  <c r="E140" i="103"/>
  <c r="E141" i="103"/>
  <c r="E143" i="103"/>
  <c r="E144" i="103"/>
  <c r="E146" i="103"/>
  <c r="E325" i="103"/>
  <c r="E326" i="103"/>
  <c r="E148" i="103"/>
  <c r="E149" i="103"/>
  <c r="E78" i="103"/>
  <c r="E131" i="103"/>
  <c r="E150" i="103"/>
  <c r="E151" i="103"/>
  <c r="E135" i="103"/>
  <c r="E153" i="103"/>
  <c r="E154" i="103"/>
  <c r="E155" i="103"/>
  <c r="E316" i="103"/>
  <c r="E329" i="103"/>
  <c r="E112" i="103"/>
  <c r="E180" i="103"/>
  <c r="E331" i="103"/>
  <c r="E332" i="103"/>
  <c r="E156" i="103"/>
  <c r="E158" i="103"/>
  <c r="E159" i="103"/>
  <c r="E160" i="103"/>
  <c r="E378" i="103"/>
  <c r="E145" i="103"/>
  <c r="E162" i="103"/>
  <c r="E163" i="103"/>
  <c r="E101" i="103"/>
  <c r="E327" i="103"/>
  <c r="E165" i="103"/>
  <c r="E336" i="103"/>
  <c r="E166" i="103"/>
  <c r="E167" i="103"/>
  <c r="E168" i="103"/>
  <c r="E130" i="103"/>
  <c r="E169" i="103"/>
  <c r="E170" i="103"/>
  <c r="E171" i="103"/>
  <c r="E172" i="103"/>
  <c r="E173" i="103"/>
  <c r="E175" i="103"/>
  <c r="E176" i="103"/>
  <c r="E177" i="103"/>
  <c r="E138" i="103"/>
  <c r="E337" i="103"/>
  <c r="E198" i="103"/>
  <c r="E62" i="103"/>
  <c r="E338" i="103"/>
  <c r="E339" i="103"/>
  <c r="E178" i="103"/>
  <c r="E320" i="103"/>
  <c r="E192" i="103"/>
  <c r="E181" i="103"/>
  <c r="E161" i="103"/>
  <c r="E183" i="103"/>
  <c r="E335" i="103"/>
  <c r="E340" i="103"/>
  <c r="E147" i="103"/>
  <c r="E341" i="103"/>
  <c r="E194" i="103"/>
  <c r="E186" i="103"/>
  <c r="E187" i="103"/>
  <c r="E174" i="103"/>
  <c r="E188" i="103"/>
  <c r="E343" i="103"/>
  <c r="E199" i="103"/>
  <c r="E328" i="103"/>
  <c r="E189" i="103"/>
  <c r="E330" i="103"/>
  <c r="E190" i="103"/>
  <c r="E344" i="103"/>
  <c r="E363" i="103"/>
  <c r="E324" i="103"/>
  <c r="E191" i="103"/>
  <c r="E359" i="103"/>
  <c r="E346" i="103"/>
  <c r="E347" i="103"/>
  <c r="E348" i="103"/>
  <c r="E182" i="103"/>
  <c r="E349" i="103"/>
  <c r="E184" i="103"/>
  <c r="E313" i="103"/>
  <c r="E314" i="103"/>
  <c r="E193" i="103"/>
  <c r="E126" i="103"/>
  <c r="E195" i="103"/>
  <c r="E197" i="103"/>
  <c r="E350" i="103"/>
  <c r="E200" i="103"/>
  <c r="E368" i="103"/>
  <c r="E354" i="103"/>
  <c r="E201" i="103"/>
  <c r="E355" i="103"/>
  <c r="E202" i="103"/>
  <c r="E122" i="103"/>
  <c r="E204" i="103"/>
  <c r="E205" i="103"/>
  <c r="E356" i="103"/>
  <c r="E357" i="103"/>
  <c r="E38" i="103"/>
  <c r="E352" i="103"/>
  <c r="E358" i="103"/>
  <c r="E157" i="103"/>
  <c r="E206" i="103"/>
  <c r="E207" i="103"/>
  <c r="E209" i="103"/>
  <c r="E360" i="103"/>
  <c r="E361" i="103"/>
  <c r="E203" i="103"/>
  <c r="E315" i="103"/>
  <c r="E210" i="103"/>
  <c r="E211" i="103"/>
  <c r="E213" i="103"/>
  <c r="E365" i="103"/>
  <c r="E39" i="103"/>
  <c r="E351" i="103"/>
  <c r="E362" i="103"/>
  <c r="E345" i="103"/>
  <c r="E364" i="103"/>
  <c r="E66" i="103"/>
  <c r="E208" i="103"/>
  <c r="E185" i="103"/>
  <c r="E216" i="103"/>
  <c r="E217" i="103"/>
  <c r="E218" i="103"/>
  <c r="E366" i="103"/>
  <c r="E114" i="103"/>
  <c r="E219" i="103"/>
  <c r="E212" i="103"/>
  <c r="E220" i="103"/>
  <c r="E369" i="103"/>
  <c r="E370" i="103"/>
  <c r="E221" i="103"/>
  <c r="E215" i="103"/>
  <c r="E222" i="103"/>
  <c r="E223" i="103"/>
  <c r="E289" i="103"/>
  <c r="E371" i="103"/>
  <c r="E224" i="103"/>
  <c r="E225" i="103"/>
  <c r="E373" i="103"/>
  <c r="E372" i="103"/>
  <c r="E105" i="103"/>
  <c r="E374" i="103"/>
  <c r="E333" i="103"/>
  <c r="E367" i="103"/>
  <c r="E227" i="103"/>
  <c r="E375" i="103"/>
  <c r="E376" i="103"/>
  <c r="E228" i="103"/>
  <c r="E229" i="103"/>
  <c r="E377" i="103"/>
  <c r="E226" i="103"/>
  <c r="E230" i="103"/>
  <c r="E231" i="103"/>
  <c r="E232" i="103"/>
  <c r="E233" i="103"/>
  <c r="E234" i="103"/>
  <c r="E379" i="103"/>
  <c r="E235" i="103"/>
  <c r="E381" i="103"/>
  <c r="E139" i="103"/>
  <c r="E236" i="103"/>
  <c r="E237" i="103"/>
  <c r="E214" i="103"/>
  <c r="E382" i="103"/>
  <c r="E239" i="103"/>
  <c r="E240" i="103"/>
  <c r="E241" i="103"/>
  <c r="E242" i="103"/>
  <c r="E243" i="103"/>
  <c r="CB242" i="103"/>
  <c r="CB241" i="103"/>
  <c r="CB243" i="103"/>
  <c r="CB244" i="103"/>
  <c r="CB5" i="103"/>
  <c r="CB7" i="103"/>
  <c r="CB4" i="103"/>
  <c r="CB254" i="103"/>
  <c r="CB8" i="103"/>
  <c r="CB6" i="103"/>
  <c r="CB20" i="103"/>
  <c r="CB274" i="103"/>
  <c r="CB9" i="103"/>
  <c r="CB246" i="103"/>
  <c r="CB13" i="103"/>
  <c r="CB247" i="103"/>
  <c r="CB14" i="103"/>
  <c r="CB40" i="103"/>
  <c r="CB248" i="103"/>
  <c r="CB249" i="103"/>
  <c r="CB250" i="103"/>
  <c r="CB15" i="103"/>
  <c r="CB16" i="103"/>
  <c r="CB251" i="103"/>
  <c r="CB73" i="103"/>
  <c r="CB252" i="103"/>
  <c r="CB17" i="103"/>
  <c r="CB26" i="103"/>
  <c r="CB18" i="103"/>
  <c r="CB19" i="103"/>
  <c r="CB21" i="103"/>
  <c r="CB253" i="103"/>
  <c r="CB245" i="103"/>
  <c r="CB10" i="103"/>
  <c r="CB22" i="103"/>
  <c r="CB24" i="103"/>
  <c r="CB25" i="103"/>
  <c r="CB46" i="103"/>
  <c r="CB35" i="103"/>
  <c r="CB27" i="103"/>
  <c r="CB36" i="103"/>
  <c r="CB28" i="103"/>
  <c r="CB37" i="103"/>
  <c r="CB266" i="103"/>
  <c r="CB11" i="103"/>
  <c r="CB30" i="103"/>
  <c r="CB257" i="103"/>
  <c r="CB31" i="103"/>
  <c r="CB32" i="103"/>
  <c r="CB34" i="103"/>
  <c r="CB136" i="103"/>
  <c r="CB255" i="103"/>
  <c r="CB267" i="103"/>
  <c r="CB278" i="103"/>
  <c r="CB256" i="103"/>
  <c r="CB259" i="103"/>
  <c r="CB41" i="103"/>
  <c r="CB12" i="103"/>
  <c r="CB260" i="103"/>
  <c r="CB42" i="103"/>
  <c r="CB43" i="103"/>
  <c r="CB45" i="103"/>
  <c r="CB47" i="103"/>
  <c r="CB152" i="103"/>
  <c r="CB261" i="103"/>
  <c r="CB262" i="103"/>
  <c r="CB263" i="103"/>
  <c r="CB63" i="103"/>
  <c r="CB48" i="103"/>
  <c r="CB49" i="103"/>
  <c r="CB264" i="103"/>
  <c r="CB265" i="103"/>
  <c r="CB295" i="103"/>
  <c r="CB258" i="103"/>
  <c r="CB307" i="103"/>
  <c r="CB268" i="103"/>
  <c r="CB269" i="103"/>
  <c r="CB270" i="103"/>
  <c r="CB271" i="103"/>
  <c r="CB272" i="103"/>
  <c r="CB53" i="103"/>
  <c r="CB54" i="103"/>
  <c r="CB33" i="103"/>
  <c r="CB55" i="103"/>
  <c r="CB56" i="103"/>
  <c r="CB57" i="103"/>
  <c r="CB58" i="103"/>
  <c r="CB59" i="103"/>
  <c r="CB60" i="103"/>
  <c r="CB61" i="103"/>
  <c r="CB64" i="103"/>
  <c r="CB65" i="103"/>
  <c r="CB297" i="103"/>
  <c r="CB275" i="103"/>
  <c r="CB276" i="103"/>
  <c r="CB277" i="103"/>
  <c r="CB280" i="103"/>
  <c r="CB98" i="103"/>
  <c r="CB67" i="103"/>
  <c r="CB68" i="103"/>
  <c r="CB380" i="103"/>
  <c r="CB69" i="103"/>
  <c r="CB74" i="103"/>
  <c r="CB281" i="103"/>
  <c r="CB75" i="103"/>
  <c r="CB282" i="103"/>
  <c r="CB52" i="103"/>
  <c r="CB44" i="103"/>
  <c r="CB77" i="103"/>
  <c r="CB79" i="103"/>
  <c r="CB80" i="103"/>
  <c r="CB81" i="103"/>
  <c r="CB82" i="103"/>
  <c r="CB83" i="103"/>
  <c r="CB84" i="103"/>
  <c r="CB283" i="103"/>
  <c r="CB284" i="103"/>
  <c r="CB303" i="103"/>
  <c r="CB85" i="103"/>
  <c r="CB50" i="103"/>
  <c r="CB179" i="103"/>
  <c r="CB319" i="103"/>
  <c r="CB285" i="103"/>
  <c r="CB287" i="103"/>
  <c r="CB290" i="103"/>
  <c r="CB118" i="103"/>
  <c r="CB87" i="103"/>
  <c r="CB291" i="103"/>
  <c r="CB292" i="103"/>
  <c r="CB76" i="103"/>
  <c r="CB90" i="103"/>
  <c r="CB91" i="103"/>
  <c r="CB92" i="103"/>
  <c r="CB93" i="103"/>
  <c r="CB94" i="103"/>
  <c r="CB95" i="103"/>
  <c r="CB133" i="103"/>
  <c r="CB96" i="103"/>
  <c r="CB293" i="103"/>
  <c r="CB294" i="103"/>
  <c r="CB97" i="103"/>
  <c r="CB273" i="103"/>
  <c r="CB296" i="103"/>
  <c r="CB308" i="103"/>
  <c r="CB286" i="103"/>
  <c r="CB309" i="103"/>
  <c r="CB279" i="103"/>
  <c r="CB142" i="103"/>
  <c r="CB298" i="103"/>
  <c r="CB99" i="103"/>
  <c r="CB70" i="103"/>
  <c r="CB299" i="103"/>
  <c r="CB300" i="103"/>
  <c r="CB301" i="103"/>
  <c r="CB71" i="103"/>
  <c r="CB100" i="103"/>
  <c r="CB88" i="103"/>
  <c r="CB23" i="103"/>
  <c r="CB89" i="103"/>
  <c r="CB102" i="103"/>
  <c r="CB238" i="103"/>
  <c r="CB103" i="103"/>
  <c r="CB342" i="103"/>
  <c r="CB104" i="103"/>
  <c r="CB106" i="103"/>
  <c r="CB107" i="103"/>
  <c r="CB108" i="103"/>
  <c r="CB109" i="103"/>
  <c r="CB110" i="103"/>
  <c r="CB111" i="103"/>
  <c r="CB304" i="103"/>
  <c r="CB305" i="103"/>
  <c r="CB29" i="103"/>
  <c r="CB353" i="103"/>
  <c r="CB113" i="103"/>
  <c r="CB306" i="103"/>
  <c r="CB86" i="103"/>
  <c r="CB115" i="103"/>
  <c r="CB116" i="103"/>
  <c r="CB310" i="103"/>
  <c r="CB311" i="103"/>
  <c r="CB117" i="103"/>
  <c r="CB288" i="103"/>
  <c r="CB119" i="103"/>
  <c r="CB334" i="103"/>
  <c r="CB120" i="103"/>
  <c r="CB121" i="103"/>
  <c r="CB72" i="103"/>
  <c r="CB164" i="103"/>
  <c r="CB312" i="103"/>
  <c r="CB302" i="103"/>
  <c r="CB123" i="103"/>
  <c r="CB124" i="103"/>
  <c r="CB125" i="103"/>
  <c r="CB127" i="103"/>
  <c r="CB128" i="103"/>
  <c r="CB129" i="103"/>
  <c r="CB132" i="103"/>
  <c r="CB196" i="103"/>
  <c r="CB134" i="103"/>
  <c r="CB137" i="103"/>
  <c r="CB317" i="103"/>
  <c r="CB318" i="103"/>
  <c r="CB321" i="103"/>
  <c r="CB51" i="103"/>
  <c r="CB322" i="103"/>
  <c r="CB323" i="103"/>
  <c r="CB140" i="103"/>
  <c r="CB141" i="103"/>
  <c r="CB143" i="103"/>
  <c r="CB144" i="103"/>
  <c r="CB146" i="103"/>
  <c r="CB325" i="103"/>
  <c r="CB326" i="103"/>
  <c r="CB148" i="103"/>
  <c r="CB149" i="103"/>
  <c r="CB78" i="103"/>
  <c r="CB131" i="103"/>
  <c r="CB150" i="103"/>
  <c r="CB151" i="103"/>
  <c r="CB135" i="103"/>
  <c r="CB153" i="103"/>
  <c r="CB154" i="103"/>
  <c r="CB155" i="103"/>
  <c r="CB316" i="103"/>
  <c r="CB329" i="103"/>
  <c r="CB112" i="103"/>
  <c r="CB180" i="103"/>
  <c r="CB331" i="103"/>
  <c r="CB332" i="103"/>
  <c r="CB156" i="103"/>
  <c r="CB158" i="103"/>
  <c r="CB159" i="103"/>
  <c r="CB160" i="103"/>
  <c r="CB378" i="103"/>
  <c r="CB145" i="103"/>
  <c r="CB162" i="103"/>
  <c r="CB163" i="103"/>
  <c r="CB101" i="103"/>
  <c r="CB327" i="103"/>
  <c r="CB165" i="103"/>
  <c r="CB336" i="103"/>
  <c r="CB166" i="103"/>
  <c r="CB167" i="103"/>
  <c r="CB168" i="103"/>
  <c r="CB130" i="103"/>
  <c r="CB169" i="103"/>
  <c r="CB170" i="103"/>
  <c r="CB171" i="103"/>
  <c r="CB172" i="103"/>
  <c r="CB173" i="103"/>
  <c r="CB175" i="103"/>
  <c r="CB176" i="103"/>
  <c r="CB177" i="103"/>
  <c r="CB138" i="103"/>
  <c r="CB337" i="103"/>
  <c r="CB198" i="103"/>
  <c r="CB62" i="103"/>
  <c r="CB338" i="103"/>
  <c r="CB339" i="103"/>
  <c r="CB178" i="103"/>
  <c r="CB320" i="103"/>
  <c r="CB192" i="103"/>
  <c r="CB181" i="103"/>
  <c r="CB161" i="103"/>
  <c r="CB183" i="103"/>
  <c r="CB335" i="103"/>
  <c r="CB340" i="103"/>
  <c r="CB147" i="103"/>
  <c r="CB341" i="103"/>
  <c r="CB194" i="103"/>
  <c r="CB186" i="103"/>
  <c r="CB187" i="103"/>
  <c r="CB174" i="103"/>
  <c r="CB188" i="103"/>
  <c r="CB343" i="103"/>
  <c r="CB199" i="103"/>
  <c r="CB328" i="103"/>
  <c r="CB189" i="103"/>
  <c r="CB330" i="103"/>
  <c r="CB190" i="103"/>
  <c r="CB344" i="103"/>
  <c r="CB363" i="103"/>
  <c r="CB324" i="103"/>
  <c r="CB191" i="103"/>
  <c r="CB359" i="103"/>
  <c r="CB346" i="103"/>
  <c r="CB347" i="103"/>
  <c r="CB348" i="103"/>
  <c r="CB182" i="103"/>
  <c r="CB349" i="103"/>
  <c r="CB184" i="103"/>
  <c r="CB313" i="103"/>
  <c r="CB314" i="103"/>
  <c r="CB193" i="103"/>
  <c r="CB126" i="103"/>
  <c r="CB195" i="103"/>
  <c r="CB197" i="103"/>
  <c r="CB350" i="103"/>
  <c r="CB200" i="103"/>
  <c r="CB368" i="103"/>
  <c r="CB354" i="103"/>
  <c r="CB201" i="103"/>
  <c r="CB355" i="103"/>
  <c r="CB202" i="103"/>
  <c r="CB122" i="103"/>
  <c r="CB204" i="103"/>
  <c r="CB205" i="103"/>
  <c r="CB356" i="103"/>
  <c r="CB357" i="103"/>
  <c r="CB38" i="103"/>
  <c r="CB352" i="103"/>
  <c r="CB358" i="103"/>
  <c r="CB157" i="103"/>
  <c r="CB206" i="103"/>
  <c r="CB207" i="103"/>
  <c r="CB209" i="103"/>
  <c r="CB360" i="103"/>
  <c r="CB361" i="103"/>
  <c r="CB203" i="103"/>
  <c r="CB315" i="103"/>
  <c r="CB210" i="103"/>
  <c r="CB211" i="103"/>
  <c r="CB213" i="103"/>
  <c r="CB365" i="103"/>
  <c r="CB39" i="103"/>
  <c r="CB351" i="103"/>
  <c r="CB362" i="103"/>
  <c r="CB345" i="103"/>
  <c r="CB364" i="103"/>
  <c r="CB66" i="103"/>
  <c r="CB208" i="103"/>
  <c r="CB185" i="103"/>
  <c r="CB216" i="103"/>
  <c r="CB217" i="103"/>
  <c r="CB218" i="103"/>
  <c r="CB366" i="103"/>
  <c r="CB114" i="103"/>
  <c r="CB219" i="103"/>
  <c r="CB212" i="103"/>
  <c r="CB220" i="103"/>
  <c r="CB369" i="103"/>
  <c r="CB370" i="103"/>
  <c r="CB221" i="103"/>
  <c r="CB215" i="103"/>
  <c r="CB222" i="103"/>
  <c r="CB223" i="103"/>
  <c r="CB289" i="103"/>
  <c r="CB371" i="103"/>
  <c r="CB224" i="103"/>
  <c r="CB225" i="103"/>
  <c r="CB373" i="103"/>
  <c r="CB372" i="103"/>
  <c r="CB105" i="103"/>
  <c r="CB374" i="103"/>
  <c r="CB333" i="103"/>
  <c r="CB367" i="103"/>
  <c r="CB227" i="103"/>
  <c r="CB375" i="103"/>
  <c r="CB376" i="103"/>
  <c r="CB228" i="103"/>
  <c r="CB229" i="103"/>
  <c r="CB377" i="103"/>
  <c r="CB226" i="103"/>
  <c r="CB230" i="103"/>
  <c r="CB231" i="103"/>
  <c r="CB232" i="103"/>
  <c r="CB233" i="103"/>
  <c r="CB234" i="103"/>
  <c r="CB379" i="103"/>
  <c r="CB235" i="103"/>
  <c r="CB381" i="103"/>
  <c r="CB139" i="103"/>
  <c r="CB236" i="103"/>
  <c r="CB237" i="103"/>
  <c r="CB214" i="103"/>
  <c r="CB382" i="103"/>
  <c r="CB239" i="103"/>
  <c r="CB240" i="103"/>
  <c r="CB3" i="103"/>
  <c r="BH5" i="103"/>
  <c r="BI5" i="103"/>
  <c r="BJ5" i="103"/>
  <c r="BK5" i="103"/>
  <c r="BL5" i="103"/>
  <c r="BM5" i="103"/>
  <c r="BN5" i="103"/>
  <c r="BO5" i="103"/>
  <c r="BQ5" i="103"/>
  <c r="BR5" i="103"/>
  <c r="BS5" i="103"/>
  <c r="BT5" i="103"/>
  <c r="BU5" i="103"/>
  <c r="BV5" i="103"/>
  <c r="BW5" i="103"/>
  <c r="BX5" i="103"/>
  <c r="BY5" i="103"/>
  <c r="BZ5" i="103"/>
  <c r="CA5" i="103"/>
  <c r="CA242" i="103"/>
  <c r="BZ242" i="103"/>
  <c r="BY242" i="103"/>
  <c r="BX242" i="103"/>
  <c r="BW242" i="103"/>
  <c r="BV242" i="103"/>
  <c r="BU242" i="103"/>
  <c r="BT242" i="103"/>
  <c r="BS242" i="103"/>
  <c r="BR242" i="103"/>
  <c r="BQ242" i="103"/>
  <c r="BO242" i="103"/>
  <c r="BN242" i="103"/>
  <c r="BM242" i="103"/>
  <c r="BL242" i="103"/>
  <c r="BK242" i="103"/>
  <c r="BJ242" i="103"/>
  <c r="BI242" i="103"/>
  <c r="BH242" i="103"/>
  <c r="CA241" i="103"/>
  <c r="BZ241" i="103"/>
  <c r="BY241" i="103"/>
  <c r="BX241" i="103"/>
  <c r="BW241" i="103"/>
  <c r="BV241" i="103"/>
  <c r="BU241" i="103"/>
  <c r="BT241" i="103"/>
  <c r="BS241" i="103"/>
  <c r="BR241" i="103"/>
  <c r="BQ241" i="103"/>
  <c r="BO241" i="103"/>
  <c r="BN241" i="103"/>
  <c r="BM241" i="103"/>
  <c r="BL241" i="103"/>
  <c r="BK241" i="103"/>
  <c r="BJ241" i="103"/>
  <c r="BI241" i="103"/>
  <c r="BH241" i="103"/>
  <c r="CA240" i="103"/>
  <c r="BZ240" i="103"/>
  <c r="BY240" i="103"/>
  <c r="BX240" i="103"/>
  <c r="BW240" i="103"/>
  <c r="BV240" i="103"/>
  <c r="BU240" i="103"/>
  <c r="BT240" i="103"/>
  <c r="BS240" i="103"/>
  <c r="BR240" i="103"/>
  <c r="BQ240" i="103"/>
  <c r="BO240" i="103"/>
  <c r="BN240" i="103"/>
  <c r="BM240" i="103"/>
  <c r="BL240" i="103"/>
  <c r="BK240" i="103"/>
  <c r="BJ240" i="103"/>
  <c r="BI240" i="103"/>
  <c r="BH240" i="103"/>
  <c r="CA239" i="103"/>
  <c r="BZ239" i="103"/>
  <c r="BY239" i="103"/>
  <c r="BX239" i="103"/>
  <c r="BW239" i="103"/>
  <c r="BV239" i="103"/>
  <c r="BU239" i="103"/>
  <c r="BT239" i="103"/>
  <c r="BS239" i="103"/>
  <c r="BR239" i="103"/>
  <c r="BQ239" i="103"/>
  <c r="BO239" i="103"/>
  <c r="BN239" i="103"/>
  <c r="BM239" i="103"/>
  <c r="BL239" i="103"/>
  <c r="BK239" i="103"/>
  <c r="BJ239" i="103"/>
  <c r="BI239" i="103"/>
  <c r="BH239" i="103"/>
  <c r="CA214" i="103"/>
  <c r="BZ214" i="103"/>
  <c r="BY214" i="103"/>
  <c r="BX214" i="103"/>
  <c r="BW214" i="103"/>
  <c r="BV214" i="103"/>
  <c r="BU214" i="103"/>
  <c r="BT214" i="103"/>
  <c r="BS214" i="103"/>
  <c r="BR214" i="103"/>
  <c r="BQ214" i="103"/>
  <c r="BO214" i="103"/>
  <c r="BN214" i="103"/>
  <c r="BM214" i="103"/>
  <c r="BL214" i="103"/>
  <c r="BK214" i="103"/>
  <c r="BJ214" i="103"/>
  <c r="BI214" i="103"/>
  <c r="BH214" i="103"/>
  <c r="CA237" i="103"/>
  <c r="BZ237" i="103"/>
  <c r="BY237" i="103"/>
  <c r="BX237" i="103"/>
  <c r="BW237" i="103"/>
  <c r="BV237" i="103"/>
  <c r="BU237" i="103"/>
  <c r="BT237" i="103"/>
  <c r="BS237" i="103"/>
  <c r="BR237" i="103"/>
  <c r="BQ237" i="103"/>
  <c r="BO237" i="103"/>
  <c r="BN237" i="103"/>
  <c r="BM237" i="103"/>
  <c r="BL237" i="103"/>
  <c r="BK237" i="103"/>
  <c r="BJ237" i="103"/>
  <c r="BI237" i="103"/>
  <c r="BH237" i="103"/>
  <c r="CA236" i="103"/>
  <c r="BZ236" i="103"/>
  <c r="BY236" i="103"/>
  <c r="BX236" i="103"/>
  <c r="BW236" i="103"/>
  <c r="BV236" i="103"/>
  <c r="BU236" i="103"/>
  <c r="BT236" i="103"/>
  <c r="BS236" i="103"/>
  <c r="BR236" i="103"/>
  <c r="BQ236" i="103"/>
  <c r="BO236" i="103"/>
  <c r="BN236" i="103"/>
  <c r="BM236" i="103"/>
  <c r="BL236" i="103"/>
  <c r="BK236" i="103"/>
  <c r="BJ236" i="103"/>
  <c r="BI236" i="103"/>
  <c r="BH236" i="103"/>
  <c r="CA139" i="103"/>
  <c r="BZ139" i="103"/>
  <c r="BY139" i="103"/>
  <c r="BX139" i="103"/>
  <c r="BW139" i="103"/>
  <c r="BV139" i="103"/>
  <c r="BU139" i="103"/>
  <c r="BT139" i="103"/>
  <c r="BS139" i="103"/>
  <c r="BR139" i="103"/>
  <c r="BQ139" i="103"/>
  <c r="BO139" i="103"/>
  <c r="BN139" i="103"/>
  <c r="BM139" i="103"/>
  <c r="BL139" i="103"/>
  <c r="BK139" i="103"/>
  <c r="BJ139" i="103"/>
  <c r="BI139" i="103"/>
  <c r="BH139" i="103"/>
  <c r="CA235" i="103"/>
  <c r="BZ235" i="103"/>
  <c r="BY235" i="103"/>
  <c r="BX235" i="103"/>
  <c r="BW235" i="103"/>
  <c r="BV235" i="103"/>
  <c r="BU235" i="103"/>
  <c r="BT235" i="103"/>
  <c r="BS235" i="103"/>
  <c r="BR235" i="103"/>
  <c r="BQ235" i="103"/>
  <c r="BO235" i="103"/>
  <c r="BN235" i="103"/>
  <c r="BM235" i="103"/>
  <c r="BL235" i="103"/>
  <c r="BK235" i="103"/>
  <c r="BJ235" i="103"/>
  <c r="BI235" i="103"/>
  <c r="BH235" i="103"/>
  <c r="CA234" i="103"/>
  <c r="BZ234" i="103"/>
  <c r="BY234" i="103"/>
  <c r="BX234" i="103"/>
  <c r="BW234" i="103"/>
  <c r="BV234" i="103"/>
  <c r="BU234" i="103"/>
  <c r="BT234" i="103"/>
  <c r="BS234" i="103"/>
  <c r="BR234" i="103"/>
  <c r="BQ234" i="103"/>
  <c r="BO234" i="103"/>
  <c r="BN234" i="103"/>
  <c r="BM234" i="103"/>
  <c r="BL234" i="103"/>
  <c r="BK234" i="103"/>
  <c r="BJ234" i="103"/>
  <c r="BI234" i="103"/>
  <c r="BH234" i="103"/>
  <c r="CA233" i="103"/>
  <c r="BZ233" i="103"/>
  <c r="BY233" i="103"/>
  <c r="BX233" i="103"/>
  <c r="BW233" i="103"/>
  <c r="BV233" i="103"/>
  <c r="BU233" i="103"/>
  <c r="BT233" i="103"/>
  <c r="BS233" i="103"/>
  <c r="BR233" i="103"/>
  <c r="BQ233" i="103"/>
  <c r="BO233" i="103"/>
  <c r="BN233" i="103"/>
  <c r="BM233" i="103"/>
  <c r="BL233" i="103"/>
  <c r="BK233" i="103"/>
  <c r="BJ233" i="103"/>
  <c r="BI233" i="103"/>
  <c r="BH233" i="103"/>
  <c r="CA232" i="103"/>
  <c r="BZ232" i="103"/>
  <c r="BY232" i="103"/>
  <c r="BX232" i="103"/>
  <c r="BW232" i="103"/>
  <c r="BV232" i="103"/>
  <c r="BU232" i="103"/>
  <c r="BT232" i="103"/>
  <c r="BS232" i="103"/>
  <c r="BR232" i="103"/>
  <c r="BQ232" i="103"/>
  <c r="BO232" i="103"/>
  <c r="BN232" i="103"/>
  <c r="BM232" i="103"/>
  <c r="BL232" i="103"/>
  <c r="BK232" i="103"/>
  <c r="BJ232" i="103"/>
  <c r="BI232" i="103"/>
  <c r="BH232" i="103"/>
  <c r="CA231" i="103"/>
  <c r="BZ231" i="103"/>
  <c r="BY231" i="103"/>
  <c r="BX231" i="103"/>
  <c r="BW231" i="103"/>
  <c r="BV231" i="103"/>
  <c r="BU231" i="103"/>
  <c r="BT231" i="103"/>
  <c r="BS231" i="103"/>
  <c r="BR231" i="103"/>
  <c r="BQ231" i="103"/>
  <c r="BO231" i="103"/>
  <c r="BN231" i="103"/>
  <c r="BM231" i="103"/>
  <c r="BL231" i="103"/>
  <c r="BK231" i="103"/>
  <c r="BJ231" i="103"/>
  <c r="BI231" i="103"/>
  <c r="BH231" i="103"/>
  <c r="CA230" i="103"/>
  <c r="BZ230" i="103"/>
  <c r="BY230" i="103"/>
  <c r="BX230" i="103"/>
  <c r="BW230" i="103"/>
  <c r="BV230" i="103"/>
  <c r="BU230" i="103"/>
  <c r="BT230" i="103"/>
  <c r="BS230" i="103"/>
  <c r="BR230" i="103"/>
  <c r="BQ230" i="103"/>
  <c r="BO230" i="103"/>
  <c r="BN230" i="103"/>
  <c r="BM230" i="103"/>
  <c r="BL230" i="103"/>
  <c r="BK230" i="103"/>
  <c r="BJ230" i="103"/>
  <c r="BI230" i="103"/>
  <c r="BH230" i="103"/>
  <c r="CA226" i="103"/>
  <c r="BZ226" i="103"/>
  <c r="BY226" i="103"/>
  <c r="BX226" i="103"/>
  <c r="BW226" i="103"/>
  <c r="BV226" i="103"/>
  <c r="BU226" i="103"/>
  <c r="BT226" i="103"/>
  <c r="BS226" i="103"/>
  <c r="BR226" i="103"/>
  <c r="BQ226" i="103"/>
  <c r="BO226" i="103"/>
  <c r="BN226" i="103"/>
  <c r="BM226" i="103"/>
  <c r="BL226" i="103"/>
  <c r="BK226" i="103"/>
  <c r="BJ226" i="103"/>
  <c r="BI226" i="103"/>
  <c r="BH226" i="103"/>
  <c r="CA229" i="103"/>
  <c r="BZ229" i="103"/>
  <c r="BY229" i="103"/>
  <c r="BX229" i="103"/>
  <c r="BW229" i="103"/>
  <c r="BV229" i="103"/>
  <c r="BU229" i="103"/>
  <c r="BT229" i="103"/>
  <c r="BS229" i="103"/>
  <c r="BR229" i="103"/>
  <c r="BQ229" i="103"/>
  <c r="BO229" i="103"/>
  <c r="BN229" i="103"/>
  <c r="BM229" i="103"/>
  <c r="BL229" i="103"/>
  <c r="BK229" i="103"/>
  <c r="BJ229" i="103"/>
  <c r="BI229" i="103"/>
  <c r="BH229" i="103"/>
  <c r="CA228" i="103"/>
  <c r="BZ228" i="103"/>
  <c r="BY228" i="103"/>
  <c r="BX228" i="103"/>
  <c r="BW228" i="103"/>
  <c r="BV228" i="103"/>
  <c r="BU228" i="103"/>
  <c r="BT228" i="103"/>
  <c r="BS228" i="103"/>
  <c r="BR228" i="103"/>
  <c r="BQ228" i="103"/>
  <c r="BO228" i="103"/>
  <c r="BN228" i="103"/>
  <c r="BM228" i="103"/>
  <c r="BL228" i="103"/>
  <c r="BK228" i="103"/>
  <c r="BJ228" i="103"/>
  <c r="BI228" i="103"/>
  <c r="BH228" i="103"/>
  <c r="CA227" i="103"/>
  <c r="BZ227" i="103"/>
  <c r="BY227" i="103"/>
  <c r="BX227" i="103"/>
  <c r="BW227" i="103"/>
  <c r="BV227" i="103"/>
  <c r="BU227" i="103"/>
  <c r="BT227" i="103"/>
  <c r="BS227" i="103"/>
  <c r="BR227" i="103"/>
  <c r="BQ227" i="103"/>
  <c r="BO227" i="103"/>
  <c r="BN227" i="103"/>
  <c r="BM227" i="103"/>
  <c r="BL227" i="103"/>
  <c r="BK227" i="103"/>
  <c r="BJ227" i="103"/>
  <c r="BI227" i="103"/>
  <c r="BH227" i="103"/>
  <c r="CA105" i="103"/>
  <c r="BZ105" i="103"/>
  <c r="BY105" i="103"/>
  <c r="BX105" i="103"/>
  <c r="BW105" i="103"/>
  <c r="BV105" i="103"/>
  <c r="BU105" i="103"/>
  <c r="BT105" i="103"/>
  <c r="BS105" i="103"/>
  <c r="BR105" i="103"/>
  <c r="BQ105" i="103"/>
  <c r="BO105" i="103"/>
  <c r="BN105" i="103"/>
  <c r="BM105" i="103"/>
  <c r="BL105" i="103"/>
  <c r="BK105" i="103"/>
  <c r="BJ105" i="103"/>
  <c r="BI105" i="103"/>
  <c r="BH105" i="103"/>
  <c r="CA225" i="103"/>
  <c r="BZ225" i="103"/>
  <c r="BY225" i="103"/>
  <c r="BX225" i="103"/>
  <c r="BW225" i="103"/>
  <c r="BV225" i="103"/>
  <c r="BU225" i="103"/>
  <c r="BT225" i="103"/>
  <c r="BS225" i="103"/>
  <c r="BR225" i="103"/>
  <c r="BQ225" i="103"/>
  <c r="BO225" i="103"/>
  <c r="BN225" i="103"/>
  <c r="BM225" i="103"/>
  <c r="BL225" i="103"/>
  <c r="BK225" i="103"/>
  <c r="BJ225" i="103"/>
  <c r="BI225" i="103"/>
  <c r="BH225" i="103"/>
  <c r="CA224" i="103"/>
  <c r="BZ224" i="103"/>
  <c r="BY224" i="103"/>
  <c r="BX224" i="103"/>
  <c r="BW224" i="103"/>
  <c r="BV224" i="103"/>
  <c r="BU224" i="103"/>
  <c r="BT224" i="103"/>
  <c r="BS224" i="103"/>
  <c r="BR224" i="103"/>
  <c r="BQ224" i="103"/>
  <c r="BO224" i="103"/>
  <c r="BN224" i="103"/>
  <c r="BM224" i="103"/>
  <c r="BL224" i="103"/>
  <c r="BK224" i="103"/>
  <c r="BJ224" i="103"/>
  <c r="BI224" i="103"/>
  <c r="BH224" i="103"/>
  <c r="CA223" i="103"/>
  <c r="BZ223" i="103"/>
  <c r="BY223" i="103"/>
  <c r="BX223" i="103"/>
  <c r="BW223" i="103"/>
  <c r="BV223" i="103"/>
  <c r="BU223" i="103"/>
  <c r="BT223" i="103"/>
  <c r="BS223" i="103"/>
  <c r="BR223" i="103"/>
  <c r="BQ223" i="103"/>
  <c r="BO223" i="103"/>
  <c r="BN223" i="103"/>
  <c r="BM223" i="103"/>
  <c r="BL223" i="103"/>
  <c r="BK223" i="103"/>
  <c r="BJ223" i="103"/>
  <c r="BI223" i="103"/>
  <c r="BH223" i="103"/>
  <c r="CA222" i="103"/>
  <c r="BZ222" i="103"/>
  <c r="BY222" i="103"/>
  <c r="BX222" i="103"/>
  <c r="BW222" i="103"/>
  <c r="BV222" i="103"/>
  <c r="BU222" i="103"/>
  <c r="BT222" i="103"/>
  <c r="BS222" i="103"/>
  <c r="BR222" i="103"/>
  <c r="BQ222" i="103"/>
  <c r="BO222" i="103"/>
  <c r="BN222" i="103"/>
  <c r="BM222" i="103"/>
  <c r="BL222" i="103"/>
  <c r="BK222" i="103"/>
  <c r="BJ222" i="103"/>
  <c r="BI222" i="103"/>
  <c r="BH222" i="103"/>
  <c r="CA215" i="103"/>
  <c r="BZ215" i="103"/>
  <c r="BY215" i="103"/>
  <c r="BX215" i="103"/>
  <c r="BW215" i="103"/>
  <c r="BV215" i="103"/>
  <c r="BU215" i="103"/>
  <c r="BT215" i="103"/>
  <c r="BS215" i="103"/>
  <c r="BR215" i="103"/>
  <c r="BQ215" i="103"/>
  <c r="BO215" i="103"/>
  <c r="BN215" i="103"/>
  <c r="BM215" i="103"/>
  <c r="BL215" i="103"/>
  <c r="BK215" i="103"/>
  <c r="BJ215" i="103"/>
  <c r="BI215" i="103"/>
  <c r="BH215" i="103"/>
  <c r="CA221" i="103"/>
  <c r="BZ221" i="103"/>
  <c r="BY221" i="103"/>
  <c r="BX221" i="103"/>
  <c r="BW221" i="103"/>
  <c r="BV221" i="103"/>
  <c r="BU221" i="103"/>
  <c r="BT221" i="103"/>
  <c r="BS221" i="103"/>
  <c r="BR221" i="103"/>
  <c r="BQ221" i="103"/>
  <c r="BO221" i="103"/>
  <c r="BN221" i="103"/>
  <c r="BM221" i="103"/>
  <c r="BL221" i="103"/>
  <c r="BK221" i="103"/>
  <c r="BJ221" i="103"/>
  <c r="BI221" i="103"/>
  <c r="BH221" i="103"/>
  <c r="CA220" i="103"/>
  <c r="BZ220" i="103"/>
  <c r="BY220" i="103"/>
  <c r="BX220" i="103"/>
  <c r="BW220" i="103"/>
  <c r="BV220" i="103"/>
  <c r="BU220" i="103"/>
  <c r="BT220" i="103"/>
  <c r="BS220" i="103"/>
  <c r="BR220" i="103"/>
  <c r="BQ220" i="103"/>
  <c r="BO220" i="103"/>
  <c r="BN220" i="103"/>
  <c r="BM220" i="103"/>
  <c r="BL220" i="103"/>
  <c r="BK220" i="103"/>
  <c r="BJ220" i="103"/>
  <c r="BI220" i="103"/>
  <c r="BH220" i="103"/>
  <c r="CA212" i="103"/>
  <c r="BZ212" i="103"/>
  <c r="BY212" i="103"/>
  <c r="BX212" i="103"/>
  <c r="BW212" i="103"/>
  <c r="BV212" i="103"/>
  <c r="BU212" i="103"/>
  <c r="BT212" i="103"/>
  <c r="BS212" i="103"/>
  <c r="BR212" i="103"/>
  <c r="BQ212" i="103"/>
  <c r="BO212" i="103"/>
  <c r="BN212" i="103"/>
  <c r="BM212" i="103"/>
  <c r="BL212" i="103"/>
  <c r="BK212" i="103"/>
  <c r="BJ212" i="103"/>
  <c r="BI212" i="103"/>
  <c r="BH212" i="103"/>
  <c r="CA219" i="103"/>
  <c r="BZ219" i="103"/>
  <c r="BY219" i="103"/>
  <c r="BX219" i="103"/>
  <c r="BW219" i="103"/>
  <c r="BV219" i="103"/>
  <c r="BU219" i="103"/>
  <c r="BT219" i="103"/>
  <c r="BS219" i="103"/>
  <c r="BR219" i="103"/>
  <c r="BQ219" i="103"/>
  <c r="BO219" i="103"/>
  <c r="BN219" i="103"/>
  <c r="BM219" i="103"/>
  <c r="BL219" i="103"/>
  <c r="BK219" i="103"/>
  <c r="BJ219" i="103"/>
  <c r="BI219" i="103"/>
  <c r="BH219" i="103"/>
  <c r="CA114" i="103"/>
  <c r="BZ114" i="103"/>
  <c r="BY114" i="103"/>
  <c r="BX114" i="103"/>
  <c r="BW114" i="103"/>
  <c r="BV114" i="103"/>
  <c r="BU114" i="103"/>
  <c r="BT114" i="103"/>
  <c r="BS114" i="103"/>
  <c r="BR114" i="103"/>
  <c r="BQ114" i="103"/>
  <c r="BO114" i="103"/>
  <c r="BN114" i="103"/>
  <c r="BM114" i="103"/>
  <c r="BL114" i="103"/>
  <c r="BK114" i="103"/>
  <c r="BJ114" i="103"/>
  <c r="BI114" i="103"/>
  <c r="BH114" i="103"/>
  <c r="CA218" i="103"/>
  <c r="BZ218" i="103"/>
  <c r="BY218" i="103"/>
  <c r="BX218" i="103"/>
  <c r="BW218" i="103"/>
  <c r="BV218" i="103"/>
  <c r="BU218" i="103"/>
  <c r="BT218" i="103"/>
  <c r="BS218" i="103"/>
  <c r="BR218" i="103"/>
  <c r="BQ218" i="103"/>
  <c r="BO218" i="103"/>
  <c r="BN218" i="103"/>
  <c r="BM218" i="103"/>
  <c r="BL218" i="103"/>
  <c r="BK218" i="103"/>
  <c r="BJ218" i="103"/>
  <c r="BI218" i="103"/>
  <c r="BH218" i="103"/>
  <c r="CA217" i="103"/>
  <c r="BZ217" i="103"/>
  <c r="BY217" i="103"/>
  <c r="BX217" i="103"/>
  <c r="BW217" i="103"/>
  <c r="BV217" i="103"/>
  <c r="BU217" i="103"/>
  <c r="BT217" i="103"/>
  <c r="BS217" i="103"/>
  <c r="BR217" i="103"/>
  <c r="BQ217" i="103"/>
  <c r="BO217" i="103"/>
  <c r="BN217" i="103"/>
  <c r="BM217" i="103"/>
  <c r="BL217" i="103"/>
  <c r="BK217" i="103"/>
  <c r="BJ217" i="103"/>
  <c r="BI217" i="103"/>
  <c r="BH217" i="103"/>
  <c r="CA216" i="103"/>
  <c r="BZ216" i="103"/>
  <c r="BY216" i="103"/>
  <c r="BX216" i="103"/>
  <c r="BW216" i="103"/>
  <c r="BV216" i="103"/>
  <c r="BU216" i="103"/>
  <c r="BT216" i="103"/>
  <c r="BS216" i="103"/>
  <c r="BR216" i="103"/>
  <c r="BQ216" i="103"/>
  <c r="BO216" i="103"/>
  <c r="BN216" i="103"/>
  <c r="BM216" i="103"/>
  <c r="BL216" i="103"/>
  <c r="BK216" i="103"/>
  <c r="BJ216" i="103"/>
  <c r="BI216" i="103"/>
  <c r="BH216" i="103"/>
  <c r="CA185" i="103"/>
  <c r="BZ185" i="103"/>
  <c r="BY185" i="103"/>
  <c r="BX185" i="103"/>
  <c r="BW185" i="103"/>
  <c r="BV185" i="103"/>
  <c r="BU185" i="103"/>
  <c r="BT185" i="103"/>
  <c r="BS185" i="103"/>
  <c r="BR185" i="103"/>
  <c r="BQ185" i="103"/>
  <c r="BO185" i="103"/>
  <c r="BN185" i="103"/>
  <c r="BM185" i="103"/>
  <c r="BL185" i="103"/>
  <c r="BK185" i="103"/>
  <c r="BJ185" i="103"/>
  <c r="BI185" i="103"/>
  <c r="BH185" i="103"/>
  <c r="CA208" i="103"/>
  <c r="BZ208" i="103"/>
  <c r="BY208" i="103"/>
  <c r="BX208" i="103"/>
  <c r="BW208" i="103"/>
  <c r="BV208" i="103"/>
  <c r="BU208" i="103"/>
  <c r="BT208" i="103"/>
  <c r="BS208" i="103"/>
  <c r="BR208" i="103"/>
  <c r="BQ208" i="103"/>
  <c r="BO208" i="103"/>
  <c r="BN208" i="103"/>
  <c r="BM208" i="103"/>
  <c r="BL208" i="103"/>
  <c r="BK208" i="103"/>
  <c r="BJ208" i="103"/>
  <c r="BI208" i="103"/>
  <c r="BH208" i="103"/>
  <c r="CA66" i="103"/>
  <c r="BZ66" i="103"/>
  <c r="BY66" i="103"/>
  <c r="BX66" i="103"/>
  <c r="BW66" i="103"/>
  <c r="BV66" i="103"/>
  <c r="BU66" i="103"/>
  <c r="BT66" i="103"/>
  <c r="BS66" i="103"/>
  <c r="BR66" i="103"/>
  <c r="BQ66" i="103"/>
  <c r="BO66" i="103"/>
  <c r="BN66" i="103"/>
  <c r="BM66" i="103"/>
  <c r="BL66" i="103"/>
  <c r="BK66" i="103"/>
  <c r="BJ66" i="103"/>
  <c r="BI66" i="103"/>
  <c r="BH66" i="103"/>
  <c r="CA39" i="103"/>
  <c r="BZ39" i="103"/>
  <c r="BY39" i="103"/>
  <c r="BX39" i="103"/>
  <c r="BW39" i="103"/>
  <c r="BV39" i="103"/>
  <c r="BU39" i="103"/>
  <c r="BT39" i="103"/>
  <c r="BS39" i="103"/>
  <c r="BR39" i="103"/>
  <c r="BQ39" i="103"/>
  <c r="BO39" i="103"/>
  <c r="BN39" i="103"/>
  <c r="BM39" i="103"/>
  <c r="BL39" i="103"/>
  <c r="BK39" i="103"/>
  <c r="BJ39" i="103"/>
  <c r="BI39" i="103"/>
  <c r="BH39" i="103"/>
  <c r="CA213" i="103"/>
  <c r="BZ213" i="103"/>
  <c r="BY213" i="103"/>
  <c r="BX213" i="103"/>
  <c r="BW213" i="103"/>
  <c r="BV213" i="103"/>
  <c r="BU213" i="103"/>
  <c r="BT213" i="103"/>
  <c r="BS213" i="103"/>
  <c r="BR213" i="103"/>
  <c r="BQ213" i="103"/>
  <c r="BO213" i="103"/>
  <c r="BN213" i="103"/>
  <c r="BM213" i="103"/>
  <c r="BL213" i="103"/>
  <c r="BK213" i="103"/>
  <c r="BJ213" i="103"/>
  <c r="BI213" i="103"/>
  <c r="BH213" i="103"/>
  <c r="CA211" i="103"/>
  <c r="BZ211" i="103"/>
  <c r="BY211" i="103"/>
  <c r="BX211" i="103"/>
  <c r="BW211" i="103"/>
  <c r="BV211" i="103"/>
  <c r="BU211" i="103"/>
  <c r="BT211" i="103"/>
  <c r="BS211" i="103"/>
  <c r="BR211" i="103"/>
  <c r="BQ211" i="103"/>
  <c r="BO211" i="103"/>
  <c r="BN211" i="103"/>
  <c r="BM211" i="103"/>
  <c r="BL211" i="103"/>
  <c r="BK211" i="103"/>
  <c r="BJ211" i="103"/>
  <c r="BI211" i="103"/>
  <c r="BH211" i="103"/>
  <c r="CA210" i="103"/>
  <c r="BZ210" i="103"/>
  <c r="BY210" i="103"/>
  <c r="BX210" i="103"/>
  <c r="BW210" i="103"/>
  <c r="BV210" i="103"/>
  <c r="BU210" i="103"/>
  <c r="BT210" i="103"/>
  <c r="BS210" i="103"/>
  <c r="BR210" i="103"/>
  <c r="BQ210" i="103"/>
  <c r="BO210" i="103"/>
  <c r="BN210" i="103"/>
  <c r="BM210" i="103"/>
  <c r="BL210" i="103"/>
  <c r="BK210" i="103"/>
  <c r="BJ210" i="103"/>
  <c r="BI210" i="103"/>
  <c r="BH210" i="103"/>
  <c r="CA203" i="103"/>
  <c r="BZ203" i="103"/>
  <c r="BY203" i="103"/>
  <c r="BX203" i="103"/>
  <c r="BW203" i="103"/>
  <c r="BV203" i="103"/>
  <c r="BU203" i="103"/>
  <c r="BT203" i="103"/>
  <c r="BS203" i="103"/>
  <c r="BR203" i="103"/>
  <c r="BQ203" i="103"/>
  <c r="BO203" i="103"/>
  <c r="BN203" i="103"/>
  <c r="BM203" i="103"/>
  <c r="BL203" i="103"/>
  <c r="BK203" i="103"/>
  <c r="BJ203" i="103"/>
  <c r="BI203" i="103"/>
  <c r="BH203" i="103"/>
  <c r="CA209" i="103"/>
  <c r="BZ209" i="103"/>
  <c r="BY209" i="103"/>
  <c r="BX209" i="103"/>
  <c r="BW209" i="103"/>
  <c r="BV209" i="103"/>
  <c r="BU209" i="103"/>
  <c r="BT209" i="103"/>
  <c r="BS209" i="103"/>
  <c r="BR209" i="103"/>
  <c r="BQ209" i="103"/>
  <c r="BO209" i="103"/>
  <c r="BN209" i="103"/>
  <c r="BM209" i="103"/>
  <c r="BL209" i="103"/>
  <c r="BK209" i="103"/>
  <c r="BJ209" i="103"/>
  <c r="BI209" i="103"/>
  <c r="BH209" i="103"/>
  <c r="CA207" i="103"/>
  <c r="BZ207" i="103"/>
  <c r="BY207" i="103"/>
  <c r="BX207" i="103"/>
  <c r="BW207" i="103"/>
  <c r="BV207" i="103"/>
  <c r="BU207" i="103"/>
  <c r="BT207" i="103"/>
  <c r="BS207" i="103"/>
  <c r="BR207" i="103"/>
  <c r="BQ207" i="103"/>
  <c r="BO207" i="103"/>
  <c r="BN207" i="103"/>
  <c r="BM207" i="103"/>
  <c r="BL207" i="103"/>
  <c r="BK207" i="103"/>
  <c r="BJ207" i="103"/>
  <c r="BI207" i="103"/>
  <c r="BH207" i="103"/>
  <c r="CA206" i="103"/>
  <c r="BZ206" i="103"/>
  <c r="BY206" i="103"/>
  <c r="BX206" i="103"/>
  <c r="BW206" i="103"/>
  <c r="BV206" i="103"/>
  <c r="BU206" i="103"/>
  <c r="BT206" i="103"/>
  <c r="BS206" i="103"/>
  <c r="BR206" i="103"/>
  <c r="BQ206" i="103"/>
  <c r="BO206" i="103"/>
  <c r="BN206" i="103"/>
  <c r="BM206" i="103"/>
  <c r="BL206" i="103"/>
  <c r="BK206" i="103"/>
  <c r="BJ206" i="103"/>
  <c r="BI206" i="103"/>
  <c r="BH206" i="103"/>
  <c r="CA157" i="103"/>
  <c r="BZ157" i="103"/>
  <c r="BY157" i="103"/>
  <c r="BX157" i="103"/>
  <c r="BW157" i="103"/>
  <c r="BV157" i="103"/>
  <c r="BU157" i="103"/>
  <c r="BT157" i="103"/>
  <c r="BS157" i="103"/>
  <c r="BR157" i="103"/>
  <c r="BQ157" i="103"/>
  <c r="BO157" i="103"/>
  <c r="BN157" i="103"/>
  <c r="BM157" i="103"/>
  <c r="BL157" i="103"/>
  <c r="BK157" i="103"/>
  <c r="BJ157" i="103"/>
  <c r="BI157" i="103"/>
  <c r="BH157" i="103"/>
  <c r="CA38" i="103"/>
  <c r="BZ38" i="103"/>
  <c r="BY38" i="103"/>
  <c r="BX38" i="103"/>
  <c r="BW38" i="103"/>
  <c r="BV38" i="103"/>
  <c r="BU38" i="103"/>
  <c r="BT38" i="103"/>
  <c r="BS38" i="103"/>
  <c r="BR38" i="103"/>
  <c r="BQ38" i="103"/>
  <c r="BO38" i="103"/>
  <c r="BN38" i="103"/>
  <c r="BM38" i="103"/>
  <c r="BL38" i="103"/>
  <c r="BK38" i="103"/>
  <c r="BJ38" i="103"/>
  <c r="BI38" i="103"/>
  <c r="BH38" i="103"/>
  <c r="CA205" i="103"/>
  <c r="BZ205" i="103"/>
  <c r="BY205" i="103"/>
  <c r="BX205" i="103"/>
  <c r="BW205" i="103"/>
  <c r="BV205" i="103"/>
  <c r="BU205" i="103"/>
  <c r="BT205" i="103"/>
  <c r="BS205" i="103"/>
  <c r="BR205" i="103"/>
  <c r="BQ205" i="103"/>
  <c r="BO205" i="103"/>
  <c r="BN205" i="103"/>
  <c r="BM205" i="103"/>
  <c r="BL205" i="103"/>
  <c r="BK205" i="103"/>
  <c r="BJ205" i="103"/>
  <c r="BI205" i="103"/>
  <c r="BH205" i="103"/>
  <c r="CA204" i="103"/>
  <c r="BZ204" i="103"/>
  <c r="BY204" i="103"/>
  <c r="BX204" i="103"/>
  <c r="BW204" i="103"/>
  <c r="BV204" i="103"/>
  <c r="BU204" i="103"/>
  <c r="BT204" i="103"/>
  <c r="BS204" i="103"/>
  <c r="BR204" i="103"/>
  <c r="BQ204" i="103"/>
  <c r="BO204" i="103"/>
  <c r="BN204" i="103"/>
  <c r="BM204" i="103"/>
  <c r="BL204" i="103"/>
  <c r="BK204" i="103"/>
  <c r="BJ204" i="103"/>
  <c r="BI204" i="103"/>
  <c r="BH204" i="103"/>
  <c r="CA122" i="103"/>
  <c r="BZ122" i="103"/>
  <c r="BY122" i="103"/>
  <c r="BX122" i="103"/>
  <c r="BW122" i="103"/>
  <c r="BV122" i="103"/>
  <c r="BU122" i="103"/>
  <c r="BT122" i="103"/>
  <c r="BS122" i="103"/>
  <c r="BR122" i="103"/>
  <c r="BQ122" i="103"/>
  <c r="BO122" i="103"/>
  <c r="BN122" i="103"/>
  <c r="BM122" i="103"/>
  <c r="BL122" i="103"/>
  <c r="BK122" i="103"/>
  <c r="BJ122" i="103"/>
  <c r="BI122" i="103"/>
  <c r="BH122" i="103"/>
  <c r="CA202" i="103"/>
  <c r="BZ202" i="103"/>
  <c r="BY202" i="103"/>
  <c r="BX202" i="103"/>
  <c r="BW202" i="103"/>
  <c r="BV202" i="103"/>
  <c r="BU202" i="103"/>
  <c r="BT202" i="103"/>
  <c r="BS202" i="103"/>
  <c r="BR202" i="103"/>
  <c r="BQ202" i="103"/>
  <c r="BO202" i="103"/>
  <c r="BN202" i="103"/>
  <c r="BM202" i="103"/>
  <c r="BL202" i="103"/>
  <c r="BK202" i="103"/>
  <c r="BJ202" i="103"/>
  <c r="BI202" i="103"/>
  <c r="BH202" i="103"/>
  <c r="CA201" i="103"/>
  <c r="BZ201" i="103"/>
  <c r="BY201" i="103"/>
  <c r="BX201" i="103"/>
  <c r="BW201" i="103"/>
  <c r="BV201" i="103"/>
  <c r="BU201" i="103"/>
  <c r="BT201" i="103"/>
  <c r="BS201" i="103"/>
  <c r="BR201" i="103"/>
  <c r="BQ201" i="103"/>
  <c r="BO201" i="103"/>
  <c r="BN201" i="103"/>
  <c r="BM201" i="103"/>
  <c r="BL201" i="103"/>
  <c r="BK201" i="103"/>
  <c r="BJ201" i="103"/>
  <c r="BI201" i="103"/>
  <c r="BH201" i="103"/>
  <c r="CA200" i="103"/>
  <c r="BZ200" i="103"/>
  <c r="BY200" i="103"/>
  <c r="BX200" i="103"/>
  <c r="BW200" i="103"/>
  <c r="BV200" i="103"/>
  <c r="BU200" i="103"/>
  <c r="BT200" i="103"/>
  <c r="BS200" i="103"/>
  <c r="BR200" i="103"/>
  <c r="BQ200" i="103"/>
  <c r="BO200" i="103"/>
  <c r="BN200" i="103"/>
  <c r="BM200" i="103"/>
  <c r="BL200" i="103"/>
  <c r="BK200" i="103"/>
  <c r="BJ200" i="103"/>
  <c r="BI200" i="103"/>
  <c r="BH200" i="103"/>
  <c r="CA197" i="103"/>
  <c r="BZ197" i="103"/>
  <c r="BY197" i="103"/>
  <c r="BX197" i="103"/>
  <c r="BW197" i="103"/>
  <c r="BV197" i="103"/>
  <c r="BU197" i="103"/>
  <c r="BT197" i="103"/>
  <c r="BS197" i="103"/>
  <c r="BR197" i="103"/>
  <c r="BQ197" i="103"/>
  <c r="BO197" i="103"/>
  <c r="BN197" i="103"/>
  <c r="BM197" i="103"/>
  <c r="BL197" i="103"/>
  <c r="BK197" i="103"/>
  <c r="BJ197" i="103"/>
  <c r="BI197" i="103"/>
  <c r="BH197" i="103"/>
  <c r="CA195" i="103"/>
  <c r="BZ195" i="103"/>
  <c r="BY195" i="103"/>
  <c r="BX195" i="103"/>
  <c r="BW195" i="103"/>
  <c r="BV195" i="103"/>
  <c r="BU195" i="103"/>
  <c r="BT195" i="103"/>
  <c r="BS195" i="103"/>
  <c r="BR195" i="103"/>
  <c r="BQ195" i="103"/>
  <c r="BO195" i="103"/>
  <c r="BN195" i="103"/>
  <c r="BM195" i="103"/>
  <c r="BL195" i="103"/>
  <c r="BK195" i="103"/>
  <c r="BJ195" i="103"/>
  <c r="BI195" i="103"/>
  <c r="BH195" i="103"/>
  <c r="CA126" i="103"/>
  <c r="BZ126" i="103"/>
  <c r="BY126" i="103"/>
  <c r="BX126" i="103"/>
  <c r="BW126" i="103"/>
  <c r="BV126" i="103"/>
  <c r="BU126" i="103"/>
  <c r="BT126" i="103"/>
  <c r="BS126" i="103"/>
  <c r="BR126" i="103"/>
  <c r="BQ126" i="103"/>
  <c r="BO126" i="103"/>
  <c r="BN126" i="103"/>
  <c r="BM126" i="103"/>
  <c r="BL126" i="103"/>
  <c r="BK126" i="103"/>
  <c r="BJ126" i="103"/>
  <c r="BI126" i="103"/>
  <c r="BH126" i="103"/>
  <c r="CA193" i="103"/>
  <c r="BZ193" i="103"/>
  <c r="BY193" i="103"/>
  <c r="BX193" i="103"/>
  <c r="BW193" i="103"/>
  <c r="BV193" i="103"/>
  <c r="BU193" i="103"/>
  <c r="BT193" i="103"/>
  <c r="BS193" i="103"/>
  <c r="BR193" i="103"/>
  <c r="BQ193" i="103"/>
  <c r="BO193" i="103"/>
  <c r="BN193" i="103"/>
  <c r="BM193" i="103"/>
  <c r="BL193" i="103"/>
  <c r="BK193" i="103"/>
  <c r="BJ193" i="103"/>
  <c r="BI193" i="103"/>
  <c r="BH193" i="103"/>
  <c r="CA184" i="103"/>
  <c r="BZ184" i="103"/>
  <c r="BY184" i="103"/>
  <c r="BX184" i="103"/>
  <c r="BW184" i="103"/>
  <c r="BV184" i="103"/>
  <c r="BU184" i="103"/>
  <c r="BT184" i="103"/>
  <c r="BS184" i="103"/>
  <c r="BR184" i="103"/>
  <c r="BQ184" i="103"/>
  <c r="BO184" i="103"/>
  <c r="BN184" i="103"/>
  <c r="BM184" i="103"/>
  <c r="BL184" i="103"/>
  <c r="BK184" i="103"/>
  <c r="BJ184" i="103"/>
  <c r="BI184" i="103"/>
  <c r="BH184" i="103"/>
  <c r="CA182" i="103"/>
  <c r="BZ182" i="103"/>
  <c r="BY182" i="103"/>
  <c r="BX182" i="103"/>
  <c r="BW182" i="103"/>
  <c r="BV182" i="103"/>
  <c r="BU182" i="103"/>
  <c r="BT182" i="103"/>
  <c r="BS182" i="103"/>
  <c r="BR182" i="103"/>
  <c r="BQ182" i="103"/>
  <c r="BO182" i="103"/>
  <c r="BN182" i="103"/>
  <c r="BM182" i="103"/>
  <c r="BL182" i="103"/>
  <c r="BK182" i="103"/>
  <c r="BJ182" i="103"/>
  <c r="BI182" i="103"/>
  <c r="BH182" i="103"/>
  <c r="CA191" i="103"/>
  <c r="BZ191" i="103"/>
  <c r="BY191" i="103"/>
  <c r="BX191" i="103"/>
  <c r="BW191" i="103"/>
  <c r="BV191" i="103"/>
  <c r="BU191" i="103"/>
  <c r="BT191" i="103"/>
  <c r="BS191" i="103"/>
  <c r="BR191" i="103"/>
  <c r="BQ191" i="103"/>
  <c r="BO191" i="103"/>
  <c r="BN191" i="103"/>
  <c r="BM191" i="103"/>
  <c r="BL191" i="103"/>
  <c r="BK191" i="103"/>
  <c r="BJ191" i="103"/>
  <c r="BI191" i="103"/>
  <c r="BH191" i="103"/>
  <c r="CA190" i="103"/>
  <c r="BZ190" i="103"/>
  <c r="BY190" i="103"/>
  <c r="BX190" i="103"/>
  <c r="BW190" i="103"/>
  <c r="BV190" i="103"/>
  <c r="BU190" i="103"/>
  <c r="BT190" i="103"/>
  <c r="BS190" i="103"/>
  <c r="BR190" i="103"/>
  <c r="BQ190" i="103"/>
  <c r="BO190" i="103"/>
  <c r="BN190" i="103"/>
  <c r="BM190" i="103"/>
  <c r="BL190" i="103"/>
  <c r="BK190" i="103"/>
  <c r="BJ190" i="103"/>
  <c r="BI190" i="103"/>
  <c r="BH190" i="103"/>
  <c r="CA189" i="103"/>
  <c r="BZ189" i="103"/>
  <c r="BY189" i="103"/>
  <c r="BX189" i="103"/>
  <c r="BW189" i="103"/>
  <c r="BV189" i="103"/>
  <c r="BU189" i="103"/>
  <c r="BT189" i="103"/>
  <c r="BS189" i="103"/>
  <c r="BR189" i="103"/>
  <c r="BQ189" i="103"/>
  <c r="BO189" i="103"/>
  <c r="BN189" i="103"/>
  <c r="BM189" i="103"/>
  <c r="BL189" i="103"/>
  <c r="BK189" i="103"/>
  <c r="BJ189" i="103"/>
  <c r="BI189" i="103"/>
  <c r="BH189" i="103"/>
  <c r="CA199" i="103"/>
  <c r="BZ199" i="103"/>
  <c r="BY199" i="103"/>
  <c r="BX199" i="103"/>
  <c r="BW199" i="103"/>
  <c r="BV199" i="103"/>
  <c r="BU199" i="103"/>
  <c r="BT199" i="103"/>
  <c r="BS199" i="103"/>
  <c r="BR199" i="103"/>
  <c r="BQ199" i="103"/>
  <c r="BO199" i="103"/>
  <c r="BN199" i="103"/>
  <c r="BM199" i="103"/>
  <c r="BL199" i="103"/>
  <c r="BK199" i="103"/>
  <c r="BJ199" i="103"/>
  <c r="BI199" i="103"/>
  <c r="BH199" i="103"/>
  <c r="CA188" i="103"/>
  <c r="BZ188" i="103"/>
  <c r="BY188" i="103"/>
  <c r="BX188" i="103"/>
  <c r="BW188" i="103"/>
  <c r="BV188" i="103"/>
  <c r="BU188" i="103"/>
  <c r="BT188" i="103"/>
  <c r="BS188" i="103"/>
  <c r="BR188" i="103"/>
  <c r="BQ188" i="103"/>
  <c r="BO188" i="103"/>
  <c r="BN188" i="103"/>
  <c r="BM188" i="103"/>
  <c r="BL188" i="103"/>
  <c r="BK188" i="103"/>
  <c r="BJ188" i="103"/>
  <c r="BI188" i="103"/>
  <c r="BH188" i="103"/>
  <c r="CA174" i="103"/>
  <c r="BZ174" i="103"/>
  <c r="BY174" i="103"/>
  <c r="BX174" i="103"/>
  <c r="BW174" i="103"/>
  <c r="BV174" i="103"/>
  <c r="BU174" i="103"/>
  <c r="BT174" i="103"/>
  <c r="BS174" i="103"/>
  <c r="BR174" i="103"/>
  <c r="BQ174" i="103"/>
  <c r="BO174" i="103"/>
  <c r="BN174" i="103"/>
  <c r="BM174" i="103"/>
  <c r="BL174" i="103"/>
  <c r="BK174" i="103"/>
  <c r="BJ174" i="103"/>
  <c r="BI174" i="103"/>
  <c r="BH174" i="103"/>
  <c r="CA187" i="103"/>
  <c r="BZ187" i="103"/>
  <c r="BY187" i="103"/>
  <c r="BX187" i="103"/>
  <c r="BW187" i="103"/>
  <c r="BV187" i="103"/>
  <c r="BU187" i="103"/>
  <c r="BT187" i="103"/>
  <c r="BS187" i="103"/>
  <c r="BR187" i="103"/>
  <c r="BQ187" i="103"/>
  <c r="BO187" i="103"/>
  <c r="BN187" i="103"/>
  <c r="BM187" i="103"/>
  <c r="BL187" i="103"/>
  <c r="BK187" i="103"/>
  <c r="BJ187" i="103"/>
  <c r="BI187" i="103"/>
  <c r="BH187" i="103"/>
  <c r="CA186" i="103"/>
  <c r="BZ186" i="103"/>
  <c r="BY186" i="103"/>
  <c r="BX186" i="103"/>
  <c r="BW186" i="103"/>
  <c r="BV186" i="103"/>
  <c r="BU186" i="103"/>
  <c r="BT186" i="103"/>
  <c r="BS186" i="103"/>
  <c r="BR186" i="103"/>
  <c r="BQ186" i="103"/>
  <c r="BO186" i="103"/>
  <c r="BN186" i="103"/>
  <c r="BM186" i="103"/>
  <c r="BL186" i="103"/>
  <c r="BK186" i="103"/>
  <c r="BJ186" i="103"/>
  <c r="BI186" i="103"/>
  <c r="BH186" i="103"/>
  <c r="CA194" i="103"/>
  <c r="BZ194" i="103"/>
  <c r="BY194" i="103"/>
  <c r="BX194" i="103"/>
  <c r="BW194" i="103"/>
  <c r="BV194" i="103"/>
  <c r="BU194" i="103"/>
  <c r="BT194" i="103"/>
  <c r="BS194" i="103"/>
  <c r="BR194" i="103"/>
  <c r="BQ194" i="103"/>
  <c r="BO194" i="103"/>
  <c r="BN194" i="103"/>
  <c r="BM194" i="103"/>
  <c r="BL194" i="103"/>
  <c r="BK194" i="103"/>
  <c r="BJ194" i="103"/>
  <c r="BI194" i="103"/>
  <c r="BH194" i="103"/>
  <c r="CA147" i="103"/>
  <c r="BZ147" i="103"/>
  <c r="BY147" i="103"/>
  <c r="BX147" i="103"/>
  <c r="BW147" i="103"/>
  <c r="BV147" i="103"/>
  <c r="BU147" i="103"/>
  <c r="BT147" i="103"/>
  <c r="BS147" i="103"/>
  <c r="BR147" i="103"/>
  <c r="BQ147" i="103"/>
  <c r="BO147" i="103"/>
  <c r="BN147" i="103"/>
  <c r="BM147" i="103"/>
  <c r="BL147" i="103"/>
  <c r="BK147" i="103"/>
  <c r="BJ147" i="103"/>
  <c r="BI147" i="103"/>
  <c r="BH147" i="103"/>
  <c r="CA183" i="103"/>
  <c r="BZ183" i="103"/>
  <c r="BY183" i="103"/>
  <c r="BX183" i="103"/>
  <c r="BW183" i="103"/>
  <c r="BV183" i="103"/>
  <c r="BU183" i="103"/>
  <c r="BT183" i="103"/>
  <c r="BS183" i="103"/>
  <c r="BR183" i="103"/>
  <c r="BQ183" i="103"/>
  <c r="BO183" i="103"/>
  <c r="BN183" i="103"/>
  <c r="BM183" i="103"/>
  <c r="BL183" i="103"/>
  <c r="BK183" i="103"/>
  <c r="BJ183" i="103"/>
  <c r="BI183" i="103"/>
  <c r="BH183" i="103"/>
  <c r="CA161" i="103"/>
  <c r="BZ161" i="103"/>
  <c r="BY161" i="103"/>
  <c r="BX161" i="103"/>
  <c r="BW161" i="103"/>
  <c r="BV161" i="103"/>
  <c r="BU161" i="103"/>
  <c r="BT161" i="103"/>
  <c r="BS161" i="103"/>
  <c r="BR161" i="103"/>
  <c r="BQ161" i="103"/>
  <c r="BO161" i="103"/>
  <c r="BN161" i="103"/>
  <c r="BM161" i="103"/>
  <c r="BL161" i="103"/>
  <c r="BK161" i="103"/>
  <c r="BJ161" i="103"/>
  <c r="BI161" i="103"/>
  <c r="BH161" i="103"/>
  <c r="CA181" i="103"/>
  <c r="BZ181" i="103"/>
  <c r="BY181" i="103"/>
  <c r="BX181" i="103"/>
  <c r="BW181" i="103"/>
  <c r="BV181" i="103"/>
  <c r="BU181" i="103"/>
  <c r="BT181" i="103"/>
  <c r="BS181" i="103"/>
  <c r="BR181" i="103"/>
  <c r="BQ181" i="103"/>
  <c r="BO181" i="103"/>
  <c r="BN181" i="103"/>
  <c r="BM181" i="103"/>
  <c r="BL181" i="103"/>
  <c r="BK181" i="103"/>
  <c r="BJ181" i="103"/>
  <c r="BI181" i="103"/>
  <c r="BH181" i="103"/>
  <c r="CA192" i="103"/>
  <c r="BZ192" i="103"/>
  <c r="BY192" i="103"/>
  <c r="BX192" i="103"/>
  <c r="BW192" i="103"/>
  <c r="BV192" i="103"/>
  <c r="BU192" i="103"/>
  <c r="BT192" i="103"/>
  <c r="BS192" i="103"/>
  <c r="BR192" i="103"/>
  <c r="BQ192" i="103"/>
  <c r="BO192" i="103"/>
  <c r="BN192" i="103"/>
  <c r="BM192" i="103"/>
  <c r="BL192" i="103"/>
  <c r="BK192" i="103"/>
  <c r="BJ192" i="103"/>
  <c r="BI192" i="103"/>
  <c r="BH192" i="103"/>
  <c r="CA178" i="103"/>
  <c r="BZ178" i="103"/>
  <c r="BY178" i="103"/>
  <c r="BX178" i="103"/>
  <c r="BW178" i="103"/>
  <c r="BV178" i="103"/>
  <c r="BU178" i="103"/>
  <c r="BT178" i="103"/>
  <c r="BS178" i="103"/>
  <c r="BR178" i="103"/>
  <c r="BQ178" i="103"/>
  <c r="BO178" i="103"/>
  <c r="BN178" i="103"/>
  <c r="BM178" i="103"/>
  <c r="BL178" i="103"/>
  <c r="BK178" i="103"/>
  <c r="BJ178" i="103"/>
  <c r="BI178" i="103"/>
  <c r="BH178" i="103"/>
  <c r="CA62" i="103"/>
  <c r="BZ62" i="103"/>
  <c r="BY62" i="103"/>
  <c r="BX62" i="103"/>
  <c r="BW62" i="103"/>
  <c r="BV62" i="103"/>
  <c r="BU62" i="103"/>
  <c r="BT62" i="103"/>
  <c r="BS62" i="103"/>
  <c r="BR62" i="103"/>
  <c r="BQ62" i="103"/>
  <c r="BO62" i="103"/>
  <c r="BN62" i="103"/>
  <c r="BM62" i="103"/>
  <c r="BL62" i="103"/>
  <c r="BK62" i="103"/>
  <c r="BJ62" i="103"/>
  <c r="BI62" i="103"/>
  <c r="BH62" i="103"/>
  <c r="CA198" i="103"/>
  <c r="BZ198" i="103"/>
  <c r="BY198" i="103"/>
  <c r="BX198" i="103"/>
  <c r="BW198" i="103"/>
  <c r="BV198" i="103"/>
  <c r="BU198" i="103"/>
  <c r="BT198" i="103"/>
  <c r="BS198" i="103"/>
  <c r="BR198" i="103"/>
  <c r="BQ198" i="103"/>
  <c r="BO198" i="103"/>
  <c r="BN198" i="103"/>
  <c r="BM198" i="103"/>
  <c r="BL198" i="103"/>
  <c r="BK198" i="103"/>
  <c r="BJ198" i="103"/>
  <c r="BI198" i="103"/>
  <c r="BH198" i="103"/>
  <c r="CA138" i="103"/>
  <c r="BZ138" i="103"/>
  <c r="BY138" i="103"/>
  <c r="BX138" i="103"/>
  <c r="BW138" i="103"/>
  <c r="BV138" i="103"/>
  <c r="BU138" i="103"/>
  <c r="BT138" i="103"/>
  <c r="BS138" i="103"/>
  <c r="BR138" i="103"/>
  <c r="BQ138" i="103"/>
  <c r="BO138" i="103"/>
  <c r="BN138" i="103"/>
  <c r="BM138" i="103"/>
  <c r="BL138" i="103"/>
  <c r="BK138" i="103"/>
  <c r="BJ138" i="103"/>
  <c r="BI138" i="103"/>
  <c r="BH138" i="103"/>
  <c r="CA177" i="103"/>
  <c r="BZ177" i="103"/>
  <c r="BY177" i="103"/>
  <c r="BX177" i="103"/>
  <c r="BW177" i="103"/>
  <c r="BV177" i="103"/>
  <c r="BU177" i="103"/>
  <c r="BT177" i="103"/>
  <c r="BS177" i="103"/>
  <c r="BR177" i="103"/>
  <c r="BQ177" i="103"/>
  <c r="BO177" i="103"/>
  <c r="BN177" i="103"/>
  <c r="BM177" i="103"/>
  <c r="BL177" i="103"/>
  <c r="BK177" i="103"/>
  <c r="BJ177" i="103"/>
  <c r="BI177" i="103"/>
  <c r="BH177" i="103"/>
  <c r="CA176" i="103"/>
  <c r="BZ176" i="103"/>
  <c r="BY176" i="103"/>
  <c r="BX176" i="103"/>
  <c r="BW176" i="103"/>
  <c r="BV176" i="103"/>
  <c r="BU176" i="103"/>
  <c r="BT176" i="103"/>
  <c r="BS176" i="103"/>
  <c r="BR176" i="103"/>
  <c r="BQ176" i="103"/>
  <c r="BO176" i="103"/>
  <c r="BN176" i="103"/>
  <c r="BM176" i="103"/>
  <c r="BL176" i="103"/>
  <c r="BK176" i="103"/>
  <c r="BJ176" i="103"/>
  <c r="BI176" i="103"/>
  <c r="BH176" i="103"/>
  <c r="CA175" i="103"/>
  <c r="BZ175" i="103"/>
  <c r="BY175" i="103"/>
  <c r="BX175" i="103"/>
  <c r="BW175" i="103"/>
  <c r="BV175" i="103"/>
  <c r="BU175" i="103"/>
  <c r="BT175" i="103"/>
  <c r="BS175" i="103"/>
  <c r="BR175" i="103"/>
  <c r="BQ175" i="103"/>
  <c r="BO175" i="103"/>
  <c r="BN175" i="103"/>
  <c r="BM175" i="103"/>
  <c r="BL175" i="103"/>
  <c r="BK175" i="103"/>
  <c r="BJ175" i="103"/>
  <c r="BI175" i="103"/>
  <c r="BH175" i="103"/>
  <c r="CA173" i="103"/>
  <c r="BZ173" i="103"/>
  <c r="BY173" i="103"/>
  <c r="BX173" i="103"/>
  <c r="BW173" i="103"/>
  <c r="BV173" i="103"/>
  <c r="BU173" i="103"/>
  <c r="BT173" i="103"/>
  <c r="BS173" i="103"/>
  <c r="BR173" i="103"/>
  <c r="BQ173" i="103"/>
  <c r="BO173" i="103"/>
  <c r="BN173" i="103"/>
  <c r="BM173" i="103"/>
  <c r="BL173" i="103"/>
  <c r="BK173" i="103"/>
  <c r="BJ173" i="103"/>
  <c r="BI173" i="103"/>
  <c r="BH173" i="103"/>
  <c r="CA172" i="103"/>
  <c r="BZ172" i="103"/>
  <c r="BY172" i="103"/>
  <c r="BX172" i="103"/>
  <c r="BW172" i="103"/>
  <c r="BV172" i="103"/>
  <c r="BU172" i="103"/>
  <c r="BT172" i="103"/>
  <c r="BS172" i="103"/>
  <c r="BR172" i="103"/>
  <c r="BQ172" i="103"/>
  <c r="BO172" i="103"/>
  <c r="BN172" i="103"/>
  <c r="BM172" i="103"/>
  <c r="BL172" i="103"/>
  <c r="BK172" i="103"/>
  <c r="BJ172" i="103"/>
  <c r="BI172" i="103"/>
  <c r="BH172" i="103"/>
  <c r="CA171" i="103"/>
  <c r="BZ171" i="103"/>
  <c r="BY171" i="103"/>
  <c r="BX171" i="103"/>
  <c r="BW171" i="103"/>
  <c r="BV171" i="103"/>
  <c r="BU171" i="103"/>
  <c r="BT171" i="103"/>
  <c r="BS171" i="103"/>
  <c r="BR171" i="103"/>
  <c r="BQ171" i="103"/>
  <c r="BO171" i="103"/>
  <c r="BN171" i="103"/>
  <c r="BM171" i="103"/>
  <c r="BL171" i="103"/>
  <c r="BK171" i="103"/>
  <c r="BJ171" i="103"/>
  <c r="BI171" i="103"/>
  <c r="BH171" i="103"/>
  <c r="CA170" i="103"/>
  <c r="BZ170" i="103"/>
  <c r="BY170" i="103"/>
  <c r="BX170" i="103"/>
  <c r="BW170" i="103"/>
  <c r="BV170" i="103"/>
  <c r="BU170" i="103"/>
  <c r="BT170" i="103"/>
  <c r="BS170" i="103"/>
  <c r="BR170" i="103"/>
  <c r="BQ170" i="103"/>
  <c r="BO170" i="103"/>
  <c r="BN170" i="103"/>
  <c r="BM170" i="103"/>
  <c r="BL170" i="103"/>
  <c r="BK170" i="103"/>
  <c r="BJ170" i="103"/>
  <c r="BI170" i="103"/>
  <c r="BH170" i="103"/>
  <c r="CA169" i="103"/>
  <c r="BZ169" i="103"/>
  <c r="BY169" i="103"/>
  <c r="BX169" i="103"/>
  <c r="BW169" i="103"/>
  <c r="BV169" i="103"/>
  <c r="BU169" i="103"/>
  <c r="BT169" i="103"/>
  <c r="BS169" i="103"/>
  <c r="BR169" i="103"/>
  <c r="BQ169" i="103"/>
  <c r="BO169" i="103"/>
  <c r="BN169" i="103"/>
  <c r="BM169" i="103"/>
  <c r="BL169" i="103"/>
  <c r="BK169" i="103"/>
  <c r="BJ169" i="103"/>
  <c r="BI169" i="103"/>
  <c r="BH169" i="103"/>
  <c r="CA130" i="103"/>
  <c r="BZ130" i="103"/>
  <c r="BY130" i="103"/>
  <c r="BX130" i="103"/>
  <c r="BW130" i="103"/>
  <c r="BV130" i="103"/>
  <c r="BU130" i="103"/>
  <c r="BT130" i="103"/>
  <c r="BS130" i="103"/>
  <c r="BR130" i="103"/>
  <c r="BQ130" i="103"/>
  <c r="BO130" i="103"/>
  <c r="BN130" i="103"/>
  <c r="BM130" i="103"/>
  <c r="BL130" i="103"/>
  <c r="BK130" i="103"/>
  <c r="BJ130" i="103"/>
  <c r="BI130" i="103"/>
  <c r="BH130" i="103"/>
  <c r="CA168" i="103"/>
  <c r="BZ168" i="103"/>
  <c r="BY168" i="103"/>
  <c r="BX168" i="103"/>
  <c r="BW168" i="103"/>
  <c r="BV168" i="103"/>
  <c r="BU168" i="103"/>
  <c r="BT168" i="103"/>
  <c r="BS168" i="103"/>
  <c r="BR168" i="103"/>
  <c r="BQ168" i="103"/>
  <c r="BO168" i="103"/>
  <c r="BN168" i="103"/>
  <c r="BM168" i="103"/>
  <c r="BL168" i="103"/>
  <c r="BK168" i="103"/>
  <c r="BJ168" i="103"/>
  <c r="BI168" i="103"/>
  <c r="BH168" i="103"/>
  <c r="CA167" i="103"/>
  <c r="BZ167" i="103"/>
  <c r="BY167" i="103"/>
  <c r="BX167" i="103"/>
  <c r="BW167" i="103"/>
  <c r="BV167" i="103"/>
  <c r="BU167" i="103"/>
  <c r="BT167" i="103"/>
  <c r="BS167" i="103"/>
  <c r="BR167" i="103"/>
  <c r="BQ167" i="103"/>
  <c r="BO167" i="103"/>
  <c r="BN167" i="103"/>
  <c r="BM167" i="103"/>
  <c r="BL167" i="103"/>
  <c r="BK167" i="103"/>
  <c r="BJ167" i="103"/>
  <c r="BI167" i="103"/>
  <c r="BH167" i="103"/>
  <c r="CA166" i="103"/>
  <c r="BZ166" i="103"/>
  <c r="BY166" i="103"/>
  <c r="BX166" i="103"/>
  <c r="BW166" i="103"/>
  <c r="BV166" i="103"/>
  <c r="BU166" i="103"/>
  <c r="BT166" i="103"/>
  <c r="BS166" i="103"/>
  <c r="BR166" i="103"/>
  <c r="BQ166" i="103"/>
  <c r="BO166" i="103"/>
  <c r="BN166" i="103"/>
  <c r="BM166" i="103"/>
  <c r="BL166" i="103"/>
  <c r="BK166" i="103"/>
  <c r="BJ166" i="103"/>
  <c r="BI166" i="103"/>
  <c r="BH166" i="103"/>
  <c r="CA165" i="103"/>
  <c r="BZ165" i="103"/>
  <c r="BY165" i="103"/>
  <c r="BX165" i="103"/>
  <c r="BW165" i="103"/>
  <c r="BV165" i="103"/>
  <c r="BU165" i="103"/>
  <c r="BT165" i="103"/>
  <c r="BS165" i="103"/>
  <c r="BR165" i="103"/>
  <c r="BQ165" i="103"/>
  <c r="BO165" i="103"/>
  <c r="BN165" i="103"/>
  <c r="BM165" i="103"/>
  <c r="BL165" i="103"/>
  <c r="BK165" i="103"/>
  <c r="BJ165" i="103"/>
  <c r="BI165" i="103"/>
  <c r="BH165" i="103"/>
  <c r="CA101" i="103"/>
  <c r="BZ101" i="103"/>
  <c r="BY101" i="103"/>
  <c r="BX101" i="103"/>
  <c r="BW101" i="103"/>
  <c r="BV101" i="103"/>
  <c r="BU101" i="103"/>
  <c r="BT101" i="103"/>
  <c r="BS101" i="103"/>
  <c r="BR101" i="103"/>
  <c r="BQ101" i="103"/>
  <c r="BO101" i="103"/>
  <c r="BN101" i="103"/>
  <c r="BM101" i="103"/>
  <c r="BL101" i="103"/>
  <c r="BK101" i="103"/>
  <c r="BJ101" i="103"/>
  <c r="BI101" i="103"/>
  <c r="BH101" i="103"/>
  <c r="CA163" i="103"/>
  <c r="BZ163" i="103"/>
  <c r="BY163" i="103"/>
  <c r="BX163" i="103"/>
  <c r="BW163" i="103"/>
  <c r="BV163" i="103"/>
  <c r="BU163" i="103"/>
  <c r="BT163" i="103"/>
  <c r="BS163" i="103"/>
  <c r="BR163" i="103"/>
  <c r="BQ163" i="103"/>
  <c r="BO163" i="103"/>
  <c r="BN163" i="103"/>
  <c r="BM163" i="103"/>
  <c r="BL163" i="103"/>
  <c r="BK163" i="103"/>
  <c r="BJ163" i="103"/>
  <c r="BI163" i="103"/>
  <c r="BH163" i="103"/>
  <c r="CA162" i="103"/>
  <c r="BZ162" i="103"/>
  <c r="BY162" i="103"/>
  <c r="BX162" i="103"/>
  <c r="BW162" i="103"/>
  <c r="BV162" i="103"/>
  <c r="BU162" i="103"/>
  <c r="BT162" i="103"/>
  <c r="BS162" i="103"/>
  <c r="BR162" i="103"/>
  <c r="BQ162" i="103"/>
  <c r="BO162" i="103"/>
  <c r="BN162" i="103"/>
  <c r="BM162" i="103"/>
  <c r="BL162" i="103"/>
  <c r="BK162" i="103"/>
  <c r="BJ162" i="103"/>
  <c r="BI162" i="103"/>
  <c r="BH162" i="103"/>
  <c r="CA145" i="103"/>
  <c r="BZ145" i="103"/>
  <c r="BY145" i="103"/>
  <c r="BX145" i="103"/>
  <c r="BW145" i="103"/>
  <c r="BV145" i="103"/>
  <c r="BU145" i="103"/>
  <c r="BT145" i="103"/>
  <c r="BS145" i="103"/>
  <c r="BR145" i="103"/>
  <c r="BQ145" i="103"/>
  <c r="BO145" i="103"/>
  <c r="BN145" i="103"/>
  <c r="BM145" i="103"/>
  <c r="BL145" i="103"/>
  <c r="BK145" i="103"/>
  <c r="BJ145" i="103"/>
  <c r="BI145" i="103"/>
  <c r="BH145" i="103"/>
  <c r="CA160" i="103"/>
  <c r="BZ160" i="103"/>
  <c r="BY160" i="103"/>
  <c r="BX160" i="103"/>
  <c r="BW160" i="103"/>
  <c r="BV160" i="103"/>
  <c r="BU160" i="103"/>
  <c r="BT160" i="103"/>
  <c r="BS160" i="103"/>
  <c r="BR160" i="103"/>
  <c r="BQ160" i="103"/>
  <c r="BO160" i="103"/>
  <c r="BN160" i="103"/>
  <c r="BM160" i="103"/>
  <c r="BL160" i="103"/>
  <c r="BK160" i="103"/>
  <c r="BJ160" i="103"/>
  <c r="BI160" i="103"/>
  <c r="BH160" i="103"/>
  <c r="CA159" i="103"/>
  <c r="BZ159" i="103"/>
  <c r="BY159" i="103"/>
  <c r="BX159" i="103"/>
  <c r="BW159" i="103"/>
  <c r="BV159" i="103"/>
  <c r="BU159" i="103"/>
  <c r="BT159" i="103"/>
  <c r="BS159" i="103"/>
  <c r="BR159" i="103"/>
  <c r="BQ159" i="103"/>
  <c r="BO159" i="103"/>
  <c r="BN159" i="103"/>
  <c r="BM159" i="103"/>
  <c r="BL159" i="103"/>
  <c r="BK159" i="103"/>
  <c r="BJ159" i="103"/>
  <c r="BI159" i="103"/>
  <c r="BH159" i="103"/>
  <c r="CA158" i="103"/>
  <c r="BZ158" i="103"/>
  <c r="BY158" i="103"/>
  <c r="BX158" i="103"/>
  <c r="BW158" i="103"/>
  <c r="BV158" i="103"/>
  <c r="BU158" i="103"/>
  <c r="BT158" i="103"/>
  <c r="BS158" i="103"/>
  <c r="BR158" i="103"/>
  <c r="BQ158" i="103"/>
  <c r="BO158" i="103"/>
  <c r="BN158" i="103"/>
  <c r="BM158" i="103"/>
  <c r="BL158" i="103"/>
  <c r="BK158" i="103"/>
  <c r="BJ158" i="103"/>
  <c r="BI158" i="103"/>
  <c r="BH158" i="103"/>
  <c r="CA156" i="103"/>
  <c r="BZ156" i="103"/>
  <c r="BY156" i="103"/>
  <c r="BX156" i="103"/>
  <c r="BW156" i="103"/>
  <c r="BV156" i="103"/>
  <c r="BU156" i="103"/>
  <c r="BT156" i="103"/>
  <c r="BS156" i="103"/>
  <c r="BR156" i="103"/>
  <c r="BQ156" i="103"/>
  <c r="BO156" i="103"/>
  <c r="BN156" i="103"/>
  <c r="BM156" i="103"/>
  <c r="BL156" i="103"/>
  <c r="BK156" i="103"/>
  <c r="BJ156" i="103"/>
  <c r="BI156" i="103"/>
  <c r="BH156" i="103"/>
  <c r="CA180" i="103"/>
  <c r="BZ180" i="103"/>
  <c r="BY180" i="103"/>
  <c r="BX180" i="103"/>
  <c r="BW180" i="103"/>
  <c r="BV180" i="103"/>
  <c r="BU180" i="103"/>
  <c r="BT180" i="103"/>
  <c r="BS180" i="103"/>
  <c r="BR180" i="103"/>
  <c r="BQ180" i="103"/>
  <c r="BO180" i="103"/>
  <c r="BN180" i="103"/>
  <c r="BM180" i="103"/>
  <c r="BL180" i="103"/>
  <c r="BK180" i="103"/>
  <c r="BJ180" i="103"/>
  <c r="BI180" i="103"/>
  <c r="BH180" i="103"/>
  <c r="CA112" i="103"/>
  <c r="BZ112" i="103"/>
  <c r="BY112" i="103"/>
  <c r="BX112" i="103"/>
  <c r="BW112" i="103"/>
  <c r="BV112" i="103"/>
  <c r="BU112" i="103"/>
  <c r="BT112" i="103"/>
  <c r="BS112" i="103"/>
  <c r="BR112" i="103"/>
  <c r="BQ112" i="103"/>
  <c r="BO112" i="103"/>
  <c r="BN112" i="103"/>
  <c r="BM112" i="103"/>
  <c r="BL112" i="103"/>
  <c r="BK112" i="103"/>
  <c r="BJ112" i="103"/>
  <c r="BI112" i="103"/>
  <c r="BH112" i="103"/>
  <c r="CA155" i="103"/>
  <c r="BZ155" i="103"/>
  <c r="BY155" i="103"/>
  <c r="BX155" i="103"/>
  <c r="BW155" i="103"/>
  <c r="BV155" i="103"/>
  <c r="BU155" i="103"/>
  <c r="BT155" i="103"/>
  <c r="BS155" i="103"/>
  <c r="BR155" i="103"/>
  <c r="BQ155" i="103"/>
  <c r="BO155" i="103"/>
  <c r="BN155" i="103"/>
  <c r="BM155" i="103"/>
  <c r="BL155" i="103"/>
  <c r="BK155" i="103"/>
  <c r="BJ155" i="103"/>
  <c r="BI155" i="103"/>
  <c r="BH155" i="103"/>
  <c r="CA154" i="103"/>
  <c r="BZ154" i="103"/>
  <c r="BY154" i="103"/>
  <c r="BX154" i="103"/>
  <c r="BW154" i="103"/>
  <c r="BV154" i="103"/>
  <c r="BU154" i="103"/>
  <c r="BT154" i="103"/>
  <c r="BS154" i="103"/>
  <c r="BR154" i="103"/>
  <c r="BQ154" i="103"/>
  <c r="BO154" i="103"/>
  <c r="BN154" i="103"/>
  <c r="BM154" i="103"/>
  <c r="BL154" i="103"/>
  <c r="BK154" i="103"/>
  <c r="BJ154" i="103"/>
  <c r="BI154" i="103"/>
  <c r="BH154" i="103"/>
  <c r="CA153" i="103"/>
  <c r="BZ153" i="103"/>
  <c r="BY153" i="103"/>
  <c r="BX153" i="103"/>
  <c r="BW153" i="103"/>
  <c r="BV153" i="103"/>
  <c r="BU153" i="103"/>
  <c r="BT153" i="103"/>
  <c r="BS153" i="103"/>
  <c r="BR153" i="103"/>
  <c r="BQ153" i="103"/>
  <c r="BO153" i="103"/>
  <c r="BN153" i="103"/>
  <c r="BM153" i="103"/>
  <c r="BL153" i="103"/>
  <c r="BK153" i="103"/>
  <c r="BJ153" i="103"/>
  <c r="BI153" i="103"/>
  <c r="BH153" i="103"/>
  <c r="CA135" i="103"/>
  <c r="BZ135" i="103"/>
  <c r="BY135" i="103"/>
  <c r="BX135" i="103"/>
  <c r="BW135" i="103"/>
  <c r="BV135" i="103"/>
  <c r="BU135" i="103"/>
  <c r="BT135" i="103"/>
  <c r="BS135" i="103"/>
  <c r="BR135" i="103"/>
  <c r="BQ135" i="103"/>
  <c r="BO135" i="103"/>
  <c r="BN135" i="103"/>
  <c r="BM135" i="103"/>
  <c r="BL135" i="103"/>
  <c r="BK135" i="103"/>
  <c r="BJ135" i="103"/>
  <c r="BI135" i="103"/>
  <c r="BH135" i="103"/>
  <c r="CA151" i="103"/>
  <c r="BZ151" i="103"/>
  <c r="BY151" i="103"/>
  <c r="BX151" i="103"/>
  <c r="BW151" i="103"/>
  <c r="BV151" i="103"/>
  <c r="BU151" i="103"/>
  <c r="BT151" i="103"/>
  <c r="BS151" i="103"/>
  <c r="BR151" i="103"/>
  <c r="BQ151" i="103"/>
  <c r="BO151" i="103"/>
  <c r="BN151" i="103"/>
  <c r="BM151" i="103"/>
  <c r="BL151" i="103"/>
  <c r="BK151" i="103"/>
  <c r="BJ151" i="103"/>
  <c r="BI151" i="103"/>
  <c r="BH151" i="103"/>
  <c r="CA150" i="103"/>
  <c r="BZ150" i="103"/>
  <c r="BY150" i="103"/>
  <c r="BX150" i="103"/>
  <c r="BW150" i="103"/>
  <c r="BV150" i="103"/>
  <c r="BU150" i="103"/>
  <c r="BT150" i="103"/>
  <c r="BS150" i="103"/>
  <c r="BR150" i="103"/>
  <c r="BQ150" i="103"/>
  <c r="BO150" i="103"/>
  <c r="BN150" i="103"/>
  <c r="BM150" i="103"/>
  <c r="BL150" i="103"/>
  <c r="BK150" i="103"/>
  <c r="BJ150" i="103"/>
  <c r="BI150" i="103"/>
  <c r="BH150" i="103"/>
  <c r="CA131" i="103"/>
  <c r="BZ131" i="103"/>
  <c r="BY131" i="103"/>
  <c r="BX131" i="103"/>
  <c r="BW131" i="103"/>
  <c r="BV131" i="103"/>
  <c r="BU131" i="103"/>
  <c r="BT131" i="103"/>
  <c r="BS131" i="103"/>
  <c r="BR131" i="103"/>
  <c r="BQ131" i="103"/>
  <c r="BO131" i="103"/>
  <c r="BN131" i="103"/>
  <c r="BM131" i="103"/>
  <c r="BL131" i="103"/>
  <c r="BK131" i="103"/>
  <c r="BJ131" i="103"/>
  <c r="BI131" i="103"/>
  <c r="BH131" i="103"/>
  <c r="CA78" i="103"/>
  <c r="BZ78" i="103"/>
  <c r="BY78" i="103"/>
  <c r="BX78" i="103"/>
  <c r="BW78" i="103"/>
  <c r="BV78" i="103"/>
  <c r="BU78" i="103"/>
  <c r="BT78" i="103"/>
  <c r="BS78" i="103"/>
  <c r="BR78" i="103"/>
  <c r="BQ78" i="103"/>
  <c r="BO78" i="103"/>
  <c r="BN78" i="103"/>
  <c r="BM78" i="103"/>
  <c r="BL78" i="103"/>
  <c r="BK78" i="103"/>
  <c r="BJ78" i="103"/>
  <c r="BI78" i="103"/>
  <c r="BH78" i="103"/>
  <c r="CA149" i="103"/>
  <c r="BZ149" i="103"/>
  <c r="BY149" i="103"/>
  <c r="BX149" i="103"/>
  <c r="BW149" i="103"/>
  <c r="BV149" i="103"/>
  <c r="BU149" i="103"/>
  <c r="BT149" i="103"/>
  <c r="BS149" i="103"/>
  <c r="BR149" i="103"/>
  <c r="BQ149" i="103"/>
  <c r="BO149" i="103"/>
  <c r="BN149" i="103"/>
  <c r="BM149" i="103"/>
  <c r="BL149" i="103"/>
  <c r="BK149" i="103"/>
  <c r="BJ149" i="103"/>
  <c r="BI149" i="103"/>
  <c r="BH149" i="103"/>
  <c r="CA148" i="103"/>
  <c r="BZ148" i="103"/>
  <c r="BY148" i="103"/>
  <c r="BX148" i="103"/>
  <c r="BW148" i="103"/>
  <c r="BV148" i="103"/>
  <c r="BU148" i="103"/>
  <c r="BT148" i="103"/>
  <c r="BS148" i="103"/>
  <c r="BR148" i="103"/>
  <c r="BQ148" i="103"/>
  <c r="BO148" i="103"/>
  <c r="BN148" i="103"/>
  <c r="BM148" i="103"/>
  <c r="BL148" i="103"/>
  <c r="BK148" i="103"/>
  <c r="BJ148" i="103"/>
  <c r="BI148" i="103"/>
  <c r="BH148" i="103"/>
  <c r="CA146" i="103"/>
  <c r="BZ146" i="103"/>
  <c r="BY146" i="103"/>
  <c r="BX146" i="103"/>
  <c r="BW146" i="103"/>
  <c r="BV146" i="103"/>
  <c r="BU146" i="103"/>
  <c r="BT146" i="103"/>
  <c r="BS146" i="103"/>
  <c r="BR146" i="103"/>
  <c r="BQ146" i="103"/>
  <c r="BO146" i="103"/>
  <c r="BN146" i="103"/>
  <c r="BM146" i="103"/>
  <c r="BL146" i="103"/>
  <c r="BK146" i="103"/>
  <c r="BJ146" i="103"/>
  <c r="BI146" i="103"/>
  <c r="BH146" i="103"/>
  <c r="CA144" i="103"/>
  <c r="BZ144" i="103"/>
  <c r="BY144" i="103"/>
  <c r="BX144" i="103"/>
  <c r="BW144" i="103"/>
  <c r="BV144" i="103"/>
  <c r="BU144" i="103"/>
  <c r="BT144" i="103"/>
  <c r="BS144" i="103"/>
  <c r="BR144" i="103"/>
  <c r="BQ144" i="103"/>
  <c r="BO144" i="103"/>
  <c r="BN144" i="103"/>
  <c r="BM144" i="103"/>
  <c r="BL144" i="103"/>
  <c r="BK144" i="103"/>
  <c r="BJ144" i="103"/>
  <c r="BI144" i="103"/>
  <c r="BH144" i="103"/>
  <c r="CA143" i="103"/>
  <c r="BZ143" i="103"/>
  <c r="BY143" i="103"/>
  <c r="BX143" i="103"/>
  <c r="BW143" i="103"/>
  <c r="BV143" i="103"/>
  <c r="BU143" i="103"/>
  <c r="BT143" i="103"/>
  <c r="BS143" i="103"/>
  <c r="BR143" i="103"/>
  <c r="BQ143" i="103"/>
  <c r="BO143" i="103"/>
  <c r="BN143" i="103"/>
  <c r="BM143" i="103"/>
  <c r="BL143" i="103"/>
  <c r="BK143" i="103"/>
  <c r="BJ143" i="103"/>
  <c r="BI143" i="103"/>
  <c r="BH143" i="103"/>
  <c r="CA141" i="103"/>
  <c r="BZ141" i="103"/>
  <c r="BY141" i="103"/>
  <c r="BX141" i="103"/>
  <c r="BW141" i="103"/>
  <c r="BV141" i="103"/>
  <c r="BU141" i="103"/>
  <c r="BT141" i="103"/>
  <c r="BS141" i="103"/>
  <c r="BR141" i="103"/>
  <c r="BQ141" i="103"/>
  <c r="BO141" i="103"/>
  <c r="BN141" i="103"/>
  <c r="BM141" i="103"/>
  <c r="BL141" i="103"/>
  <c r="BK141" i="103"/>
  <c r="BJ141" i="103"/>
  <c r="BI141" i="103"/>
  <c r="BH141" i="103"/>
  <c r="CA140" i="103"/>
  <c r="BZ140" i="103"/>
  <c r="BY140" i="103"/>
  <c r="BX140" i="103"/>
  <c r="BW140" i="103"/>
  <c r="BV140" i="103"/>
  <c r="BU140" i="103"/>
  <c r="BT140" i="103"/>
  <c r="BS140" i="103"/>
  <c r="BR140" i="103"/>
  <c r="BQ140" i="103"/>
  <c r="BO140" i="103"/>
  <c r="BN140" i="103"/>
  <c r="BM140" i="103"/>
  <c r="BL140" i="103"/>
  <c r="BK140" i="103"/>
  <c r="BJ140" i="103"/>
  <c r="BI140" i="103"/>
  <c r="BH140" i="103"/>
  <c r="CA51" i="103"/>
  <c r="BZ51" i="103"/>
  <c r="BY51" i="103"/>
  <c r="BX51" i="103"/>
  <c r="BW51" i="103"/>
  <c r="BV51" i="103"/>
  <c r="BU51" i="103"/>
  <c r="BT51" i="103"/>
  <c r="BS51" i="103"/>
  <c r="BR51" i="103"/>
  <c r="BQ51" i="103"/>
  <c r="BO51" i="103"/>
  <c r="BN51" i="103"/>
  <c r="BM51" i="103"/>
  <c r="BL51" i="103"/>
  <c r="BK51" i="103"/>
  <c r="BJ51" i="103"/>
  <c r="BI51" i="103"/>
  <c r="BH51" i="103"/>
  <c r="CA137" i="103"/>
  <c r="BZ137" i="103"/>
  <c r="BY137" i="103"/>
  <c r="BX137" i="103"/>
  <c r="BW137" i="103"/>
  <c r="BV137" i="103"/>
  <c r="BU137" i="103"/>
  <c r="BT137" i="103"/>
  <c r="BS137" i="103"/>
  <c r="BR137" i="103"/>
  <c r="BQ137" i="103"/>
  <c r="BO137" i="103"/>
  <c r="BN137" i="103"/>
  <c r="BM137" i="103"/>
  <c r="BL137" i="103"/>
  <c r="BK137" i="103"/>
  <c r="BJ137" i="103"/>
  <c r="BI137" i="103"/>
  <c r="BH137" i="103"/>
  <c r="CA134" i="103"/>
  <c r="BZ134" i="103"/>
  <c r="BY134" i="103"/>
  <c r="BX134" i="103"/>
  <c r="BW134" i="103"/>
  <c r="BV134" i="103"/>
  <c r="BU134" i="103"/>
  <c r="BT134" i="103"/>
  <c r="BS134" i="103"/>
  <c r="BR134" i="103"/>
  <c r="BQ134" i="103"/>
  <c r="BO134" i="103"/>
  <c r="BN134" i="103"/>
  <c r="BM134" i="103"/>
  <c r="BL134" i="103"/>
  <c r="BK134" i="103"/>
  <c r="BJ134" i="103"/>
  <c r="BI134" i="103"/>
  <c r="BH134" i="103"/>
  <c r="CA196" i="103"/>
  <c r="BZ196" i="103"/>
  <c r="BY196" i="103"/>
  <c r="BX196" i="103"/>
  <c r="BW196" i="103"/>
  <c r="BV196" i="103"/>
  <c r="BU196" i="103"/>
  <c r="BT196" i="103"/>
  <c r="BS196" i="103"/>
  <c r="BR196" i="103"/>
  <c r="BQ196" i="103"/>
  <c r="BO196" i="103"/>
  <c r="BN196" i="103"/>
  <c r="BM196" i="103"/>
  <c r="BL196" i="103"/>
  <c r="BK196" i="103"/>
  <c r="BJ196" i="103"/>
  <c r="BI196" i="103"/>
  <c r="BH196" i="103"/>
  <c r="CA132" i="103"/>
  <c r="BZ132" i="103"/>
  <c r="BY132" i="103"/>
  <c r="BX132" i="103"/>
  <c r="BW132" i="103"/>
  <c r="BV132" i="103"/>
  <c r="BU132" i="103"/>
  <c r="BT132" i="103"/>
  <c r="BS132" i="103"/>
  <c r="BR132" i="103"/>
  <c r="BQ132" i="103"/>
  <c r="BO132" i="103"/>
  <c r="BN132" i="103"/>
  <c r="BM132" i="103"/>
  <c r="BL132" i="103"/>
  <c r="BK132" i="103"/>
  <c r="BJ132" i="103"/>
  <c r="BI132" i="103"/>
  <c r="BH132" i="103"/>
  <c r="CA129" i="103"/>
  <c r="BZ129" i="103"/>
  <c r="BY129" i="103"/>
  <c r="BX129" i="103"/>
  <c r="BW129" i="103"/>
  <c r="BV129" i="103"/>
  <c r="BU129" i="103"/>
  <c r="BT129" i="103"/>
  <c r="BS129" i="103"/>
  <c r="BR129" i="103"/>
  <c r="BQ129" i="103"/>
  <c r="BO129" i="103"/>
  <c r="BN129" i="103"/>
  <c r="BM129" i="103"/>
  <c r="BL129" i="103"/>
  <c r="BK129" i="103"/>
  <c r="BJ129" i="103"/>
  <c r="BI129" i="103"/>
  <c r="BH129" i="103"/>
  <c r="CA128" i="103"/>
  <c r="BZ128" i="103"/>
  <c r="BY128" i="103"/>
  <c r="BX128" i="103"/>
  <c r="BW128" i="103"/>
  <c r="BV128" i="103"/>
  <c r="BU128" i="103"/>
  <c r="BT128" i="103"/>
  <c r="BS128" i="103"/>
  <c r="BR128" i="103"/>
  <c r="BQ128" i="103"/>
  <c r="BO128" i="103"/>
  <c r="BN128" i="103"/>
  <c r="BM128" i="103"/>
  <c r="BL128" i="103"/>
  <c r="BK128" i="103"/>
  <c r="BJ128" i="103"/>
  <c r="BI128" i="103"/>
  <c r="BH128" i="103"/>
  <c r="CA127" i="103"/>
  <c r="BZ127" i="103"/>
  <c r="BY127" i="103"/>
  <c r="BX127" i="103"/>
  <c r="BW127" i="103"/>
  <c r="BV127" i="103"/>
  <c r="BU127" i="103"/>
  <c r="BT127" i="103"/>
  <c r="BS127" i="103"/>
  <c r="BR127" i="103"/>
  <c r="BQ127" i="103"/>
  <c r="BO127" i="103"/>
  <c r="BN127" i="103"/>
  <c r="BM127" i="103"/>
  <c r="BL127" i="103"/>
  <c r="BK127" i="103"/>
  <c r="BJ127" i="103"/>
  <c r="BI127" i="103"/>
  <c r="BH127" i="103"/>
  <c r="CA125" i="103"/>
  <c r="BZ125" i="103"/>
  <c r="BY125" i="103"/>
  <c r="BX125" i="103"/>
  <c r="BW125" i="103"/>
  <c r="BV125" i="103"/>
  <c r="BU125" i="103"/>
  <c r="BT125" i="103"/>
  <c r="BS125" i="103"/>
  <c r="BR125" i="103"/>
  <c r="BQ125" i="103"/>
  <c r="BO125" i="103"/>
  <c r="BN125" i="103"/>
  <c r="BM125" i="103"/>
  <c r="BL125" i="103"/>
  <c r="BK125" i="103"/>
  <c r="BJ125" i="103"/>
  <c r="BI125" i="103"/>
  <c r="BH125" i="103"/>
  <c r="CA124" i="103"/>
  <c r="BZ124" i="103"/>
  <c r="BY124" i="103"/>
  <c r="BX124" i="103"/>
  <c r="BW124" i="103"/>
  <c r="BV124" i="103"/>
  <c r="BU124" i="103"/>
  <c r="BT124" i="103"/>
  <c r="BS124" i="103"/>
  <c r="BR124" i="103"/>
  <c r="BQ124" i="103"/>
  <c r="BO124" i="103"/>
  <c r="BN124" i="103"/>
  <c r="BM124" i="103"/>
  <c r="BL124" i="103"/>
  <c r="BK124" i="103"/>
  <c r="BJ124" i="103"/>
  <c r="BI124" i="103"/>
  <c r="BH124" i="103"/>
  <c r="CA123" i="103"/>
  <c r="BZ123" i="103"/>
  <c r="BY123" i="103"/>
  <c r="BX123" i="103"/>
  <c r="BW123" i="103"/>
  <c r="BV123" i="103"/>
  <c r="BU123" i="103"/>
  <c r="BT123" i="103"/>
  <c r="BS123" i="103"/>
  <c r="BR123" i="103"/>
  <c r="BQ123" i="103"/>
  <c r="BO123" i="103"/>
  <c r="BN123" i="103"/>
  <c r="BM123" i="103"/>
  <c r="BL123" i="103"/>
  <c r="BK123" i="103"/>
  <c r="BJ123" i="103"/>
  <c r="BI123" i="103"/>
  <c r="BH123" i="103"/>
  <c r="CA164" i="103"/>
  <c r="BZ164" i="103"/>
  <c r="BY164" i="103"/>
  <c r="BX164" i="103"/>
  <c r="BW164" i="103"/>
  <c r="BV164" i="103"/>
  <c r="BU164" i="103"/>
  <c r="BT164" i="103"/>
  <c r="BS164" i="103"/>
  <c r="BR164" i="103"/>
  <c r="BQ164" i="103"/>
  <c r="BO164" i="103"/>
  <c r="BN164" i="103"/>
  <c r="BM164" i="103"/>
  <c r="BL164" i="103"/>
  <c r="BK164" i="103"/>
  <c r="BJ164" i="103"/>
  <c r="BI164" i="103"/>
  <c r="BH164" i="103"/>
  <c r="CA72" i="103"/>
  <c r="BZ72" i="103"/>
  <c r="BY72" i="103"/>
  <c r="BX72" i="103"/>
  <c r="BW72" i="103"/>
  <c r="BV72" i="103"/>
  <c r="BU72" i="103"/>
  <c r="BT72" i="103"/>
  <c r="BS72" i="103"/>
  <c r="BR72" i="103"/>
  <c r="BQ72" i="103"/>
  <c r="BO72" i="103"/>
  <c r="BN72" i="103"/>
  <c r="BM72" i="103"/>
  <c r="BL72" i="103"/>
  <c r="BK72" i="103"/>
  <c r="BJ72" i="103"/>
  <c r="BI72" i="103"/>
  <c r="BH72" i="103"/>
  <c r="CA121" i="103"/>
  <c r="BZ121" i="103"/>
  <c r="BY121" i="103"/>
  <c r="BX121" i="103"/>
  <c r="BW121" i="103"/>
  <c r="BV121" i="103"/>
  <c r="BU121" i="103"/>
  <c r="BT121" i="103"/>
  <c r="BS121" i="103"/>
  <c r="BR121" i="103"/>
  <c r="BQ121" i="103"/>
  <c r="BO121" i="103"/>
  <c r="BN121" i="103"/>
  <c r="BM121" i="103"/>
  <c r="BL121" i="103"/>
  <c r="BK121" i="103"/>
  <c r="BJ121" i="103"/>
  <c r="BI121" i="103"/>
  <c r="BH121" i="103"/>
  <c r="CA120" i="103"/>
  <c r="BZ120" i="103"/>
  <c r="BY120" i="103"/>
  <c r="BX120" i="103"/>
  <c r="BW120" i="103"/>
  <c r="BV120" i="103"/>
  <c r="BU120" i="103"/>
  <c r="BT120" i="103"/>
  <c r="BS120" i="103"/>
  <c r="BR120" i="103"/>
  <c r="BQ120" i="103"/>
  <c r="BO120" i="103"/>
  <c r="BN120" i="103"/>
  <c r="BM120" i="103"/>
  <c r="BL120" i="103"/>
  <c r="BK120" i="103"/>
  <c r="BJ120" i="103"/>
  <c r="BI120" i="103"/>
  <c r="BH120" i="103"/>
  <c r="CA119" i="103"/>
  <c r="BZ119" i="103"/>
  <c r="BY119" i="103"/>
  <c r="BX119" i="103"/>
  <c r="BW119" i="103"/>
  <c r="BV119" i="103"/>
  <c r="BU119" i="103"/>
  <c r="BT119" i="103"/>
  <c r="BS119" i="103"/>
  <c r="BR119" i="103"/>
  <c r="BQ119" i="103"/>
  <c r="BO119" i="103"/>
  <c r="BN119" i="103"/>
  <c r="BM119" i="103"/>
  <c r="BL119" i="103"/>
  <c r="BK119" i="103"/>
  <c r="BJ119" i="103"/>
  <c r="BI119" i="103"/>
  <c r="BH119" i="103"/>
  <c r="CA117" i="103"/>
  <c r="BZ117" i="103"/>
  <c r="BY117" i="103"/>
  <c r="BX117" i="103"/>
  <c r="BW117" i="103"/>
  <c r="BV117" i="103"/>
  <c r="BU117" i="103"/>
  <c r="BT117" i="103"/>
  <c r="BS117" i="103"/>
  <c r="BR117" i="103"/>
  <c r="BQ117" i="103"/>
  <c r="BO117" i="103"/>
  <c r="BN117" i="103"/>
  <c r="BM117" i="103"/>
  <c r="BL117" i="103"/>
  <c r="BK117" i="103"/>
  <c r="BJ117" i="103"/>
  <c r="BI117" i="103"/>
  <c r="BH117" i="103"/>
  <c r="CA116" i="103"/>
  <c r="BZ116" i="103"/>
  <c r="BY116" i="103"/>
  <c r="BX116" i="103"/>
  <c r="BW116" i="103"/>
  <c r="BV116" i="103"/>
  <c r="BU116" i="103"/>
  <c r="BT116" i="103"/>
  <c r="BS116" i="103"/>
  <c r="BR116" i="103"/>
  <c r="BQ116" i="103"/>
  <c r="BO116" i="103"/>
  <c r="BN116" i="103"/>
  <c r="BM116" i="103"/>
  <c r="BL116" i="103"/>
  <c r="BK116" i="103"/>
  <c r="BJ116" i="103"/>
  <c r="BI116" i="103"/>
  <c r="BH116" i="103"/>
  <c r="CA115" i="103"/>
  <c r="BZ115" i="103"/>
  <c r="BY115" i="103"/>
  <c r="BX115" i="103"/>
  <c r="BW115" i="103"/>
  <c r="BV115" i="103"/>
  <c r="BU115" i="103"/>
  <c r="BT115" i="103"/>
  <c r="BS115" i="103"/>
  <c r="BR115" i="103"/>
  <c r="BQ115" i="103"/>
  <c r="BO115" i="103"/>
  <c r="BN115" i="103"/>
  <c r="BM115" i="103"/>
  <c r="BL115" i="103"/>
  <c r="BK115" i="103"/>
  <c r="BJ115" i="103"/>
  <c r="BI115" i="103"/>
  <c r="BH115" i="103"/>
  <c r="CA86" i="103"/>
  <c r="BZ86" i="103"/>
  <c r="BY86" i="103"/>
  <c r="BX86" i="103"/>
  <c r="BW86" i="103"/>
  <c r="BV86" i="103"/>
  <c r="BU86" i="103"/>
  <c r="BT86" i="103"/>
  <c r="BS86" i="103"/>
  <c r="BR86" i="103"/>
  <c r="BQ86" i="103"/>
  <c r="BO86" i="103"/>
  <c r="BN86" i="103"/>
  <c r="BM86" i="103"/>
  <c r="BL86" i="103"/>
  <c r="BK86" i="103"/>
  <c r="BJ86" i="103"/>
  <c r="BI86" i="103"/>
  <c r="BH86" i="103"/>
  <c r="CA113" i="103"/>
  <c r="BZ113" i="103"/>
  <c r="BY113" i="103"/>
  <c r="BX113" i="103"/>
  <c r="BW113" i="103"/>
  <c r="BV113" i="103"/>
  <c r="BU113" i="103"/>
  <c r="BT113" i="103"/>
  <c r="BS113" i="103"/>
  <c r="BR113" i="103"/>
  <c r="BQ113" i="103"/>
  <c r="BO113" i="103"/>
  <c r="BN113" i="103"/>
  <c r="BM113" i="103"/>
  <c r="BL113" i="103"/>
  <c r="BK113" i="103"/>
  <c r="BJ113" i="103"/>
  <c r="BI113" i="103"/>
  <c r="BH113" i="103"/>
  <c r="CA29" i="103"/>
  <c r="BZ29" i="103"/>
  <c r="BY29" i="103"/>
  <c r="BX29" i="103"/>
  <c r="BW29" i="103"/>
  <c r="BV29" i="103"/>
  <c r="BU29" i="103"/>
  <c r="BT29" i="103"/>
  <c r="BS29" i="103"/>
  <c r="BR29" i="103"/>
  <c r="BQ29" i="103"/>
  <c r="BO29" i="103"/>
  <c r="BN29" i="103"/>
  <c r="BM29" i="103"/>
  <c r="BL29" i="103"/>
  <c r="BK29" i="103"/>
  <c r="BJ29" i="103"/>
  <c r="BI29" i="103"/>
  <c r="BH29" i="103"/>
  <c r="CA111" i="103"/>
  <c r="BZ111" i="103"/>
  <c r="BY111" i="103"/>
  <c r="BX111" i="103"/>
  <c r="BW111" i="103"/>
  <c r="BV111" i="103"/>
  <c r="BU111" i="103"/>
  <c r="BT111" i="103"/>
  <c r="BS111" i="103"/>
  <c r="BR111" i="103"/>
  <c r="BQ111" i="103"/>
  <c r="BO111" i="103"/>
  <c r="BN111" i="103"/>
  <c r="BM111" i="103"/>
  <c r="BL111" i="103"/>
  <c r="BK111" i="103"/>
  <c r="BJ111" i="103"/>
  <c r="BI111" i="103"/>
  <c r="BH111" i="103"/>
  <c r="CA110" i="103"/>
  <c r="BZ110" i="103"/>
  <c r="BY110" i="103"/>
  <c r="BX110" i="103"/>
  <c r="BW110" i="103"/>
  <c r="BV110" i="103"/>
  <c r="BU110" i="103"/>
  <c r="BT110" i="103"/>
  <c r="BS110" i="103"/>
  <c r="BR110" i="103"/>
  <c r="BQ110" i="103"/>
  <c r="BO110" i="103"/>
  <c r="BN110" i="103"/>
  <c r="BM110" i="103"/>
  <c r="BL110" i="103"/>
  <c r="BK110" i="103"/>
  <c r="BJ110" i="103"/>
  <c r="BI110" i="103"/>
  <c r="BH110" i="103"/>
  <c r="CA109" i="103"/>
  <c r="BZ109" i="103"/>
  <c r="BY109" i="103"/>
  <c r="BX109" i="103"/>
  <c r="BW109" i="103"/>
  <c r="BV109" i="103"/>
  <c r="BU109" i="103"/>
  <c r="BT109" i="103"/>
  <c r="BS109" i="103"/>
  <c r="BR109" i="103"/>
  <c r="BQ109" i="103"/>
  <c r="BO109" i="103"/>
  <c r="BN109" i="103"/>
  <c r="BM109" i="103"/>
  <c r="BL109" i="103"/>
  <c r="BK109" i="103"/>
  <c r="BJ109" i="103"/>
  <c r="BI109" i="103"/>
  <c r="BH109" i="103"/>
  <c r="CA108" i="103"/>
  <c r="BZ108" i="103"/>
  <c r="BY108" i="103"/>
  <c r="BX108" i="103"/>
  <c r="BW108" i="103"/>
  <c r="BV108" i="103"/>
  <c r="BU108" i="103"/>
  <c r="BT108" i="103"/>
  <c r="BS108" i="103"/>
  <c r="BR108" i="103"/>
  <c r="BQ108" i="103"/>
  <c r="BO108" i="103"/>
  <c r="BN108" i="103"/>
  <c r="BM108" i="103"/>
  <c r="BL108" i="103"/>
  <c r="BK108" i="103"/>
  <c r="BJ108" i="103"/>
  <c r="BI108" i="103"/>
  <c r="BH108" i="103"/>
  <c r="CA107" i="103"/>
  <c r="BZ107" i="103"/>
  <c r="BY107" i="103"/>
  <c r="BX107" i="103"/>
  <c r="BW107" i="103"/>
  <c r="BV107" i="103"/>
  <c r="BU107" i="103"/>
  <c r="BT107" i="103"/>
  <c r="BS107" i="103"/>
  <c r="BR107" i="103"/>
  <c r="BQ107" i="103"/>
  <c r="BO107" i="103"/>
  <c r="BN107" i="103"/>
  <c r="BM107" i="103"/>
  <c r="BL107" i="103"/>
  <c r="BK107" i="103"/>
  <c r="BJ107" i="103"/>
  <c r="BI107" i="103"/>
  <c r="BH107" i="103"/>
  <c r="CA106" i="103"/>
  <c r="BZ106" i="103"/>
  <c r="BY106" i="103"/>
  <c r="BX106" i="103"/>
  <c r="BW106" i="103"/>
  <c r="BV106" i="103"/>
  <c r="BU106" i="103"/>
  <c r="BT106" i="103"/>
  <c r="BS106" i="103"/>
  <c r="BR106" i="103"/>
  <c r="BQ106" i="103"/>
  <c r="BO106" i="103"/>
  <c r="BN106" i="103"/>
  <c r="BM106" i="103"/>
  <c r="BL106" i="103"/>
  <c r="BK106" i="103"/>
  <c r="BJ106" i="103"/>
  <c r="BI106" i="103"/>
  <c r="BH106" i="103"/>
  <c r="CA104" i="103"/>
  <c r="BZ104" i="103"/>
  <c r="BY104" i="103"/>
  <c r="BX104" i="103"/>
  <c r="BW104" i="103"/>
  <c r="BV104" i="103"/>
  <c r="BU104" i="103"/>
  <c r="BT104" i="103"/>
  <c r="BS104" i="103"/>
  <c r="BR104" i="103"/>
  <c r="BQ104" i="103"/>
  <c r="BO104" i="103"/>
  <c r="BN104" i="103"/>
  <c r="BM104" i="103"/>
  <c r="BL104" i="103"/>
  <c r="BK104" i="103"/>
  <c r="BJ104" i="103"/>
  <c r="BI104" i="103"/>
  <c r="BH104" i="103"/>
  <c r="CA103" i="103"/>
  <c r="BZ103" i="103"/>
  <c r="BY103" i="103"/>
  <c r="BX103" i="103"/>
  <c r="BW103" i="103"/>
  <c r="BV103" i="103"/>
  <c r="BU103" i="103"/>
  <c r="BT103" i="103"/>
  <c r="BS103" i="103"/>
  <c r="BR103" i="103"/>
  <c r="BQ103" i="103"/>
  <c r="BO103" i="103"/>
  <c r="BN103" i="103"/>
  <c r="BM103" i="103"/>
  <c r="BL103" i="103"/>
  <c r="BK103" i="103"/>
  <c r="BJ103" i="103"/>
  <c r="BI103" i="103"/>
  <c r="BH103" i="103"/>
  <c r="CA238" i="103"/>
  <c r="BZ238" i="103"/>
  <c r="BY238" i="103"/>
  <c r="BX238" i="103"/>
  <c r="BW238" i="103"/>
  <c r="BV238" i="103"/>
  <c r="BU238" i="103"/>
  <c r="BT238" i="103"/>
  <c r="BS238" i="103"/>
  <c r="BR238" i="103"/>
  <c r="BQ238" i="103"/>
  <c r="BO238" i="103"/>
  <c r="BN238" i="103"/>
  <c r="BM238" i="103"/>
  <c r="BL238" i="103"/>
  <c r="BK238" i="103"/>
  <c r="BJ238" i="103"/>
  <c r="BI238" i="103"/>
  <c r="BH238" i="103"/>
  <c r="CA102" i="103"/>
  <c r="BZ102" i="103"/>
  <c r="BY102" i="103"/>
  <c r="BX102" i="103"/>
  <c r="BW102" i="103"/>
  <c r="BV102" i="103"/>
  <c r="BU102" i="103"/>
  <c r="BT102" i="103"/>
  <c r="BS102" i="103"/>
  <c r="BR102" i="103"/>
  <c r="BQ102" i="103"/>
  <c r="BO102" i="103"/>
  <c r="BN102" i="103"/>
  <c r="BM102" i="103"/>
  <c r="BL102" i="103"/>
  <c r="BK102" i="103"/>
  <c r="BJ102" i="103"/>
  <c r="BI102" i="103"/>
  <c r="BH102" i="103"/>
  <c r="CA89" i="103"/>
  <c r="BZ89" i="103"/>
  <c r="BY89" i="103"/>
  <c r="BX89" i="103"/>
  <c r="BW89" i="103"/>
  <c r="BV89" i="103"/>
  <c r="BU89" i="103"/>
  <c r="BT89" i="103"/>
  <c r="BS89" i="103"/>
  <c r="BR89" i="103"/>
  <c r="BQ89" i="103"/>
  <c r="BO89" i="103"/>
  <c r="BN89" i="103"/>
  <c r="BM89" i="103"/>
  <c r="BL89" i="103"/>
  <c r="BK89" i="103"/>
  <c r="BJ89" i="103"/>
  <c r="BI89" i="103"/>
  <c r="BH89" i="103"/>
  <c r="CA23" i="103"/>
  <c r="BZ23" i="103"/>
  <c r="BY23" i="103"/>
  <c r="BX23" i="103"/>
  <c r="BW23" i="103"/>
  <c r="BV23" i="103"/>
  <c r="BU23" i="103"/>
  <c r="BT23" i="103"/>
  <c r="BS23" i="103"/>
  <c r="BR23" i="103"/>
  <c r="BQ23" i="103"/>
  <c r="BO23" i="103"/>
  <c r="BN23" i="103"/>
  <c r="BM23" i="103"/>
  <c r="BL23" i="103"/>
  <c r="BK23" i="103"/>
  <c r="BJ23" i="103"/>
  <c r="BI23" i="103"/>
  <c r="BH23" i="103"/>
  <c r="CA88" i="103"/>
  <c r="BZ88" i="103"/>
  <c r="BY88" i="103"/>
  <c r="BX88" i="103"/>
  <c r="BW88" i="103"/>
  <c r="BV88" i="103"/>
  <c r="BU88" i="103"/>
  <c r="BT88" i="103"/>
  <c r="BS88" i="103"/>
  <c r="BR88" i="103"/>
  <c r="BQ88" i="103"/>
  <c r="BO88" i="103"/>
  <c r="BN88" i="103"/>
  <c r="BM88" i="103"/>
  <c r="BL88" i="103"/>
  <c r="BK88" i="103"/>
  <c r="BJ88" i="103"/>
  <c r="BI88" i="103"/>
  <c r="BH88" i="103"/>
  <c r="CA100" i="103"/>
  <c r="BZ100" i="103"/>
  <c r="BY100" i="103"/>
  <c r="BX100" i="103"/>
  <c r="BW100" i="103"/>
  <c r="BV100" i="103"/>
  <c r="BU100" i="103"/>
  <c r="BT100" i="103"/>
  <c r="BS100" i="103"/>
  <c r="BR100" i="103"/>
  <c r="BQ100" i="103"/>
  <c r="BO100" i="103"/>
  <c r="BN100" i="103"/>
  <c r="BM100" i="103"/>
  <c r="BL100" i="103"/>
  <c r="BK100" i="103"/>
  <c r="BJ100" i="103"/>
  <c r="BI100" i="103"/>
  <c r="BH100" i="103"/>
  <c r="CA71" i="103"/>
  <c r="BZ71" i="103"/>
  <c r="BY71" i="103"/>
  <c r="BX71" i="103"/>
  <c r="BW71" i="103"/>
  <c r="BV71" i="103"/>
  <c r="BU71" i="103"/>
  <c r="BT71" i="103"/>
  <c r="BS71" i="103"/>
  <c r="BR71" i="103"/>
  <c r="BQ71" i="103"/>
  <c r="BO71" i="103"/>
  <c r="BN71" i="103"/>
  <c r="BM71" i="103"/>
  <c r="BL71" i="103"/>
  <c r="BK71" i="103"/>
  <c r="BJ71" i="103"/>
  <c r="BI71" i="103"/>
  <c r="BH71" i="103"/>
  <c r="CA70" i="103"/>
  <c r="BZ70" i="103"/>
  <c r="BY70" i="103"/>
  <c r="BX70" i="103"/>
  <c r="BW70" i="103"/>
  <c r="BV70" i="103"/>
  <c r="BU70" i="103"/>
  <c r="BT70" i="103"/>
  <c r="BS70" i="103"/>
  <c r="BR70" i="103"/>
  <c r="BQ70" i="103"/>
  <c r="BO70" i="103"/>
  <c r="BN70" i="103"/>
  <c r="BM70" i="103"/>
  <c r="BL70" i="103"/>
  <c r="BK70" i="103"/>
  <c r="BJ70" i="103"/>
  <c r="BI70" i="103"/>
  <c r="BH70" i="103"/>
  <c r="CA99" i="103"/>
  <c r="BZ99" i="103"/>
  <c r="BY99" i="103"/>
  <c r="BX99" i="103"/>
  <c r="BW99" i="103"/>
  <c r="BV99" i="103"/>
  <c r="BU99" i="103"/>
  <c r="BT99" i="103"/>
  <c r="BS99" i="103"/>
  <c r="BR99" i="103"/>
  <c r="BQ99" i="103"/>
  <c r="BO99" i="103"/>
  <c r="BN99" i="103"/>
  <c r="BM99" i="103"/>
  <c r="BL99" i="103"/>
  <c r="BK99" i="103"/>
  <c r="BJ99" i="103"/>
  <c r="BI99" i="103"/>
  <c r="BH99" i="103"/>
  <c r="CA142" i="103"/>
  <c r="BZ142" i="103"/>
  <c r="BY142" i="103"/>
  <c r="BX142" i="103"/>
  <c r="BW142" i="103"/>
  <c r="BV142" i="103"/>
  <c r="BU142" i="103"/>
  <c r="BT142" i="103"/>
  <c r="BS142" i="103"/>
  <c r="BR142" i="103"/>
  <c r="BQ142" i="103"/>
  <c r="BO142" i="103"/>
  <c r="BN142" i="103"/>
  <c r="BM142" i="103"/>
  <c r="BL142" i="103"/>
  <c r="BK142" i="103"/>
  <c r="BJ142" i="103"/>
  <c r="BI142" i="103"/>
  <c r="BH142" i="103"/>
  <c r="CA97" i="103"/>
  <c r="BZ97" i="103"/>
  <c r="BY97" i="103"/>
  <c r="BX97" i="103"/>
  <c r="BW97" i="103"/>
  <c r="BV97" i="103"/>
  <c r="BU97" i="103"/>
  <c r="BT97" i="103"/>
  <c r="BS97" i="103"/>
  <c r="BR97" i="103"/>
  <c r="BQ97" i="103"/>
  <c r="BO97" i="103"/>
  <c r="BN97" i="103"/>
  <c r="BM97" i="103"/>
  <c r="BL97" i="103"/>
  <c r="BK97" i="103"/>
  <c r="BJ97" i="103"/>
  <c r="BI97" i="103"/>
  <c r="BH97" i="103"/>
  <c r="CA96" i="103"/>
  <c r="BZ96" i="103"/>
  <c r="BY96" i="103"/>
  <c r="BX96" i="103"/>
  <c r="BW96" i="103"/>
  <c r="BV96" i="103"/>
  <c r="BU96" i="103"/>
  <c r="BT96" i="103"/>
  <c r="BS96" i="103"/>
  <c r="BR96" i="103"/>
  <c r="BQ96" i="103"/>
  <c r="BO96" i="103"/>
  <c r="BN96" i="103"/>
  <c r="BM96" i="103"/>
  <c r="BL96" i="103"/>
  <c r="BK96" i="103"/>
  <c r="BJ96" i="103"/>
  <c r="BI96" i="103"/>
  <c r="BH96" i="103"/>
  <c r="CA133" i="103"/>
  <c r="BZ133" i="103"/>
  <c r="BY133" i="103"/>
  <c r="BX133" i="103"/>
  <c r="BW133" i="103"/>
  <c r="BV133" i="103"/>
  <c r="BU133" i="103"/>
  <c r="BT133" i="103"/>
  <c r="BS133" i="103"/>
  <c r="BR133" i="103"/>
  <c r="BQ133" i="103"/>
  <c r="BO133" i="103"/>
  <c r="BN133" i="103"/>
  <c r="BM133" i="103"/>
  <c r="BL133" i="103"/>
  <c r="BK133" i="103"/>
  <c r="BJ133" i="103"/>
  <c r="BI133" i="103"/>
  <c r="BH133" i="103"/>
  <c r="CA95" i="103"/>
  <c r="BZ95" i="103"/>
  <c r="BY95" i="103"/>
  <c r="BX95" i="103"/>
  <c r="BW95" i="103"/>
  <c r="BV95" i="103"/>
  <c r="BU95" i="103"/>
  <c r="BT95" i="103"/>
  <c r="BS95" i="103"/>
  <c r="BR95" i="103"/>
  <c r="BQ95" i="103"/>
  <c r="BO95" i="103"/>
  <c r="BN95" i="103"/>
  <c r="BM95" i="103"/>
  <c r="BL95" i="103"/>
  <c r="BK95" i="103"/>
  <c r="BJ95" i="103"/>
  <c r="BI95" i="103"/>
  <c r="BH95" i="103"/>
  <c r="CA94" i="103"/>
  <c r="BZ94" i="103"/>
  <c r="BY94" i="103"/>
  <c r="BX94" i="103"/>
  <c r="BW94" i="103"/>
  <c r="BV94" i="103"/>
  <c r="BU94" i="103"/>
  <c r="BT94" i="103"/>
  <c r="BS94" i="103"/>
  <c r="BR94" i="103"/>
  <c r="BQ94" i="103"/>
  <c r="BO94" i="103"/>
  <c r="BN94" i="103"/>
  <c r="BM94" i="103"/>
  <c r="BK94" i="103"/>
  <c r="BJ94" i="103"/>
  <c r="BI94" i="103"/>
  <c r="BH94" i="103"/>
  <c r="CA93" i="103"/>
  <c r="BZ93" i="103"/>
  <c r="BY93" i="103"/>
  <c r="BX93" i="103"/>
  <c r="BW93" i="103"/>
  <c r="BV93" i="103"/>
  <c r="BU93" i="103"/>
  <c r="BT93" i="103"/>
  <c r="BS93" i="103"/>
  <c r="BR93" i="103"/>
  <c r="BQ93" i="103"/>
  <c r="BO93" i="103"/>
  <c r="BN93" i="103"/>
  <c r="BM93" i="103"/>
  <c r="BL93" i="103"/>
  <c r="BK93" i="103"/>
  <c r="BJ93" i="103"/>
  <c r="BI93" i="103"/>
  <c r="BH93" i="103"/>
  <c r="CA92" i="103"/>
  <c r="BZ92" i="103"/>
  <c r="BY92" i="103"/>
  <c r="BX92" i="103"/>
  <c r="BW92" i="103"/>
  <c r="BV92" i="103"/>
  <c r="BU92" i="103"/>
  <c r="BT92" i="103"/>
  <c r="BS92" i="103"/>
  <c r="BR92" i="103"/>
  <c r="BQ92" i="103"/>
  <c r="BO92" i="103"/>
  <c r="BN92" i="103"/>
  <c r="BM92" i="103"/>
  <c r="BL92" i="103"/>
  <c r="BK92" i="103"/>
  <c r="BJ92" i="103"/>
  <c r="BI92" i="103"/>
  <c r="BH92" i="103"/>
  <c r="CA91" i="103"/>
  <c r="BZ91" i="103"/>
  <c r="BY91" i="103"/>
  <c r="BX91" i="103"/>
  <c r="BW91" i="103"/>
  <c r="BV91" i="103"/>
  <c r="BU91" i="103"/>
  <c r="BT91" i="103"/>
  <c r="BS91" i="103"/>
  <c r="BR91" i="103"/>
  <c r="BQ91" i="103"/>
  <c r="BO91" i="103"/>
  <c r="BN91" i="103"/>
  <c r="BM91" i="103"/>
  <c r="BL91" i="103"/>
  <c r="BK91" i="103"/>
  <c r="BJ91" i="103"/>
  <c r="BI91" i="103"/>
  <c r="BH91" i="103"/>
  <c r="CA90" i="103"/>
  <c r="BZ90" i="103"/>
  <c r="BY90" i="103"/>
  <c r="BX90" i="103"/>
  <c r="BW90" i="103"/>
  <c r="BV90" i="103"/>
  <c r="BU90" i="103"/>
  <c r="BT90" i="103"/>
  <c r="BS90" i="103"/>
  <c r="BR90" i="103"/>
  <c r="BQ90" i="103"/>
  <c r="BO90" i="103"/>
  <c r="BN90" i="103"/>
  <c r="BM90" i="103"/>
  <c r="BL90" i="103"/>
  <c r="BK90" i="103"/>
  <c r="BJ90" i="103"/>
  <c r="BI90" i="103"/>
  <c r="BH90" i="103"/>
  <c r="CA76" i="103"/>
  <c r="BZ76" i="103"/>
  <c r="BY76" i="103"/>
  <c r="BX76" i="103"/>
  <c r="BW76" i="103"/>
  <c r="BV76" i="103"/>
  <c r="BU76" i="103"/>
  <c r="BT76" i="103"/>
  <c r="BS76" i="103"/>
  <c r="BR76" i="103"/>
  <c r="BQ76" i="103"/>
  <c r="BO76" i="103"/>
  <c r="BN76" i="103"/>
  <c r="BM76" i="103"/>
  <c r="BL76" i="103"/>
  <c r="BK76" i="103"/>
  <c r="BJ76" i="103"/>
  <c r="BI76" i="103"/>
  <c r="BH76" i="103"/>
  <c r="CA87" i="103"/>
  <c r="BZ87" i="103"/>
  <c r="BY87" i="103"/>
  <c r="BX87" i="103"/>
  <c r="BW87" i="103"/>
  <c r="BV87" i="103"/>
  <c r="BU87" i="103"/>
  <c r="BT87" i="103"/>
  <c r="BS87" i="103"/>
  <c r="BR87" i="103"/>
  <c r="BQ87" i="103"/>
  <c r="BO87" i="103"/>
  <c r="BN87" i="103"/>
  <c r="BM87" i="103"/>
  <c r="BL87" i="103"/>
  <c r="BK87" i="103"/>
  <c r="BJ87" i="103"/>
  <c r="BI87" i="103"/>
  <c r="BH87" i="103"/>
  <c r="CA118" i="103"/>
  <c r="BZ118" i="103"/>
  <c r="BY118" i="103"/>
  <c r="BX118" i="103"/>
  <c r="BW118" i="103"/>
  <c r="BV118" i="103"/>
  <c r="BU118" i="103"/>
  <c r="BT118" i="103"/>
  <c r="BS118" i="103"/>
  <c r="BR118" i="103"/>
  <c r="BQ118" i="103"/>
  <c r="BO118" i="103"/>
  <c r="BN118" i="103"/>
  <c r="BM118" i="103"/>
  <c r="BL118" i="103"/>
  <c r="BK118" i="103"/>
  <c r="BJ118" i="103"/>
  <c r="BI118" i="103"/>
  <c r="BH118" i="103"/>
  <c r="CA179" i="103"/>
  <c r="BZ179" i="103"/>
  <c r="BY179" i="103"/>
  <c r="BX179" i="103"/>
  <c r="BW179" i="103"/>
  <c r="BV179" i="103"/>
  <c r="BU179" i="103"/>
  <c r="BT179" i="103"/>
  <c r="BS179" i="103"/>
  <c r="BR179" i="103"/>
  <c r="BQ179" i="103"/>
  <c r="BO179" i="103"/>
  <c r="BN179" i="103"/>
  <c r="BM179" i="103"/>
  <c r="BL179" i="103"/>
  <c r="BK179" i="103"/>
  <c r="BJ179" i="103"/>
  <c r="BI179" i="103"/>
  <c r="BH179" i="103"/>
  <c r="CA50" i="103"/>
  <c r="BZ50" i="103"/>
  <c r="BY50" i="103"/>
  <c r="BX50" i="103"/>
  <c r="BW50" i="103"/>
  <c r="BV50" i="103"/>
  <c r="BU50" i="103"/>
  <c r="BT50" i="103"/>
  <c r="BS50" i="103"/>
  <c r="BR50" i="103"/>
  <c r="BQ50" i="103"/>
  <c r="BO50" i="103"/>
  <c r="BN50" i="103"/>
  <c r="BM50" i="103"/>
  <c r="BL50" i="103"/>
  <c r="BK50" i="103"/>
  <c r="BJ50" i="103"/>
  <c r="BI50" i="103"/>
  <c r="BH50" i="103"/>
  <c r="CA85" i="103"/>
  <c r="BZ85" i="103"/>
  <c r="BY85" i="103"/>
  <c r="BX85" i="103"/>
  <c r="BW85" i="103"/>
  <c r="BV85" i="103"/>
  <c r="BU85" i="103"/>
  <c r="BT85" i="103"/>
  <c r="BS85" i="103"/>
  <c r="BR85" i="103"/>
  <c r="BQ85" i="103"/>
  <c r="BO85" i="103"/>
  <c r="BN85" i="103"/>
  <c r="BM85" i="103"/>
  <c r="BL85" i="103"/>
  <c r="BK85" i="103"/>
  <c r="BJ85" i="103"/>
  <c r="BI85" i="103"/>
  <c r="BH85" i="103"/>
  <c r="CA84" i="103"/>
  <c r="BZ84" i="103"/>
  <c r="BY84" i="103"/>
  <c r="BX84" i="103"/>
  <c r="BW84" i="103"/>
  <c r="BV84" i="103"/>
  <c r="BU84" i="103"/>
  <c r="BT84" i="103"/>
  <c r="BS84" i="103"/>
  <c r="BR84" i="103"/>
  <c r="BQ84" i="103"/>
  <c r="BO84" i="103"/>
  <c r="BN84" i="103"/>
  <c r="BM84" i="103"/>
  <c r="BL84" i="103"/>
  <c r="BK84" i="103"/>
  <c r="BJ84" i="103"/>
  <c r="BI84" i="103"/>
  <c r="BH84" i="103"/>
  <c r="CA83" i="103"/>
  <c r="BZ83" i="103"/>
  <c r="BY83" i="103"/>
  <c r="BX83" i="103"/>
  <c r="BW83" i="103"/>
  <c r="BV83" i="103"/>
  <c r="BU83" i="103"/>
  <c r="BT83" i="103"/>
  <c r="BS83" i="103"/>
  <c r="BR83" i="103"/>
  <c r="BQ83" i="103"/>
  <c r="BO83" i="103"/>
  <c r="BN83" i="103"/>
  <c r="BM83" i="103"/>
  <c r="BL83" i="103"/>
  <c r="BK83" i="103"/>
  <c r="BJ83" i="103"/>
  <c r="BI83" i="103"/>
  <c r="BH83" i="103"/>
  <c r="CA82" i="103"/>
  <c r="BZ82" i="103"/>
  <c r="BY82" i="103"/>
  <c r="BX82" i="103"/>
  <c r="BW82" i="103"/>
  <c r="BV82" i="103"/>
  <c r="BU82" i="103"/>
  <c r="BT82" i="103"/>
  <c r="BS82" i="103"/>
  <c r="BR82" i="103"/>
  <c r="BQ82" i="103"/>
  <c r="BO82" i="103"/>
  <c r="BN82" i="103"/>
  <c r="BM82" i="103"/>
  <c r="BL82" i="103"/>
  <c r="BK82" i="103"/>
  <c r="BJ82" i="103"/>
  <c r="BI82" i="103"/>
  <c r="BH82" i="103"/>
  <c r="CA81" i="103"/>
  <c r="BZ81" i="103"/>
  <c r="BY81" i="103"/>
  <c r="BX81" i="103"/>
  <c r="BW81" i="103"/>
  <c r="BV81" i="103"/>
  <c r="BU81" i="103"/>
  <c r="BT81" i="103"/>
  <c r="BS81" i="103"/>
  <c r="BR81" i="103"/>
  <c r="BQ81" i="103"/>
  <c r="BO81" i="103"/>
  <c r="BN81" i="103"/>
  <c r="BM81" i="103"/>
  <c r="BL81" i="103"/>
  <c r="BK81" i="103"/>
  <c r="BJ81" i="103"/>
  <c r="BI81" i="103"/>
  <c r="BH81" i="103"/>
  <c r="CA80" i="103"/>
  <c r="BZ80" i="103"/>
  <c r="BY80" i="103"/>
  <c r="BX80" i="103"/>
  <c r="BW80" i="103"/>
  <c r="BV80" i="103"/>
  <c r="BU80" i="103"/>
  <c r="BT80" i="103"/>
  <c r="BS80" i="103"/>
  <c r="BR80" i="103"/>
  <c r="BQ80" i="103"/>
  <c r="BO80" i="103"/>
  <c r="BN80" i="103"/>
  <c r="BM80" i="103"/>
  <c r="BL80" i="103"/>
  <c r="BK80" i="103"/>
  <c r="BJ80" i="103"/>
  <c r="BI80" i="103"/>
  <c r="BH80" i="103"/>
  <c r="CA79" i="103"/>
  <c r="BZ79" i="103"/>
  <c r="BY79" i="103"/>
  <c r="BX79" i="103"/>
  <c r="BW79" i="103"/>
  <c r="BV79" i="103"/>
  <c r="BU79" i="103"/>
  <c r="BT79" i="103"/>
  <c r="BS79" i="103"/>
  <c r="BR79" i="103"/>
  <c r="BQ79" i="103"/>
  <c r="BO79" i="103"/>
  <c r="BN79" i="103"/>
  <c r="BM79" i="103"/>
  <c r="BL79" i="103"/>
  <c r="BK79" i="103"/>
  <c r="BJ79" i="103"/>
  <c r="BI79" i="103"/>
  <c r="BH79" i="103"/>
  <c r="CA77" i="103"/>
  <c r="BZ77" i="103"/>
  <c r="BY77" i="103"/>
  <c r="BX77" i="103"/>
  <c r="BW77" i="103"/>
  <c r="BV77" i="103"/>
  <c r="BU77" i="103"/>
  <c r="BT77" i="103"/>
  <c r="BS77" i="103"/>
  <c r="BR77" i="103"/>
  <c r="BQ77" i="103"/>
  <c r="BO77" i="103"/>
  <c r="BN77" i="103"/>
  <c r="BM77" i="103"/>
  <c r="BL77" i="103"/>
  <c r="BK77" i="103"/>
  <c r="BJ77" i="103"/>
  <c r="BI77" i="103"/>
  <c r="BH77" i="103"/>
  <c r="CA44" i="103"/>
  <c r="BZ44" i="103"/>
  <c r="BY44" i="103"/>
  <c r="BX44" i="103"/>
  <c r="BW44" i="103"/>
  <c r="BV44" i="103"/>
  <c r="BU44" i="103"/>
  <c r="BT44" i="103"/>
  <c r="BS44" i="103"/>
  <c r="BR44" i="103"/>
  <c r="BQ44" i="103"/>
  <c r="BO44" i="103"/>
  <c r="BN44" i="103"/>
  <c r="BM44" i="103"/>
  <c r="BL44" i="103"/>
  <c r="BK44" i="103"/>
  <c r="BJ44" i="103"/>
  <c r="BI44" i="103"/>
  <c r="BH44" i="103"/>
  <c r="CA52" i="103"/>
  <c r="BZ52" i="103"/>
  <c r="BY52" i="103"/>
  <c r="BX52" i="103"/>
  <c r="BW52" i="103"/>
  <c r="BV52" i="103"/>
  <c r="BU52" i="103"/>
  <c r="BT52" i="103"/>
  <c r="BS52" i="103"/>
  <c r="BR52" i="103"/>
  <c r="BQ52" i="103"/>
  <c r="BO52" i="103"/>
  <c r="BN52" i="103"/>
  <c r="BM52" i="103"/>
  <c r="BL52" i="103"/>
  <c r="BK52" i="103"/>
  <c r="BJ52" i="103"/>
  <c r="BI52" i="103"/>
  <c r="BH52" i="103"/>
  <c r="CA75" i="103"/>
  <c r="BZ75" i="103"/>
  <c r="BY75" i="103"/>
  <c r="BX75" i="103"/>
  <c r="BW75" i="103"/>
  <c r="BV75" i="103"/>
  <c r="BU75" i="103"/>
  <c r="BT75" i="103"/>
  <c r="BS75" i="103"/>
  <c r="BR75" i="103"/>
  <c r="BQ75" i="103"/>
  <c r="BO75" i="103"/>
  <c r="BN75" i="103"/>
  <c r="BM75" i="103"/>
  <c r="BL75" i="103"/>
  <c r="BK75" i="103"/>
  <c r="BJ75" i="103"/>
  <c r="BI75" i="103"/>
  <c r="BH75" i="103"/>
  <c r="CA74" i="103"/>
  <c r="BZ74" i="103"/>
  <c r="BY74" i="103"/>
  <c r="BX74" i="103"/>
  <c r="BW74" i="103"/>
  <c r="BV74" i="103"/>
  <c r="BU74" i="103"/>
  <c r="BT74" i="103"/>
  <c r="BS74" i="103"/>
  <c r="BR74" i="103"/>
  <c r="BQ74" i="103"/>
  <c r="BO74" i="103"/>
  <c r="BN74" i="103"/>
  <c r="BM74" i="103"/>
  <c r="BL74" i="103"/>
  <c r="BK74" i="103"/>
  <c r="BJ74" i="103"/>
  <c r="BI74" i="103"/>
  <c r="BH74" i="103"/>
  <c r="CA69" i="103"/>
  <c r="BZ69" i="103"/>
  <c r="BY69" i="103"/>
  <c r="BX69" i="103"/>
  <c r="BW69" i="103"/>
  <c r="BV69" i="103"/>
  <c r="BU69" i="103"/>
  <c r="BT69" i="103"/>
  <c r="BS69" i="103"/>
  <c r="BR69" i="103"/>
  <c r="BQ69" i="103"/>
  <c r="BO69" i="103"/>
  <c r="BN69" i="103"/>
  <c r="BM69" i="103"/>
  <c r="BL69" i="103"/>
  <c r="BK69" i="103"/>
  <c r="BJ69" i="103"/>
  <c r="BI69" i="103"/>
  <c r="BH69" i="103"/>
  <c r="CA68" i="103"/>
  <c r="BZ68" i="103"/>
  <c r="BY68" i="103"/>
  <c r="BX68" i="103"/>
  <c r="BW68" i="103"/>
  <c r="BV68" i="103"/>
  <c r="BU68" i="103"/>
  <c r="BT68" i="103"/>
  <c r="BS68" i="103"/>
  <c r="BR68" i="103"/>
  <c r="BQ68" i="103"/>
  <c r="BO68" i="103"/>
  <c r="BN68" i="103"/>
  <c r="BM68" i="103"/>
  <c r="BL68" i="103"/>
  <c r="BK68" i="103"/>
  <c r="BJ68" i="103"/>
  <c r="BI68" i="103"/>
  <c r="BH68" i="103"/>
  <c r="CA67" i="103"/>
  <c r="BZ67" i="103"/>
  <c r="BY67" i="103"/>
  <c r="BX67" i="103"/>
  <c r="BW67" i="103"/>
  <c r="BV67" i="103"/>
  <c r="BU67" i="103"/>
  <c r="BT67" i="103"/>
  <c r="BS67" i="103"/>
  <c r="BR67" i="103"/>
  <c r="BQ67" i="103"/>
  <c r="BO67" i="103"/>
  <c r="BN67" i="103"/>
  <c r="BM67" i="103"/>
  <c r="BL67" i="103"/>
  <c r="BK67" i="103"/>
  <c r="BJ67" i="103"/>
  <c r="BI67" i="103"/>
  <c r="BH67" i="103"/>
  <c r="CA98" i="103"/>
  <c r="BZ98" i="103"/>
  <c r="BY98" i="103"/>
  <c r="BX98" i="103"/>
  <c r="BW98" i="103"/>
  <c r="BV98" i="103"/>
  <c r="BU98" i="103"/>
  <c r="BT98" i="103"/>
  <c r="BS98" i="103"/>
  <c r="BR98" i="103"/>
  <c r="BQ98" i="103"/>
  <c r="BO98" i="103"/>
  <c r="BN98" i="103"/>
  <c r="BM98" i="103"/>
  <c r="BL98" i="103"/>
  <c r="BK98" i="103"/>
  <c r="BJ98" i="103"/>
  <c r="BI98" i="103"/>
  <c r="BH98" i="103"/>
  <c r="CA65" i="103"/>
  <c r="BZ65" i="103"/>
  <c r="BY65" i="103"/>
  <c r="BX65" i="103"/>
  <c r="BW65" i="103"/>
  <c r="BV65" i="103"/>
  <c r="BU65" i="103"/>
  <c r="BT65" i="103"/>
  <c r="BS65" i="103"/>
  <c r="BR65" i="103"/>
  <c r="BQ65" i="103"/>
  <c r="BO65" i="103"/>
  <c r="BN65" i="103"/>
  <c r="BM65" i="103"/>
  <c r="BL65" i="103"/>
  <c r="BK65" i="103"/>
  <c r="BJ65" i="103"/>
  <c r="BI65" i="103"/>
  <c r="BH65" i="103"/>
  <c r="CA64" i="103"/>
  <c r="BZ64" i="103"/>
  <c r="BY64" i="103"/>
  <c r="BX64" i="103"/>
  <c r="BW64" i="103"/>
  <c r="BV64" i="103"/>
  <c r="BU64" i="103"/>
  <c r="BT64" i="103"/>
  <c r="BS64" i="103"/>
  <c r="BR64" i="103"/>
  <c r="BQ64" i="103"/>
  <c r="BO64" i="103"/>
  <c r="BN64" i="103"/>
  <c r="BM64" i="103"/>
  <c r="BL64" i="103"/>
  <c r="BK64" i="103"/>
  <c r="BJ64" i="103"/>
  <c r="BI64" i="103"/>
  <c r="BH64" i="103"/>
  <c r="CA61" i="103"/>
  <c r="BZ61" i="103"/>
  <c r="BY61" i="103"/>
  <c r="BX61" i="103"/>
  <c r="BW61" i="103"/>
  <c r="BV61" i="103"/>
  <c r="BU61" i="103"/>
  <c r="BT61" i="103"/>
  <c r="BS61" i="103"/>
  <c r="BR61" i="103"/>
  <c r="BQ61" i="103"/>
  <c r="BO61" i="103"/>
  <c r="BN61" i="103"/>
  <c r="BM61" i="103"/>
  <c r="BL61" i="103"/>
  <c r="BK61" i="103"/>
  <c r="BJ61" i="103"/>
  <c r="BI61" i="103"/>
  <c r="BH61" i="103"/>
  <c r="CA60" i="103"/>
  <c r="BZ60" i="103"/>
  <c r="BY60" i="103"/>
  <c r="BX60" i="103"/>
  <c r="BW60" i="103"/>
  <c r="BV60" i="103"/>
  <c r="BU60" i="103"/>
  <c r="BT60" i="103"/>
  <c r="BS60" i="103"/>
  <c r="BR60" i="103"/>
  <c r="BQ60" i="103"/>
  <c r="BO60" i="103"/>
  <c r="BN60" i="103"/>
  <c r="BM60" i="103"/>
  <c r="BL60" i="103"/>
  <c r="BK60" i="103"/>
  <c r="BJ60" i="103"/>
  <c r="BI60" i="103"/>
  <c r="BH60" i="103"/>
  <c r="CA59" i="103"/>
  <c r="BZ59" i="103"/>
  <c r="BY59" i="103"/>
  <c r="BX59" i="103"/>
  <c r="BW59" i="103"/>
  <c r="BV59" i="103"/>
  <c r="BU59" i="103"/>
  <c r="BT59" i="103"/>
  <c r="BS59" i="103"/>
  <c r="BR59" i="103"/>
  <c r="BQ59" i="103"/>
  <c r="BO59" i="103"/>
  <c r="BN59" i="103"/>
  <c r="BM59" i="103"/>
  <c r="BL59" i="103"/>
  <c r="BK59" i="103"/>
  <c r="BJ59" i="103"/>
  <c r="BI59" i="103"/>
  <c r="BH59" i="103"/>
  <c r="CA58" i="103"/>
  <c r="BZ58" i="103"/>
  <c r="BY58" i="103"/>
  <c r="BX58" i="103"/>
  <c r="BW58" i="103"/>
  <c r="BV58" i="103"/>
  <c r="BU58" i="103"/>
  <c r="BT58" i="103"/>
  <c r="BS58" i="103"/>
  <c r="BR58" i="103"/>
  <c r="BQ58" i="103"/>
  <c r="BO58" i="103"/>
  <c r="BN58" i="103"/>
  <c r="BM58" i="103"/>
  <c r="BL58" i="103"/>
  <c r="BK58" i="103"/>
  <c r="BJ58" i="103"/>
  <c r="BI58" i="103"/>
  <c r="BH58" i="103"/>
  <c r="CA57" i="103"/>
  <c r="BZ57" i="103"/>
  <c r="BY57" i="103"/>
  <c r="BX57" i="103"/>
  <c r="BW57" i="103"/>
  <c r="BV57" i="103"/>
  <c r="BU57" i="103"/>
  <c r="BT57" i="103"/>
  <c r="BS57" i="103"/>
  <c r="BR57" i="103"/>
  <c r="BQ57" i="103"/>
  <c r="BO57" i="103"/>
  <c r="BN57" i="103"/>
  <c r="BM57" i="103"/>
  <c r="BL57" i="103"/>
  <c r="BK57" i="103"/>
  <c r="BJ57" i="103"/>
  <c r="BI57" i="103"/>
  <c r="BH57" i="103"/>
  <c r="CA56" i="103"/>
  <c r="BZ56" i="103"/>
  <c r="BY56" i="103"/>
  <c r="BX56" i="103"/>
  <c r="BW56" i="103"/>
  <c r="BV56" i="103"/>
  <c r="BU56" i="103"/>
  <c r="BT56" i="103"/>
  <c r="BS56" i="103"/>
  <c r="BR56" i="103"/>
  <c r="BQ56" i="103"/>
  <c r="BO56" i="103"/>
  <c r="BN56" i="103"/>
  <c r="BM56" i="103"/>
  <c r="BL56" i="103"/>
  <c r="BK56" i="103"/>
  <c r="BJ56" i="103"/>
  <c r="BI56" i="103"/>
  <c r="BH56" i="103"/>
  <c r="CA55" i="103"/>
  <c r="BZ55" i="103"/>
  <c r="BY55" i="103"/>
  <c r="BX55" i="103"/>
  <c r="BW55" i="103"/>
  <c r="BV55" i="103"/>
  <c r="BU55" i="103"/>
  <c r="BT55" i="103"/>
  <c r="BS55" i="103"/>
  <c r="BR55" i="103"/>
  <c r="BQ55" i="103"/>
  <c r="BO55" i="103"/>
  <c r="BN55" i="103"/>
  <c r="BM55" i="103"/>
  <c r="BL55" i="103"/>
  <c r="BK55" i="103"/>
  <c r="BJ55" i="103"/>
  <c r="BI55" i="103"/>
  <c r="BH55" i="103"/>
  <c r="CA33" i="103"/>
  <c r="BZ33" i="103"/>
  <c r="BY33" i="103"/>
  <c r="BX33" i="103"/>
  <c r="BW33" i="103"/>
  <c r="BV33" i="103"/>
  <c r="BU33" i="103"/>
  <c r="BT33" i="103"/>
  <c r="BS33" i="103"/>
  <c r="BR33" i="103"/>
  <c r="BQ33" i="103"/>
  <c r="BO33" i="103"/>
  <c r="BN33" i="103"/>
  <c r="BM33" i="103"/>
  <c r="BL33" i="103"/>
  <c r="BK33" i="103"/>
  <c r="BJ33" i="103"/>
  <c r="BI33" i="103"/>
  <c r="BH33" i="103"/>
  <c r="CA54" i="103"/>
  <c r="BZ54" i="103"/>
  <c r="BY54" i="103"/>
  <c r="BX54" i="103"/>
  <c r="BW54" i="103"/>
  <c r="BV54" i="103"/>
  <c r="BU54" i="103"/>
  <c r="BT54" i="103"/>
  <c r="BS54" i="103"/>
  <c r="BR54" i="103"/>
  <c r="BQ54" i="103"/>
  <c r="BO54" i="103"/>
  <c r="BN54" i="103"/>
  <c r="BM54" i="103"/>
  <c r="BL54" i="103"/>
  <c r="BK54" i="103"/>
  <c r="BJ54" i="103"/>
  <c r="BI54" i="103"/>
  <c r="BH54" i="103"/>
  <c r="CA53" i="103"/>
  <c r="BZ53" i="103"/>
  <c r="BY53" i="103"/>
  <c r="BX53" i="103"/>
  <c r="BW53" i="103"/>
  <c r="BV53" i="103"/>
  <c r="BU53" i="103"/>
  <c r="BT53" i="103"/>
  <c r="BS53" i="103"/>
  <c r="BR53" i="103"/>
  <c r="BQ53" i="103"/>
  <c r="BO53" i="103"/>
  <c r="BN53" i="103"/>
  <c r="BM53" i="103"/>
  <c r="BL53" i="103"/>
  <c r="BK53" i="103"/>
  <c r="BJ53" i="103"/>
  <c r="BI53" i="103"/>
  <c r="BH53" i="103"/>
  <c r="CA49" i="103"/>
  <c r="BZ49" i="103"/>
  <c r="BY49" i="103"/>
  <c r="BX49" i="103"/>
  <c r="BW49" i="103"/>
  <c r="BV49" i="103"/>
  <c r="BU49" i="103"/>
  <c r="BT49" i="103"/>
  <c r="BS49" i="103"/>
  <c r="BR49" i="103"/>
  <c r="BQ49" i="103"/>
  <c r="BO49" i="103"/>
  <c r="BN49" i="103"/>
  <c r="BM49" i="103"/>
  <c r="BL49" i="103"/>
  <c r="BK49" i="103"/>
  <c r="BJ49" i="103"/>
  <c r="BI49" i="103"/>
  <c r="BH49" i="103"/>
  <c r="CA48" i="103"/>
  <c r="BZ48" i="103"/>
  <c r="BY48" i="103"/>
  <c r="BX48" i="103"/>
  <c r="BW48" i="103"/>
  <c r="BV48" i="103"/>
  <c r="BU48" i="103"/>
  <c r="BT48" i="103"/>
  <c r="BS48" i="103"/>
  <c r="BR48" i="103"/>
  <c r="BQ48" i="103"/>
  <c r="BO48" i="103"/>
  <c r="BN48" i="103"/>
  <c r="BM48" i="103"/>
  <c r="BL48" i="103"/>
  <c r="BK48" i="103"/>
  <c r="BJ48" i="103"/>
  <c r="BI48" i="103"/>
  <c r="BH48" i="103"/>
  <c r="CA63" i="103"/>
  <c r="BZ63" i="103"/>
  <c r="BY63" i="103"/>
  <c r="BX63" i="103"/>
  <c r="BW63" i="103"/>
  <c r="BV63" i="103"/>
  <c r="BU63" i="103"/>
  <c r="BT63" i="103"/>
  <c r="BS63" i="103"/>
  <c r="BR63" i="103"/>
  <c r="BQ63" i="103"/>
  <c r="BO63" i="103"/>
  <c r="BN63" i="103"/>
  <c r="BM63" i="103"/>
  <c r="BL63" i="103"/>
  <c r="BK63" i="103"/>
  <c r="BJ63" i="103"/>
  <c r="BI63" i="103"/>
  <c r="BH63" i="103"/>
  <c r="CA152" i="103"/>
  <c r="BZ152" i="103"/>
  <c r="BY152" i="103"/>
  <c r="BX152" i="103"/>
  <c r="BW152" i="103"/>
  <c r="BV152" i="103"/>
  <c r="BU152" i="103"/>
  <c r="BT152" i="103"/>
  <c r="BS152" i="103"/>
  <c r="BR152" i="103"/>
  <c r="BQ152" i="103"/>
  <c r="BO152" i="103"/>
  <c r="BN152" i="103"/>
  <c r="BM152" i="103"/>
  <c r="BL152" i="103"/>
  <c r="BK152" i="103"/>
  <c r="BJ152" i="103"/>
  <c r="BI152" i="103"/>
  <c r="BH152" i="103"/>
  <c r="CA47" i="103"/>
  <c r="BZ47" i="103"/>
  <c r="BY47" i="103"/>
  <c r="BX47" i="103"/>
  <c r="BW47" i="103"/>
  <c r="BV47" i="103"/>
  <c r="BU47" i="103"/>
  <c r="BT47" i="103"/>
  <c r="BS47" i="103"/>
  <c r="BR47" i="103"/>
  <c r="BQ47" i="103"/>
  <c r="BO47" i="103"/>
  <c r="BN47" i="103"/>
  <c r="BM47" i="103"/>
  <c r="BL47" i="103"/>
  <c r="BK47" i="103"/>
  <c r="BJ47" i="103"/>
  <c r="BI47" i="103"/>
  <c r="BH47" i="103"/>
  <c r="CA45" i="103"/>
  <c r="BZ45" i="103"/>
  <c r="BY45" i="103"/>
  <c r="BX45" i="103"/>
  <c r="BW45" i="103"/>
  <c r="BV45" i="103"/>
  <c r="BU45" i="103"/>
  <c r="BT45" i="103"/>
  <c r="BS45" i="103"/>
  <c r="BR45" i="103"/>
  <c r="BQ45" i="103"/>
  <c r="BO45" i="103"/>
  <c r="BN45" i="103"/>
  <c r="BM45" i="103"/>
  <c r="BL45" i="103"/>
  <c r="BK45" i="103"/>
  <c r="BJ45" i="103"/>
  <c r="BI45" i="103"/>
  <c r="BH45" i="103"/>
  <c r="CA43" i="103"/>
  <c r="BZ43" i="103"/>
  <c r="BY43" i="103"/>
  <c r="BX43" i="103"/>
  <c r="BW43" i="103"/>
  <c r="BV43" i="103"/>
  <c r="BU43" i="103"/>
  <c r="BT43" i="103"/>
  <c r="BS43" i="103"/>
  <c r="BR43" i="103"/>
  <c r="BQ43" i="103"/>
  <c r="BO43" i="103"/>
  <c r="BN43" i="103"/>
  <c r="BM43" i="103"/>
  <c r="BL43" i="103"/>
  <c r="BK43" i="103"/>
  <c r="BJ43" i="103"/>
  <c r="BI43" i="103"/>
  <c r="BH43" i="103"/>
  <c r="CA42" i="103"/>
  <c r="BZ42" i="103"/>
  <c r="BY42" i="103"/>
  <c r="BX42" i="103"/>
  <c r="BW42" i="103"/>
  <c r="BV42" i="103"/>
  <c r="BU42" i="103"/>
  <c r="BT42" i="103"/>
  <c r="BS42" i="103"/>
  <c r="BR42" i="103"/>
  <c r="BQ42" i="103"/>
  <c r="BO42" i="103"/>
  <c r="BN42" i="103"/>
  <c r="BM42" i="103"/>
  <c r="BL42" i="103"/>
  <c r="BK42" i="103"/>
  <c r="BJ42" i="103"/>
  <c r="BI42" i="103"/>
  <c r="BH42" i="103"/>
  <c r="CA12" i="103"/>
  <c r="BZ12" i="103"/>
  <c r="BY12" i="103"/>
  <c r="BX12" i="103"/>
  <c r="BW12" i="103"/>
  <c r="BV12" i="103"/>
  <c r="BU12" i="103"/>
  <c r="BT12" i="103"/>
  <c r="BS12" i="103"/>
  <c r="BR12" i="103"/>
  <c r="BQ12" i="103"/>
  <c r="BO12" i="103"/>
  <c r="BN12" i="103"/>
  <c r="BM12" i="103"/>
  <c r="BL12" i="103"/>
  <c r="BK12" i="103"/>
  <c r="BJ12" i="103"/>
  <c r="BI12" i="103"/>
  <c r="BH12" i="103"/>
  <c r="CA41" i="103"/>
  <c r="BZ41" i="103"/>
  <c r="BY41" i="103"/>
  <c r="BX41" i="103"/>
  <c r="BW41" i="103"/>
  <c r="BV41" i="103"/>
  <c r="BU41" i="103"/>
  <c r="BT41" i="103"/>
  <c r="BS41" i="103"/>
  <c r="BR41" i="103"/>
  <c r="BQ41" i="103"/>
  <c r="BO41" i="103"/>
  <c r="BN41" i="103"/>
  <c r="BM41" i="103"/>
  <c r="BL41" i="103"/>
  <c r="BK41" i="103"/>
  <c r="BJ41" i="103"/>
  <c r="BI41" i="103"/>
  <c r="BH41" i="103"/>
  <c r="CA136" i="103"/>
  <c r="BZ136" i="103"/>
  <c r="BY136" i="103"/>
  <c r="BX136" i="103"/>
  <c r="BW136" i="103"/>
  <c r="BV136" i="103"/>
  <c r="BU136" i="103"/>
  <c r="BT136" i="103"/>
  <c r="BS136" i="103"/>
  <c r="BR136" i="103"/>
  <c r="BQ136" i="103"/>
  <c r="BO136" i="103"/>
  <c r="BN136" i="103"/>
  <c r="BM136" i="103"/>
  <c r="BL136" i="103"/>
  <c r="BK136" i="103"/>
  <c r="BJ136" i="103"/>
  <c r="BI136" i="103"/>
  <c r="BH136" i="103"/>
  <c r="CA34" i="103"/>
  <c r="BZ34" i="103"/>
  <c r="BY34" i="103"/>
  <c r="BX34" i="103"/>
  <c r="BW34" i="103"/>
  <c r="BV34" i="103"/>
  <c r="BU34" i="103"/>
  <c r="BT34" i="103"/>
  <c r="BS34" i="103"/>
  <c r="BR34" i="103"/>
  <c r="BQ34" i="103"/>
  <c r="BO34" i="103"/>
  <c r="BN34" i="103"/>
  <c r="BM34" i="103"/>
  <c r="BL34" i="103"/>
  <c r="BK34" i="103"/>
  <c r="BJ34" i="103"/>
  <c r="BI34" i="103"/>
  <c r="BH34" i="103"/>
  <c r="CA32" i="103"/>
  <c r="BZ32" i="103"/>
  <c r="BY32" i="103"/>
  <c r="BX32" i="103"/>
  <c r="BW32" i="103"/>
  <c r="BV32" i="103"/>
  <c r="BU32" i="103"/>
  <c r="BT32" i="103"/>
  <c r="BS32" i="103"/>
  <c r="BR32" i="103"/>
  <c r="BQ32" i="103"/>
  <c r="BO32" i="103"/>
  <c r="BN32" i="103"/>
  <c r="BM32" i="103"/>
  <c r="BL32" i="103"/>
  <c r="BK32" i="103"/>
  <c r="BJ32" i="103"/>
  <c r="BI32" i="103"/>
  <c r="BH32" i="103"/>
  <c r="CA31" i="103"/>
  <c r="BZ31" i="103"/>
  <c r="BY31" i="103"/>
  <c r="BX31" i="103"/>
  <c r="BW31" i="103"/>
  <c r="BV31" i="103"/>
  <c r="BU31" i="103"/>
  <c r="BT31" i="103"/>
  <c r="BS31" i="103"/>
  <c r="BR31" i="103"/>
  <c r="BQ31" i="103"/>
  <c r="BO31" i="103"/>
  <c r="BN31" i="103"/>
  <c r="BM31" i="103"/>
  <c r="BL31" i="103"/>
  <c r="BK31" i="103"/>
  <c r="BJ31" i="103"/>
  <c r="BI31" i="103"/>
  <c r="BH31" i="103"/>
  <c r="CA30" i="103"/>
  <c r="BZ30" i="103"/>
  <c r="BY30" i="103"/>
  <c r="BX30" i="103"/>
  <c r="BW30" i="103"/>
  <c r="BV30" i="103"/>
  <c r="BU30" i="103"/>
  <c r="BT30" i="103"/>
  <c r="BS30" i="103"/>
  <c r="BR30" i="103"/>
  <c r="BQ30" i="103"/>
  <c r="BO30" i="103"/>
  <c r="BN30" i="103"/>
  <c r="BM30" i="103"/>
  <c r="BL30" i="103"/>
  <c r="BK30" i="103"/>
  <c r="BJ30" i="103"/>
  <c r="BI30" i="103"/>
  <c r="BH30" i="103"/>
  <c r="CA11" i="103"/>
  <c r="BZ11" i="103"/>
  <c r="BY11" i="103"/>
  <c r="BX11" i="103"/>
  <c r="BW11" i="103"/>
  <c r="BV11" i="103"/>
  <c r="BU11" i="103"/>
  <c r="BT11" i="103"/>
  <c r="BS11" i="103"/>
  <c r="BR11" i="103"/>
  <c r="BQ11" i="103"/>
  <c r="BO11" i="103"/>
  <c r="BN11" i="103"/>
  <c r="BM11" i="103"/>
  <c r="BL11" i="103"/>
  <c r="BK11" i="103"/>
  <c r="BJ11" i="103"/>
  <c r="BI11" i="103"/>
  <c r="BH11" i="103"/>
  <c r="CA37" i="103"/>
  <c r="BZ37" i="103"/>
  <c r="BY37" i="103"/>
  <c r="BX37" i="103"/>
  <c r="BW37" i="103"/>
  <c r="BV37" i="103"/>
  <c r="BU37" i="103"/>
  <c r="BT37" i="103"/>
  <c r="BS37" i="103"/>
  <c r="BR37" i="103"/>
  <c r="BQ37" i="103"/>
  <c r="BO37" i="103"/>
  <c r="BN37" i="103"/>
  <c r="BM37" i="103"/>
  <c r="BL37" i="103"/>
  <c r="BK37" i="103"/>
  <c r="BJ37" i="103"/>
  <c r="BI37" i="103"/>
  <c r="BH37" i="103"/>
  <c r="CA28" i="103"/>
  <c r="BZ28" i="103"/>
  <c r="BY28" i="103"/>
  <c r="BX28" i="103"/>
  <c r="BW28" i="103"/>
  <c r="BV28" i="103"/>
  <c r="BU28" i="103"/>
  <c r="BT28" i="103"/>
  <c r="BS28" i="103"/>
  <c r="BR28" i="103"/>
  <c r="BQ28" i="103"/>
  <c r="BO28" i="103"/>
  <c r="BN28" i="103"/>
  <c r="BM28" i="103"/>
  <c r="BL28" i="103"/>
  <c r="BK28" i="103"/>
  <c r="BJ28" i="103"/>
  <c r="BI28" i="103"/>
  <c r="BH28" i="103"/>
  <c r="CA36" i="103"/>
  <c r="BZ36" i="103"/>
  <c r="BY36" i="103"/>
  <c r="BX36" i="103"/>
  <c r="BW36" i="103"/>
  <c r="BV36" i="103"/>
  <c r="BU36" i="103"/>
  <c r="BT36" i="103"/>
  <c r="BS36" i="103"/>
  <c r="BR36" i="103"/>
  <c r="BQ36" i="103"/>
  <c r="BO36" i="103"/>
  <c r="BN36" i="103"/>
  <c r="BM36" i="103"/>
  <c r="BL36" i="103"/>
  <c r="BK36" i="103"/>
  <c r="BJ36" i="103"/>
  <c r="BI36" i="103"/>
  <c r="BH36" i="103"/>
  <c r="CA27" i="103"/>
  <c r="BZ27" i="103"/>
  <c r="BY27" i="103"/>
  <c r="BX27" i="103"/>
  <c r="BW27" i="103"/>
  <c r="BV27" i="103"/>
  <c r="BU27" i="103"/>
  <c r="BT27" i="103"/>
  <c r="BS27" i="103"/>
  <c r="BR27" i="103"/>
  <c r="BQ27" i="103"/>
  <c r="BO27" i="103"/>
  <c r="BN27" i="103"/>
  <c r="BM27" i="103"/>
  <c r="BL27" i="103"/>
  <c r="BK27" i="103"/>
  <c r="BJ27" i="103"/>
  <c r="BI27" i="103"/>
  <c r="BH27" i="103"/>
  <c r="CA35" i="103"/>
  <c r="BZ35" i="103"/>
  <c r="BY35" i="103"/>
  <c r="BX35" i="103"/>
  <c r="BW35" i="103"/>
  <c r="BV35" i="103"/>
  <c r="BU35" i="103"/>
  <c r="BT35" i="103"/>
  <c r="BS35" i="103"/>
  <c r="BR35" i="103"/>
  <c r="BQ35" i="103"/>
  <c r="BO35" i="103"/>
  <c r="BN35" i="103"/>
  <c r="BM35" i="103"/>
  <c r="BL35" i="103"/>
  <c r="BK35" i="103"/>
  <c r="BJ35" i="103"/>
  <c r="BI35" i="103"/>
  <c r="BH35" i="103"/>
  <c r="CA46" i="103"/>
  <c r="BZ46" i="103"/>
  <c r="BY46" i="103"/>
  <c r="BX46" i="103"/>
  <c r="BW46" i="103"/>
  <c r="BV46" i="103"/>
  <c r="BU46" i="103"/>
  <c r="BT46" i="103"/>
  <c r="BS46" i="103"/>
  <c r="BR46" i="103"/>
  <c r="BQ46" i="103"/>
  <c r="BO46" i="103"/>
  <c r="BN46" i="103"/>
  <c r="BM46" i="103"/>
  <c r="BL46" i="103"/>
  <c r="BK46" i="103"/>
  <c r="BJ46" i="103"/>
  <c r="BI46" i="103"/>
  <c r="BH46" i="103"/>
  <c r="CA25" i="103"/>
  <c r="BZ25" i="103"/>
  <c r="BY25" i="103"/>
  <c r="BX25" i="103"/>
  <c r="BW25" i="103"/>
  <c r="BV25" i="103"/>
  <c r="BU25" i="103"/>
  <c r="BT25" i="103"/>
  <c r="BS25" i="103"/>
  <c r="BR25" i="103"/>
  <c r="BQ25" i="103"/>
  <c r="BO25" i="103"/>
  <c r="BN25" i="103"/>
  <c r="BM25" i="103"/>
  <c r="BL25" i="103"/>
  <c r="BK25" i="103"/>
  <c r="BJ25" i="103"/>
  <c r="BI25" i="103"/>
  <c r="BH25" i="103"/>
  <c r="CA24" i="103"/>
  <c r="BZ24" i="103"/>
  <c r="BY24" i="103"/>
  <c r="BX24" i="103"/>
  <c r="BW24" i="103"/>
  <c r="BV24" i="103"/>
  <c r="BU24" i="103"/>
  <c r="BT24" i="103"/>
  <c r="BS24" i="103"/>
  <c r="BR24" i="103"/>
  <c r="BQ24" i="103"/>
  <c r="BO24" i="103"/>
  <c r="BN24" i="103"/>
  <c r="BM24" i="103"/>
  <c r="BL24" i="103"/>
  <c r="BK24" i="103"/>
  <c r="BJ24" i="103"/>
  <c r="BI24" i="103"/>
  <c r="BH24" i="103"/>
  <c r="CA22" i="103"/>
  <c r="BZ22" i="103"/>
  <c r="BY22" i="103"/>
  <c r="BX22" i="103"/>
  <c r="BW22" i="103"/>
  <c r="BV22" i="103"/>
  <c r="BU22" i="103"/>
  <c r="BT22" i="103"/>
  <c r="BS22" i="103"/>
  <c r="BR22" i="103"/>
  <c r="BQ22" i="103"/>
  <c r="BO22" i="103"/>
  <c r="BN22" i="103"/>
  <c r="BM22" i="103"/>
  <c r="BL22" i="103"/>
  <c r="BK22" i="103"/>
  <c r="BJ22" i="103"/>
  <c r="BI22" i="103"/>
  <c r="BH22" i="103"/>
  <c r="CA10" i="103"/>
  <c r="BZ10" i="103"/>
  <c r="BY10" i="103"/>
  <c r="BX10" i="103"/>
  <c r="BW10" i="103"/>
  <c r="BV10" i="103"/>
  <c r="BU10" i="103"/>
  <c r="BT10" i="103"/>
  <c r="BS10" i="103"/>
  <c r="BR10" i="103"/>
  <c r="BQ10" i="103"/>
  <c r="BO10" i="103"/>
  <c r="BN10" i="103"/>
  <c r="BM10" i="103"/>
  <c r="BL10" i="103"/>
  <c r="BK10" i="103"/>
  <c r="BJ10" i="103"/>
  <c r="BI10" i="103"/>
  <c r="BH10" i="103"/>
  <c r="CA21" i="103"/>
  <c r="BZ21" i="103"/>
  <c r="BY21" i="103"/>
  <c r="BX21" i="103"/>
  <c r="BW21" i="103"/>
  <c r="BV21" i="103"/>
  <c r="BU21" i="103"/>
  <c r="BT21" i="103"/>
  <c r="BS21" i="103"/>
  <c r="BR21" i="103"/>
  <c r="BQ21" i="103"/>
  <c r="BO21" i="103"/>
  <c r="BN21" i="103"/>
  <c r="BM21" i="103"/>
  <c r="BL21" i="103"/>
  <c r="BK21" i="103"/>
  <c r="BJ21" i="103"/>
  <c r="BI21" i="103"/>
  <c r="BH21" i="103"/>
  <c r="CA19" i="103"/>
  <c r="BZ19" i="103"/>
  <c r="BY19" i="103"/>
  <c r="BX19" i="103"/>
  <c r="BW19" i="103"/>
  <c r="BV19" i="103"/>
  <c r="BU19" i="103"/>
  <c r="BT19" i="103"/>
  <c r="BS19" i="103"/>
  <c r="BR19" i="103"/>
  <c r="BQ19" i="103"/>
  <c r="BO19" i="103"/>
  <c r="BN19" i="103"/>
  <c r="BM19" i="103"/>
  <c r="BL19" i="103"/>
  <c r="BK19" i="103"/>
  <c r="BJ19" i="103"/>
  <c r="BI19" i="103"/>
  <c r="BH19" i="103"/>
  <c r="CA18" i="103"/>
  <c r="BZ18" i="103"/>
  <c r="BY18" i="103"/>
  <c r="BX18" i="103"/>
  <c r="BW18" i="103"/>
  <c r="BV18" i="103"/>
  <c r="BU18" i="103"/>
  <c r="BT18" i="103"/>
  <c r="BS18" i="103"/>
  <c r="BR18" i="103"/>
  <c r="BQ18" i="103"/>
  <c r="BO18" i="103"/>
  <c r="BN18" i="103"/>
  <c r="BM18" i="103"/>
  <c r="BL18" i="103"/>
  <c r="BK18" i="103"/>
  <c r="BJ18" i="103"/>
  <c r="BI18" i="103"/>
  <c r="BH18" i="103"/>
  <c r="CA26" i="103"/>
  <c r="BZ26" i="103"/>
  <c r="BY26" i="103"/>
  <c r="BX26" i="103"/>
  <c r="BW26" i="103"/>
  <c r="BV26" i="103"/>
  <c r="BU26" i="103"/>
  <c r="BT26" i="103"/>
  <c r="BS26" i="103"/>
  <c r="BR26" i="103"/>
  <c r="BQ26" i="103"/>
  <c r="BO26" i="103"/>
  <c r="BN26" i="103"/>
  <c r="BM26" i="103"/>
  <c r="BL26" i="103"/>
  <c r="BK26" i="103"/>
  <c r="BJ26" i="103"/>
  <c r="BI26" i="103"/>
  <c r="BH26" i="103"/>
  <c r="CA17" i="103"/>
  <c r="BZ17" i="103"/>
  <c r="BY17" i="103"/>
  <c r="BX17" i="103"/>
  <c r="BW17" i="103"/>
  <c r="BV17" i="103"/>
  <c r="BU17" i="103"/>
  <c r="BT17" i="103"/>
  <c r="BS17" i="103"/>
  <c r="BR17" i="103"/>
  <c r="BQ17" i="103"/>
  <c r="BO17" i="103"/>
  <c r="BN17" i="103"/>
  <c r="BM17" i="103"/>
  <c r="BL17" i="103"/>
  <c r="BK17" i="103"/>
  <c r="BJ17" i="103"/>
  <c r="BI17" i="103"/>
  <c r="BH17" i="103"/>
  <c r="CA73" i="103"/>
  <c r="BZ73" i="103"/>
  <c r="BY73" i="103"/>
  <c r="BX73" i="103"/>
  <c r="BW73" i="103"/>
  <c r="BV73" i="103"/>
  <c r="BU73" i="103"/>
  <c r="BT73" i="103"/>
  <c r="BS73" i="103"/>
  <c r="BR73" i="103"/>
  <c r="BQ73" i="103"/>
  <c r="BO73" i="103"/>
  <c r="BN73" i="103"/>
  <c r="BM73" i="103"/>
  <c r="BL73" i="103"/>
  <c r="BK73" i="103"/>
  <c r="BJ73" i="103"/>
  <c r="BI73" i="103"/>
  <c r="BH73" i="103"/>
  <c r="CA16" i="103"/>
  <c r="BZ16" i="103"/>
  <c r="BY16" i="103"/>
  <c r="BX16" i="103"/>
  <c r="BW16" i="103"/>
  <c r="BV16" i="103"/>
  <c r="BU16" i="103"/>
  <c r="BT16" i="103"/>
  <c r="BS16" i="103"/>
  <c r="BR16" i="103"/>
  <c r="BQ16" i="103"/>
  <c r="BO16" i="103"/>
  <c r="BN16" i="103"/>
  <c r="BM16" i="103"/>
  <c r="BL16" i="103"/>
  <c r="BK16" i="103"/>
  <c r="BJ16" i="103"/>
  <c r="BI16" i="103"/>
  <c r="BH16" i="103"/>
  <c r="CA15" i="103"/>
  <c r="BZ15" i="103"/>
  <c r="BY15" i="103"/>
  <c r="BX15" i="103"/>
  <c r="BW15" i="103"/>
  <c r="BV15" i="103"/>
  <c r="BU15" i="103"/>
  <c r="BT15" i="103"/>
  <c r="BS15" i="103"/>
  <c r="BR15" i="103"/>
  <c r="BQ15" i="103"/>
  <c r="BO15" i="103"/>
  <c r="BN15" i="103"/>
  <c r="BM15" i="103"/>
  <c r="BL15" i="103"/>
  <c r="BK15" i="103"/>
  <c r="BJ15" i="103"/>
  <c r="BI15" i="103"/>
  <c r="BH15" i="103"/>
  <c r="CA40" i="103"/>
  <c r="BZ40" i="103"/>
  <c r="BY40" i="103"/>
  <c r="BX40" i="103"/>
  <c r="BW40" i="103"/>
  <c r="BV40" i="103"/>
  <c r="BU40" i="103"/>
  <c r="BT40" i="103"/>
  <c r="BS40" i="103"/>
  <c r="BR40" i="103"/>
  <c r="BQ40" i="103"/>
  <c r="BO40" i="103"/>
  <c r="BN40" i="103"/>
  <c r="BM40" i="103"/>
  <c r="BL40" i="103"/>
  <c r="BK40" i="103"/>
  <c r="BJ40" i="103"/>
  <c r="BI40" i="103"/>
  <c r="BH40" i="103"/>
  <c r="CA14" i="103"/>
  <c r="BZ14" i="103"/>
  <c r="BY14" i="103"/>
  <c r="BX14" i="103"/>
  <c r="BW14" i="103"/>
  <c r="BV14" i="103"/>
  <c r="BU14" i="103"/>
  <c r="BT14" i="103"/>
  <c r="BS14" i="103"/>
  <c r="BR14" i="103"/>
  <c r="BQ14" i="103"/>
  <c r="BO14" i="103"/>
  <c r="BN14" i="103"/>
  <c r="BM14" i="103"/>
  <c r="BL14" i="103"/>
  <c r="BK14" i="103"/>
  <c r="BJ14" i="103"/>
  <c r="BI14" i="103"/>
  <c r="BH14" i="103"/>
  <c r="CA13" i="103"/>
  <c r="BZ13" i="103"/>
  <c r="BY13" i="103"/>
  <c r="BX13" i="103"/>
  <c r="BW13" i="103"/>
  <c r="BV13" i="103"/>
  <c r="BU13" i="103"/>
  <c r="BT13" i="103"/>
  <c r="BS13" i="103"/>
  <c r="BR13" i="103"/>
  <c r="BQ13" i="103"/>
  <c r="BO13" i="103"/>
  <c r="BN13" i="103"/>
  <c r="BM13" i="103"/>
  <c r="BL13" i="103"/>
  <c r="BK13" i="103"/>
  <c r="BJ13" i="103"/>
  <c r="BI13" i="103"/>
  <c r="BH13" i="103"/>
  <c r="CA9" i="103"/>
  <c r="BZ9" i="103"/>
  <c r="BY9" i="103"/>
  <c r="BX9" i="103"/>
  <c r="BW9" i="103"/>
  <c r="BV9" i="103"/>
  <c r="BU9" i="103"/>
  <c r="BT9" i="103"/>
  <c r="BS9" i="103"/>
  <c r="BR9" i="103"/>
  <c r="BQ9" i="103"/>
  <c r="BO9" i="103"/>
  <c r="BN9" i="103"/>
  <c r="BM9" i="103"/>
  <c r="BL9" i="103"/>
  <c r="BK9" i="103"/>
  <c r="BJ9" i="103"/>
  <c r="BI9" i="103"/>
  <c r="BH9" i="103"/>
  <c r="CA20" i="103"/>
  <c r="BZ20" i="103"/>
  <c r="BY20" i="103"/>
  <c r="BX20" i="103"/>
  <c r="BW20" i="103"/>
  <c r="BV20" i="103"/>
  <c r="BU20" i="103"/>
  <c r="BT20" i="103"/>
  <c r="BS20" i="103"/>
  <c r="BR20" i="103"/>
  <c r="BQ20" i="103"/>
  <c r="BO20" i="103"/>
  <c r="BN20" i="103"/>
  <c r="BM20" i="103"/>
  <c r="BL20" i="103"/>
  <c r="BK20" i="103"/>
  <c r="BJ20" i="103"/>
  <c r="BI20" i="103"/>
  <c r="BH20" i="103"/>
  <c r="CA6" i="103"/>
  <c r="BZ6" i="103"/>
  <c r="BY6" i="103"/>
  <c r="BX6" i="103"/>
  <c r="BW6" i="103"/>
  <c r="BV6" i="103"/>
  <c r="BU6" i="103"/>
  <c r="BT6" i="103"/>
  <c r="BS6" i="103"/>
  <c r="BR6" i="103"/>
  <c r="BQ6" i="103"/>
  <c r="BO6" i="103"/>
  <c r="BN6" i="103"/>
  <c r="BM6" i="103"/>
  <c r="BL6" i="103"/>
  <c r="BK6" i="103"/>
  <c r="BJ6" i="103"/>
  <c r="BI6" i="103"/>
  <c r="BH6" i="103"/>
  <c r="CA8" i="103"/>
  <c r="BZ8" i="103"/>
  <c r="BY8" i="103"/>
  <c r="BX8" i="103"/>
  <c r="BW8" i="103"/>
  <c r="BV8" i="103"/>
  <c r="BU8" i="103"/>
  <c r="BT8" i="103"/>
  <c r="BS8" i="103"/>
  <c r="BR8" i="103"/>
  <c r="BQ8" i="103"/>
  <c r="BO8" i="103"/>
  <c r="BN8" i="103"/>
  <c r="BM8" i="103"/>
  <c r="BL8" i="103"/>
  <c r="BK8" i="103"/>
  <c r="BJ8" i="103"/>
  <c r="BI8" i="103"/>
  <c r="BH8" i="103"/>
  <c r="CA4" i="103"/>
  <c r="BZ4" i="103"/>
  <c r="BY4" i="103"/>
  <c r="BX4" i="103"/>
  <c r="BW4" i="103"/>
  <c r="BV4" i="103"/>
  <c r="BU4" i="103"/>
  <c r="BT4" i="103"/>
  <c r="BS4" i="103"/>
  <c r="BR4" i="103"/>
  <c r="BQ4" i="103"/>
  <c r="BO4" i="103"/>
  <c r="BN4" i="103"/>
  <c r="BM4" i="103"/>
  <c r="BL4" i="103"/>
  <c r="BK4" i="103"/>
  <c r="BJ4" i="103"/>
  <c r="BI4" i="103"/>
  <c r="CA7" i="103"/>
  <c r="BZ7" i="103"/>
  <c r="BY7" i="103"/>
  <c r="BX7" i="103"/>
  <c r="BW7" i="103"/>
  <c r="BV7" i="103"/>
  <c r="BU7" i="103"/>
  <c r="BT7" i="103"/>
  <c r="BS7" i="103"/>
  <c r="BR7" i="103"/>
  <c r="BQ7" i="103"/>
  <c r="BO7" i="103"/>
  <c r="BN7" i="103"/>
  <c r="BM7" i="103"/>
  <c r="BL7" i="103"/>
  <c r="BK7" i="103"/>
  <c r="BJ7" i="103"/>
  <c r="BI7" i="103"/>
  <c r="BH7" i="103"/>
  <c r="CC5" i="103"/>
  <c r="CC242" i="103"/>
  <c r="CC241" i="103"/>
  <c r="CC240" i="103"/>
  <c r="CC239" i="103"/>
  <c r="CC214" i="103"/>
  <c r="CC237" i="103"/>
  <c r="CC236" i="103"/>
  <c r="CC139" i="103"/>
  <c r="CC235" i="103"/>
  <c r="CC234" i="103"/>
  <c r="CC233" i="103"/>
  <c r="CC232" i="103"/>
  <c r="CC231" i="103"/>
  <c r="CC230" i="103"/>
  <c r="CC226" i="103"/>
  <c r="CC229" i="103"/>
  <c r="CC228" i="103"/>
  <c r="CC227" i="103"/>
  <c r="CC105" i="103"/>
  <c r="CC225" i="103"/>
  <c r="CC224" i="103"/>
  <c r="CC223" i="103"/>
  <c r="CC222" i="103"/>
  <c r="CC215" i="103"/>
  <c r="CC221" i="103"/>
  <c r="CC220" i="103"/>
  <c r="CC212" i="103"/>
  <c r="CC219" i="103"/>
  <c r="CC114" i="103"/>
  <c r="CC218" i="103"/>
  <c r="CC217" i="103"/>
  <c r="CC216" i="103"/>
  <c r="CC185" i="103"/>
  <c r="CC208" i="103"/>
  <c r="CC66" i="103"/>
  <c r="CC39" i="103"/>
  <c r="CC213" i="103"/>
  <c r="CC211" i="103"/>
  <c r="CC210" i="103"/>
  <c r="CC203" i="103"/>
  <c r="CC209" i="103"/>
  <c r="CC207" i="103"/>
  <c r="CC206" i="103"/>
  <c r="CC157" i="103"/>
  <c r="CC38" i="103"/>
  <c r="CC205" i="103"/>
  <c r="CC204" i="103"/>
  <c r="CC122" i="103"/>
  <c r="CC202" i="103"/>
  <c r="CC201" i="103"/>
  <c r="CC200" i="103"/>
  <c r="CC197" i="103"/>
  <c r="CC195" i="103"/>
  <c r="CC126" i="103"/>
  <c r="CC193" i="103"/>
  <c r="CC184" i="103"/>
  <c r="CC182" i="103"/>
  <c r="CC191" i="103"/>
  <c r="CC190" i="103"/>
  <c r="CC189" i="103"/>
  <c r="CC199" i="103"/>
  <c r="CC188" i="103"/>
  <c r="CC174" i="103"/>
  <c r="CC187" i="103"/>
  <c r="CC186" i="103"/>
  <c r="CC194" i="103"/>
  <c r="CC147" i="103"/>
  <c r="CC183" i="103"/>
  <c r="CC161" i="103"/>
  <c r="CC181" i="103"/>
  <c r="CC192" i="103"/>
  <c r="CC178" i="103"/>
  <c r="CC62" i="103"/>
  <c r="CC198" i="103"/>
  <c r="CC138" i="103"/>
  <c r="CC177" i="103"/>
  <c r="CC176" i="103"/>
  <c r="CC175" i="103"/>
  <c r="CC173" i="103"/>
  <c r="CC172" i="103"/>
  <c r="CC171" i="103"/>
  <c r="CC170" i="103"/>
  <c r="CC169" i="103"/>
  <c r="CC130" i="103"/>
  <c r="CC168" i="103"/>
  <c r="CC167" i="103"/>
  <c r="CC166" i="103"/>
  <c r="CC165" i="103"/>
  <c r="CC101" i="103"/>
  <c r="CC163" i="103"/>
  <c r="CC162" i="103"/>
  <c r="CC145" i="103"/>
  <c r="CC160" i="103"/>
  <c r="CC159" i="103"/>
  <c r="CC158" i="103"/>
  <c r="CC156" i="103"/>
  <c r="CC180" i="103"/>
  <c r="CC112" i="103"/>
  <c r="CC155" i="103"/>
  <c r="CC154" i="103"/>
  <c r="CC153" i="103"/>
  <c r="CC135" i="103"/>
  <c r="CC151" i="103"/>
  <c r="CC150" i="103"/>
  <c r="CC131" i="103"/>
  <c r="CC78" i="103"/>
  <c r="CC149" i="103"/>
  <c r="CC148" i="103"/>
  <c r="CC146" i="103"/>
  <c r="CC144" i="103"/>
  <c r="CC143" i="103"/>
  <c r="CC141" i="103"/>
  <c r="CC140" i="103"/>
  <c r="CC51" i="103"/>
  <c r="CC137" i="103"/>
  <c r="CC134" i="103"/>
  <c r="CC196" i="103"/>
  <c r="CC132" i="103"/>
  <c r="CC129" i="103"/>
  <c r="CC128" i="103"/>
  <c r="CC127" i="103"/>
  <c r="CC125" i="103"/>
  <c r="CC124" i="103"/>
  <c r="CC123" i="103"/>
  <c r="CC164" i="103"/>
  <c r="CC72" i="103"/>
  <c r="CC121" i="103"/>
  <c r="CC120" i="103"/>
  <c r="CC119" i="103"/>
  <c r="CC117" i="103"/>
  <c r="CC116" i="103"/>
  <c r="CC115" i="103"/>
  <c r="CC86" i="103"/>
  <c r="CC113" i="103"/>
  <c r="CC29" i="103"/>
  <c r="CC111" i="103"/>
  <c r="CC110" i="103"/>
  <c r="CC109" i="103"/>
  <c r="CC108" i="103"/>
  <c r="CC107" i="103"/>
  <c r="CC106" i="103"/>
  <c r="CC104" i="103"/>
  <c r="CC103" i="103"/>
  <c r="CC238" i="103"/>
  <c r="CC102" i="103"/>
  <c r="CC89" i="103"/>
  <c r="CC23" i="103"/>
  <c r="CC88" i="103"/>
  <c r="CC100" i="103"/>
  <c r="CC71" i="103"/>
  <c r="CC70" i="103"/>
  <c r="CC99" i="103"/>
  <c r="CC142" i="103"/>
  <c r="CC97" i="103"/>
  <c r="CC96" i="103"/>
  <c r="CC133" i="103"/>
  <c r="CC95" i="103"/>
  <c r="CC94" i="103"/>
  <c r="CC93" i="103"/>
  <c r="CC92" i="103"/>
  <c r="CC91" i="103"/>
  <c r="CC90" i="103"/>
  <c r="CC76" i="103"/>
  <c r="CC87" i="103"/>
  <c r="CC118" i="103"/>
  <c r="CC179" i="103"/>
  <c r="CC50" i="103"/>
  <c r="CC85" i="103"/>
  <c r="CC84" i="103"/>
  <c r="CC83" i="103"/>
  <c r="CC82" i="103"/>
  <c r="CC81" i="103"/>
  <c r="CC80" i="103"/>
  <c r="CC79" i="103"/>
  <c r="CC77" i="103"/>
  <c r="CC44" i="103"/>
  <c r="CC52" i="103"/>
  <c r="CC75" i="103"/>
  <c r="CC74" i="103"/>
  <c r="CC69" i="103"/>
  <c r="CC68" i="103"/>
  <c r="CC67" i="103"/>
  <c r="CC98" i="103"/>
  <c r="CC65" i="103"/>
  <c r="CC64" i="103"/>
  <c r="CC61" i="103"/>
  <c r="CC60" i="103"/>
  <c r="CC59" i="103"/>
  <c r="CC58" i="103"/>
  <c r="CC57" i="103"/>
  <c r="CC56" i="103"/>
  <c r="CC55" i="103"/>
  <c r="CC33" i="103"/>
  <c r="CC54" i="103"/>
  <c r="CC53" i="103"/>
  <c r="CC49" i="103"/>
  <c r="CC48" i="103"/>
  <c r="CC63" i="103"/>
  <c r="CC152" i="103"/>
  <c r="CC47" i="103"/>
  <c r="CC45" i="103"/>
  <c r="CC43" i="103"/>
  <c r="CC42" i="103"/>
  <c r="CC12" i="103"/>
  <c r="CC41" i="103"/>
  <c r="CC136" i="103"/>
  <c r="CC34" i="103"/>
  <c r="CC32" i="103"/>
  <c r="CC31" i="103"/>
  <c r="CC30" i="103"/>
  <c r="CC11" i="103"/>
  <c r="CC37" i="103"/>
  <c r="CC28" i="103"/>
  <c r="CC36" i="103"/>
  <c r="CC27" i="103"/>
  <c r="CC35" i="103"/>
  <c r="CC46" i="103"/>
  <c r="CC25" i="103"/>
  <c r="CC24" i="103"/>
  <c r="CC22" i="103"/>
  <c r="CC10" i="103"/>
  <c r="CC21" i="103"/>
  <c r="CC19" i="103"/>
  <c r="CC18" i="103"/>
  <c r="CC26" i="103"/>
  <c r="CC17" i="103"/>
  <c r="CC73" i="103"/>
  <c r="CC16" i="103"/>
  <c r="CC15" i="103"/>
  <c r="CC40" i="103"/>
  <c r="CC14" i="103"/>
  <c r="CC13" i="103"/>
  <c r="CC9" i="103"/>
  <c r="CC20" i="103"/>
  <c r="CC6" i="103"/>
  <c r="CC8" i="103"/>
  <c r="CC7" i="103"/>
  <c r="BH243" i="103"/>
  <c r="BI243" i="103"/>
  <c r="BJ243" i="103"/>
  <c r="BK243" i="103"/>
  <c r="BL243" i="103"/>
  <c r="BM243" i="103"/>
  <c r="BN243" i="103"/>
  <c r="BO243" i="103"/>
  <c r="BP243" i="103"/>
  <c r="BQ243" i="103"/>
  <c r="BR243" i="103"/>
  <c r="BS243" i="103"/>
  <c r="BT243" i="103"/>
  <c r="BU243" i="103"/>
  <c r="BV243" i="103"/>
  <c r="BW243" i="103"/>
  <c r="BX243" i="103"/>
  <c r="BY243" i="103"/>
  <c r="BZ243" i="103"/>
  <c r="CA243" i="103"/>
  <c r="BZ382" i="103"/>
  <c r="BY382" i="103"/>
  <c r="BX382" i="103"/>
  <c r="BW382" i="103"/>
  <c r="BV382" i="103"/>
  <c r="BU382" i="103"/>
  <c r="BT382" i="103"/>
  <c r="BS382" i="103"/>
  <c r="BR382" i="103"/>
  <c r="BQ382" i="103"/>
  <c r="BP382" i="103"/>
  <c r="BO382" i="103"/>
  <c r="BN382" i="103"/>
  <c r="BM382" i="103"/>
  <c r="BL382" i="103"/>
  <c r="BK382" i="103"/>
  <c r="BJ382" i="103"/>
  <c r="BI382" i="103"/>
  <c r="BH382" i="103"/>
  <c r="CA381" i="103"/>
  <c r="BZ381" i="103"/>
  <c r="BY381" i="103"/>
  <c r="BX381" i="103"/>
  <c r="BW381" i="103"/>
  <c r="BV381" i="103"/>
  <c r="BU381" i="103"/>
  <c r="BT381" i="103"/>
  <c r="BS381" i="103"/>
  <c r="BR381" i="103"/>
  <c r="BQ381" i="103"/>
  <c r="BP381" i="103"/>
  <c r="BO381" i="103"/>
  <c r="BN381" i="103"/>
  <c r="BM381" i="103"/>
  <c r="BL381" i="103"/>
  <c r="BK381" i="103"/>
  <c r="BJ381" i="103"/>
  <c r="BI381" i="103"/>
  <c r="BH381" i="103"/>
  <c r="CA379" i="103"/>
  <c r="BZ379" i="103"/>
  <c r="BY379" i="103"/>
  <c r="BX379" i="103"/>
  <c r="BW379" i="103"/>
  <c r="BV379" i="103"/>
  <c r="BU379" i="103"/>
  <c r="BT379" i="103"/>
  <c r="BS379" i="103"/>
  <c r="BR379" i="103"/>
  <c r="BQ379" i="103"/>
  <c r="BP379" i="103"/>
  <c r="BO379" i="103"/>
  <c r="BN379" i="103"/>
  <c r="BM379" i="103"/>
  <c r="BL379" i="103"/>
  <c r="BK379" i="103"/>
  <c r="BJ379" i="103"/>
  <c r="BI379" i="103"/>
  <c r="BH379" i="103"/>
  <c r="CA377" i="103"/>
  <c r="BZ377" i="103"/>
  <c r="BY377" i="103"/>
  <c r="BX377" i="103"/>
  <c r="BW377" i="103"/>
  <c r="BV377" i="103"/>
  <c r="BU377" i="103"/>
  <c r="BT377" i="103"/>
  <c r="BS377" i="103"/>
  <c r="BR377" i="103"/>
  <c r="BQ377" i="103"/>
  <c r="BP377" i="103"/>
  <c r="BO377" i="103"/>
  <c r="BN377" i="103"/>
  <c r="BM377" i="103"/>
  <c r="BL377" i="103"/>
  <c r="BK377" i="103"/>
  <c r="BJ377" i="103"/>
  <c r="BI377" i="103"/>
  <c r="BH377" i="103"/>
  <c r="CA376" i="103"/>
  <c r="BZ376" i="103"/>
  <c r="BY376" i="103"/>
  <c r="BX376" i="103"/>
  <c r="BW376" i="103"/>
  <c r="BV376" i="103"/>
  <c r="BU376" i="103"/>
  <c r="BT376" i="103"/>
  <c r="BS376" i="103"/>
  <c r="BR376" i="103"/>
  <c r="BQ376" i="103"/>
  <c r="BP376" i="103"/>
  <c r="BO376" i="103"/>
  <c r="BN376" i="103"/>
  <c r="BM376" i="103"/>
  <c r="BL376" i="103"/>
  <c r="BK376" i="103"/>
  <c r="BJ376" i="103"/>
  <c r="BI376" i="103"/>
  <c r="BH376" i="103"/>
  <c r="CA375" i="103"/>
  <c r="BZ375" i="103"/>
  <c r="BY375" i="103"/>
  <c r="BX375" i="103"/>
  <c r="BW375" i="103"/>
  <c r="BV375" i="103"/>
  <c r="BU375" i="103"/>
  <c r="BT375" i="103"/>
  <c r="BS375" i="103"/>
  <c r="BR375" i="103"/>
  <c r="BQ375" i="103"/>
  <c r="BP375" i="103"/>
  <c r="BO375" i="103"/>
  <c r="BN375" i="103"/>
  <c r="BM375" i="103"/>
  <c r="BL375" i="103"/>
  <c r="BK375" i="103"/>
  <c r="BJ375" i="103"/>
  <c r="BI375" i="103"/>
  <c r="BH375" i="103"/>
  <c r="CA367" i="103"/>
  <c r="BZ367" i="103"/>
  <c r="BY367" i="103"/>
  <c r="BX367" i="103"/>
  <c r="BW367" i="103"/>
  <c r="BV367" i="103"/>
  <c r="BU367" i="103"/>
  <c r="BT367" i="103"/>
  <c r="BS367" i="103"/>
  <c r="BR367" i="103"/>
  <c r="BQ367" i="103"/>
  <c r="BP367" i="103"/>
  <c r="BO367" i="103"/>
  <c r="BN367" i="103"/>
  <c r="BM367" i="103"/>
  <c r="BL367" i="103"/>
  <c r="BK367" i="103"/>
  <c r="BJ367" i="103"/>
  <c r="BI367" i="103"/>
  <c r="BH367" i="103"/>
  <c r="CA333" i="103"/>
  <c r="BZ333" i="103"/>
  <c r="BY333" i="103"/>
  <c r="BX333" i="103"/>
  <c r="BW333" i="103"/>
  <c r="BV333" i="103"/>
  <c r="BU333" i="103"/>
  <c r="BT333" i="103"/>
  <c r="BS333" i="103"/>
  <c r="BR333" i="103"/>
  <c r="BQ333" i="103"/>
  <c r="BP333" i="103"/>
  <c r="BO333" i="103"/>
  <c r="BN333" i="103"/>
  <c r="BM333" i="103"/>
  <c r="BL333" i="103"/>
  <c r="BK333" i="103"/>
  <c r="BJ333" i="103"/>
  <c r="BI333" i="103"/>
  <c r="BH333" i="103"/>
  <c r="CA374" i="103"/>
  <c r="BZ374" i="103"/>
  <c r="BY374" i="103"/>
  <c r="BX374" i="103"/>
  <c r="BW374" i="103"/>
  <c r="BV374" i="103"/>
  <c r="BU374" i="103"/>
  <c r="BT374" i="103"/>
  <c r="BS374" i="103"/>
  <c r="BR374" i="103"/>
  <c r="BQ374" i="103"/>
  <c r="BP374" i="103"/>
  <c r="BO374" i="103"/>
  <c r="BN374" i="103"/>
  <c r="BM374" i="103"/>
  <c r="BL374" i="103"/>
  <c r="BK374" i="103"/>
  <c r="BJ374" i="103"/>
  <c r="BI374" i="103"/>
  <c r="BH374" i="103"/>
  <c r="CA372" i="103"/>
  <c r="BZ372" i="103"/>
  <c r="BY372" i="103"/>
  <c r="BX372" i="103"/>
  <c r="BW372" i="103"/>
  <c r="BV372" i="103"/>
  <c r="BU372" i="103"/>
  <c r="BT372" i="103"/>
  <c r="BS372" i="103"/>
  <c r="BR372" i="103"/>
  <c r="BQ372" i="103"/>
  <c r="BP372" i="103"/>
  <c r="BO372" i="103"/>
  <c r="BN372" i="103"/>
  <c r="BM372" i="103"/>
  <c r="BL372" i="103"/>
  <c r="BK372" i="103"/>
  <c r="BJ372" i="103"/>
  <c r="BI372" i="103"/>
  <c r="BH372" i="103"/>
  <c r="CA373" i="103"/>
  <c r="BZ373" i="103"/>
  <c r="BY373" i="103"/>
  <c r="BX373" i="103"/>
  <c r="BW373" i="103"/>
  <c r="BV373" i="103"/>
  <c r="BU373" i="103"/>
  <c r="BT373" i="103"/>
  <c r="BS373" i="103"/>
  <c r="BR373" i="103"/>
  <c r="BQ373" i="103"/>
  <c r="BP373" i="103"/>
  <c r="BO373" i="103"/>
  <c r="BN373" i="103"/>
  <c r="BM373" i="103"/>
  <c r="BL373" i="103"/>
  <c r="BK373" i="103"/>
  <c r="BJ373" i="103"/>
  <c r="BI373" i="103"/>
  <c r="BH373" i="103"/>
  <c r="CA371" i="103"/>
  <c r="BZ371" i="103"/>
  <c r="BY371" i="103"/>
  <c r="BX371" i="103"/>
  <c r="BW371" i="103"/>
  <c r="BV371" i="103"/>
  <c r="BU371" i="103"/>
  <c r="BT371" i="103"/>
  <c r="BS371" i="103"/>
  <c r="BR371" i="103"/>
  <c r="BQ371" i="103"/>
  <c r="BP371" i="103"/>
  <c r="BO371" i="103"/>
  <c r="BN371" i="103"/>
  <c r="BM371" i="103"/>
  <c r="BL371" i="103"/>
  <c r="BK371" i="103"/>
  <c r="BJ371" i="103"/>
  <c r="BI371" i="103"/>
  <c r="BH371" i="103"/>
  <c r="CA289" i="103"/>
  <c r="BZ289" i="103"/>
  <c r="BY289" i="103"/>
  <c r="BX289" i="103"/>
  <c r="BW289" i="103"/>
  <c r="BV289" i="103"/>
  <c r="BU289" i="103"/>
  <c r="BT289" i="103"/>
  <c r="BS289" i="103"/>
  <c r="BR289" i="103"/>
  <c r="BQ289" i="103"/>
  <c r="BP289" i="103"/>
  <c r="BO289" i="103"/>
  <c r="BN289" i="103"/>
  <c r="BM289" i="103"/>
  <c r="BL289" i="103"/>
  <c r="BK289" i="103"/>
  <c r="BJ289" i="103"/>
  <c r="BI289" i="103"/>
  <c r="BH289" i="103"/>
  <c r="CA370" i="103"/>
  <c r="BZ370" i="103"/>
  <c r="BY370" i="103"/>
  <c r="BX370" i="103"/>
  <c r="BW370" i="103"/>
  <c r="BV370" i="103"/>
  <c r="BU370" i="103"/>
  <c r="BT370" i="103"/>
  <c r="BS370" i="103"/>
  <c r="BR370" i="103"/>
  <c r="BQ370" i="103"/>
  <c r="BP370" i="103"/>
  <c r="BO370" i="103"/>
  <c r="BN370" i="103"/>
  <c r="BM370" i="103"/>
  <c r="BL370" i="103"/>
  <c r="BK370" i="103"/>
  <c r="BJ370" i="103"/>
  <c r="BI370" i="103"/>
  <c r="BH370" i="103"/>
  <c r="CA369" i="103"/>
  <c r="BZ369" i="103"/>
  <c r="BY369" i="103"/>
  <c r="BX369" i="103"/>
  <c r="BW369" i="103"/>
  <c r="BV369" i="103"/>
  <c r="BU369" i="103"/>
  <c r="BT369" i="103"/>
  <c r="BS369" i="103"/>
  <c r="BR369" i="103"/>
  <c r="BQ369" i="103"/>
  <c r="BP369" i="103"/>
  <c r="BO369" i="103"/>
  <c r="BN369" i="103"/>
  <c r="BM369" i="103"/>
  <c r="BL369" i="103"/>
  <c r="BK369" i="103"/>
  <c r="BJ369" i="103"/>
  <c r="BI369" i="103"/>
  <c r="BH369" i="103"/>
  <c r="CA366" i="103"/>
  <c r="BZ366" i="103"/>
  <c r="BY366" i="103"/>
  <c r="BX366" i="103"/>
  <c r="BW366" i="103"/>
  <c r="BV366" i="103"/>
  <c r="BU366" i="103"/>
  <c r="BT366" i="103"/>
  <c r="BS366" i="103"/>
  <c r="BR366" i="103"/>
  <c r="BQ366" i="103"/>
  <c r="BP366" i="103"/>
  <c r="BO366" i="103"/>
  <c r="BN366" i="103"/>
  <c r="BM366" i="103"/>
  <c r="BL366" i="103"/>
  <c r="BK366" i="103"/>
  <c r="BJ366" i="103"/>
  <c r="BI366" i="103"/>
  <c r="BH366" i="103"/>
  <c r="CA364" i="103"/>
  <c r="BZ364" i="103"/>
  <c r="BY364" i="103"/>
  <c r="BX364" i="103"/>
  <c r="BW364" i="103"/>
  <c r="BV364" i="103"/>
  <c r="BU364" i="103"/>
  <c r="BT364" i="103"/>
  <c r="BS364" i="103"/>
  <c r="BR364" i="103"/>
  <c r="BQ364" i="103"/>
  <c r="BP364" i="103"/>
  <c r="BO364" i="103"/>
  <c r="BN364" i="103"/>
  <c r="BM364" i="103"/>
  <c r="BL364" i="103"/>
  <c r="BK364" i="103"/>
  <c r="BJ364" i="103"/>
  <c r="BI364" i="103"/>
  <c r="BH364" i="103"/>
  <c r="CA345" i="103"/>
  <c r="BZ345" i="103"/>
  <c r="BY345" i="103"/>
  <c r="BX345" i="103"/>
  <c r="BW345" i="103"/>
  <c r="BV345" i="103"/>
  <c r="BU345" i="103"/>
  <c r="BT345" i="103"/>
  <c r="BS345" i="103"/>
  <c r="BR345" i="103"/>
  <c r="BQ345" i="103"/>
  <c r="BP345" i="103"/>
  <c r="BO345" i="103"/>
  <c r="BN345" i="103"/>
  <c r="BM345" i="103"/>
  <c r="BL345" i="103"/>
  <c r="BK345" i="103"/>
  <c r="BJ345" i="103"/>
  <c r="BI345" i="103"/>
  <c r="BH345" i="103"/>
  <c r="CA362" i="103"/>
  <c r="BZ362" i="103"/>
  <c r="BY362" i="103"/>
  <c r="BX362" i="103"/>
  <c r="BW362" i="103"/>
  <c r="BV362" i="103"/>
  <c r="BU362" i="103"/>
  <c r="BT362" i="103"/>
  <c r="BS362" i="103"/>
  <c r="BR362" i="103"/>
  <c r="BQ362" i="103"/>
  <c r="BP362" i="103"/>
  <c r="BO362" i="103"/>
  <c r="BN362" i="103"/>
  <c r="BM362" i="103"/>
  <c r="BL362" i="103"/>
  <c r="BK362" i="103"/>
  <c r="BJ362" i="103"/>
  <c r="BI362" i="103"/>
  <c r="BH362" i="103"/>
  <c r="CA351" i="103"/>
  <c r="BZ351" i="103"/>
  <c r="BY351" i="103"/>
  <c r="BX351" i="103"/>
  <c r="BW351" i="103"/>
  <c r="BV351" i="103"/>
  <c r="BU351" i="103"/>
  <c r="BT351" i="103"/>
  <c r="BS351" i="103"/>
  <c r="BR351" i="103"/>
  <c r="BQ351" i="103"/>
  <c r="BP351" i="103"/>
  <c r="BO351" i="103"/>
  <c r="BN351" i="103"/>
  <c r="BM351" i="103"/>
  <c r="BL351" i="103"/>
  <c r="BK351" i="103"/>
  <c r="BJ351" i="103"/>
  <c r="BI351" i="103"/>
  <c r="BH351" i="103"/>
  <c r="CA365" i="103"/>
  <c r="BZ365" i="103"/>
  <c r="BY365" i="103"/>
  <c r="BX365" i="103"/>
  <c r="BW365" i="103"/>
  <c r="BV365" i="103"/>
  <c r="BU365" i="103"/>
  <c r="BT365" i="103"/>
  <c r="BS365" i="103"/>
  <c r="BR365" i="103"/>
  <c r="BQ365" i="103"/>
  <c r="BP365" i="103"/>
  <c r="BO365" i="103"/>
  <c r="BN365" i="103"/>
  <c r="BM365" i="103"/>
  <c r="BL365" i="103"/>
  <c r="BK365" i="103"/>
  <c r="BJ365" i="103"/>
  <c r="BI365" i="103"/>
  <c r="BH365" i="103"/>
  <c r="CA315" i="103"/>
  <c r="BZ315" i="103"/>
  <c r="BY315" i="103"/>
  <c r="BX315" i="103"/>
  <c r="BW315" i="103"/>
  <c r="BV315" i="103"/>
  <c r="BU315" i="103"/>
  <c r="BT315" i="103"/>
  <c r="BS315" i="103"/>
  <c r="BR315" i="103"/>
  <c r="BQ315" i="103"/>
  <c r="BP315" i="103"/>
  <c r="BO315" i="103"/>
  <c r="BN315" i="103"/>
  <c r="BM315" i="103"/>
  <c r="BL315" i="103"/>
  <c r="BK315" i="103"/>
  <c r="BJ315" i="103"/>
  <c r="BI315" i="103"/>
  <c r="BH315" i="103"/>
  <c r="CA361" i="103"/>
  <c r="BZ361" i="103"/>
  <c r="BY361" i="103"/>
  <c r="BX361" i="103"/>
  <c r="BW361" i="103"/>
  <c r="BV361" i="103"/>
  <c r="BU361" i="103"/>
  <c r="BT361" i="103"/>
  <c r="BS361" i="103"/>
  <c r="BR361" i="103"/>
  <c r="BQ361" i="103"/>
  <c r="BP361" i="103"/>
  <c r="BO361" i="103"/>
  <c r="BN361" i="103"/>
  <c r="BM361" i="103"/>
  <c r="BL361" i="103"/>
  <c r="BK361" i="103"/>
  <c r="BJ361" i="103"/>
  <c r="BI361" i="103"/>
  <c r="BH361" i="103"/>
  <c r="CA360" i="103"/>
  <c r="BZ360" i="103"/>
  <c r="BY360" i="103"/>
  <c r="BX360" i="103"/>
  <c r="BW360" i="103"/>
  <c r="BV360" i="103"/>
  <c r="BU360" i="103"/>
  <c r="BT360" i="103"/>
  <c r="BS360" i="103"/>
  <c r="BR360" i="103"/>
  <c r="BQ360" i="103"/>
  <c r="BP360" i="103"/>
  <c r="BO360" i="103"/>
  <c r="BN360" i="103"/>
  <c r="BM360" i="103"/>
  <c r="BL360" i="103"/>
  <c r="BK360" i="103"/>
  <c r="BJ360" i="103"/>
  <c r="BI360" i="103"/>
  <c r="BH360" i="103"/>
  <c r="CA358" i="103"/>
  <c r="BZ358" i="103"/>
  <c r="BY358" i="103"/>
  <c r="BX358" i="103"/>
  <c r="BW358" i="103"/>
  <c r="BV358" i="103"/>
  <c r="BU358" i="103"/>
  <c r="BT358" i="103"/>
  <c r="BS358" i="103"/>
  <c r="BR358" i="103"/>
  <c r="BQ358" i="103"/>
  <c r="BP358" i="103"/>
  <c r="BO358" i="103"/>
  <c r="BN358" i="103"/>
  <c r="BM358" i="103"/>
  <c r="BL358" i="103"/>
  <c r="BK358" i="103"/>
  <c r="BJ358" i="103"/>
  <c r="BI358" i="103"/>
  <c r="BH358" i="103"/>
  <c r="CA352" i="103"/>
  <c r="BZ352" i="103"/>
  <c r="BY352" i="103"/>
  <c r="BX352" i="103"/>
  <c r="BW352" i="103"/>
  <c r="BV352" i="103"/>
  <c r="BU352" i="103"/>
  <c r="BT352" i="103"/>
  <c r="BS352" i="103"/>
  <c r="BR352" i="103"/>
  <c r="BQ352" i="103"/>
  <c r="BP352" i="103"/>
  <c r="BO352" i="103"/>
  <c r="BN352" i="103"/>
  <c r="BM352" i="103"/>
  <c r="BL352" i="103"/>
  <c r="BK352" i="103"/>
  <c r="BJ352" i="103"/>
  <c r="BI352" i="103"/>
  <c r="BH352" i="103"/>
  <c r="CA357" i="103"/>
  <c r="BZ357" i="103"/>
  <c r="BY357" i="103"/>
  <c r="BX357" i="103"/>
  <c r="BW357" i="103"/>
  <c r="BV357" i="103"/>
  <c r="BU357" i="103"/>
  <c r="BT357" i="103"/>
  <c r="BS357" i="103"/>
  <c r="BR357" i="103"/>
  <c r="BQ357" i="103"/>
  <c r="BP357" i="103"/>
  <c r="BO357" i="103"/>
  <c r="BN357" i="103"/>
  <c r="BM357" i="103"/>
  <c r="BL357" i="103"/>
  <c r="BK357" i="103"/>
  <c r="BJ357" i="103"/>
  <c r="BI357" i="103"/>
  <c r="BH357" i="103"/>
  <c r="CA356" i="103"/>
  <c r="BZ356" i="103"/>
  <c r="BY356" i="103"/>
  <c r="BX356" i="103"/>
  <c r="BW356" i="103"/>
  <c r="BV356" i="103"/>
  <c r="BU356" i="103"/>
  <c r="BT356" i="103"/>
  <c r="BS356" i="103"/>
  <c r="BR356" i="103"/>
  <c r="BQ356" i="103"/>
  <c r="BP356" i="103"/>
  <c r="BO356" i="103"/>
  <c r="BN356" i="103"/>
  <c r="BM356" i="103"/>
  <c r="BL356" i="103"/>
  <c r="BK356" i="103"/>
  <c r="BJ356" i="103"/>
  <c r="BI356" i="103"/>
  <c r="BH356" i="103"/>
  <c r="CA355" i="103"/>
  <c r="BZ355" i="103"/>
  <c r="BY355" i="103"/>
  <c r="BX355" i="103"/>
  <c r="BW355" i="103"/>
  <c r="BV355" i="103"/>
  <c r="BU355" i="103"/>
  <c r="BT355" i="103"/>
  <c r="BS355" i="103"/>
  <c r="BR355" i="103"/>
  <c r="BQ355" i="103"/>
  <c r="BP355" i="103"/>
  <c r="BO355" i="103"/>
  <c r="BN355" i="103"/>
  <c r="BM355" i="103"/>
  <c r="BL355" i="103"/>
  <c r="BK355" i="103"/>
  <c r="BJ355" i="103"/>
  <c r="BI355" i="103"/>
  <c r="BH355" i="103"/>
  <c r="CA354" i="103"/>
  <c r="BZ354" i="103"/>
  <c r="BY354" i="103"/>
  <c r="BX354" i="103"/>
  <c r="BW354" i="103"/>
  <c r="BV354" i="103"/>
  <c r="BU354" i="103"/>
  <c r="BT354" i="103"/>
  <c r="BS354" i="103"/>
  <c r="BR354" i="103"/>
  <c r="BQ354" i="103"/>
  <c r="BP354" i="103"/>
  <c r="BO354" i="103"/>
  <c r="BN354" i="103"/>
  <c r="BM354" i="103"/>
  <c r="BL354" i="103"/>
  <c r="BK354" i="103"/>
  <c r="BJ354" i="103"/>
  <c r="BI354" i="103"/>
  <c r="BH354" i="103"/>
  <c r="CA368" i="103"/>
  <c r="BZ368" i="103"/>
  <c r="BY368" i="103"/>
  <c r="BX368" i="103"/>
  <c r="BW368" i="103"/>
  <c r="BV368" i="103"/>
  <c r="BU368" i="103"/>
  <c r="BT368" i="103"/>
  <c r="BS368" i="103"/>
  <c r="BR368" i="103"/>
  <c r="BQ368" i="103"/>
  <c r="BP368" i="103"/>
  <c r="BO368" i="103"/>
  <c r="BN368" i="103"/>
  <c r="BM368" i="103"/>
  <c r="BL368" i="103"/>
  <c r="BK368" i="103"/>
  <c r="BJ368" i="103"/>
  <c r="BI368" i="103"/>
  <c r="BH368" i="103"/>
  <c r="CA350" i="103"/>
  <c r="BZ350" i="103"/>
  <c r="BY350" i="103"/>
  <c r="BX350" i="103"/>
  <c r="BW350" i="103"/>
  <c r="BV350" i="103"/>
  <c r="BU350" i="103"/>
  <c r="BT350" i="103"/>
  <c r="BS350" i="103"/>
  <c r="BR350" i="103"/>
  <c r="BQ350" i="103"/>
  <c r="BP350" i="103"/>
  <c r="BO350" i="103"/>
  <c r="BN350" i="103"/>
  <c r="BM350" i="103"/>
  <c r="BL350" i="103"/>
  <c r="BK350" i="103"/>
  <c r="BJ350" i="103"/>
  <c r="BI350" i="103"/>
  <c r="BH350" i="103"/>
  <c r="CA314" i="103"/>
  <c r="BZ314" i="103"/>
  <c r="BY314" i="103"/>
  <c r="BX314" i="103"/>
  <c r="BW314" i="103"/>
  <c r="BV314" i="103"/>
  <c r="BU314" i="103"/>
  <c r="BT314" i="103"/>
  <c r="BS314" i="103"/>
  <c r="BR314" i="103"/>
  <c r="BQ314" i="103"/>
  <c r="BP314" i="103"/>
  <c r="BO314" i="103"/>
  <c r="BN314" i="103"/>
  <c r="BM314" i="103"/>
  <c r="BL314" i="103"/>
  <c r="BK314" i="103"/>
  <c r="BJ314" i="103"/>
  <c r="BI314" i="103"/>
  <c r="BH314" i="103"/>
  <c r="CA313" i="103"/>
  <c r="BZ313" i="103"/>
  <c r="BY313" i="103"/>
  <c r="BX313" i="103"/>
  <c r="BW313" i="103"/>
  <c r="BV313" i="103"/>
  <c r="BU313" i="103"/>
  <c r="BT313" i="103"/>
  <c r="BS313" i="103"/>
  <c r="BR313" i="103"/>
  <c r="BQ313" i="103"/>
  <c r="BP313" i="103"/>
  <c r="BO313" i="103"/>
  <c r="BN313" i="103"/>
  <c r="BM313" i="103"/>
  <c r="BL313" i="103"/>
  <c r="BK313" i="103"/>
  <c r="BJ313" i="103"/>
  <c r="BI313" i="103"/>
  <c r="BH313" i="103"/>
  <c r="CA349" i="103"/>
  <c r="BZ349" i="103"/>
  <c r="BY349" i="103"/>
  <c r="BX349" i="103"/>
  <c r="BW349" i="103"/>
  <c r="BV349" i="103"/>
  <c r="BU349" i="103"/>
  <c r="BT349" i="103"/>
  <c r="BS349" i="103"/>
  <c r="BR349" i="103"/>
  <c r="BQ349" i="103"/>
  <c r="BP349" i="103"/>
  <c r="BO349" i="103"/>
  <c r="BN349" i="103"/>
  <c r="BM349" i="103"/>
  <c r="BL349" i="103"/>
  <c r="BK349" i="103"/>
  <c r="BJ349" i="103"/>
  <c r="BI349" i="103"/>
  <c r="BH349" i="103"/>
  <c r="CA348" i="103"/>
  <c r="BZ348" i="103"/>
  <c r="BY348" i="103"/>
  <c r="BX348" i="103"/>
  <c r="BW348" i="103"/>
  <c r="BV348" i="103"/>
  <c r="BU348" i="103"/>
  <c r="BT348" i="103"/>
  <c r="BS348" i="103"/>
  <c r="BR348" i="103"/>
  <c r="BQ348" i="103"/>
  <c r="BP348" i="103"/>
  <c r="BO348" i="103"/>
  <c r="BN348" i="103"/>
  <c r="BM348" i="103"/>
  <c r="BL348" i="103"/>
  <c r="BK348" i="103"/>
  <c r="BJ348" i="103"/>
  <c r="BI348" i="103"/>
  <c r="BH348" i="103"/>
  <c r="CA347" i="103"/>
  <c r="BZ347" i="103"/>
  <c r="BY347" i="103"/>
  <c r="BX347" i="103"/>
  <c r="BW347" i="103"/>
  <c r="BV347" i="103"/>
  <c r="BU347" i="103"/>
  <c r="BT347" i="103"/>
  <c r="BS347" i="103"/>
  <c r="BR347" i="103"/>
  <c r="BQ347" i="103"/>
  <c r="BP347" i="103"/>
  <c r="BO347" i="103"/>
  <c r="BN347" i="103"/>
  <c r="BM347" i="103"/>
  <c r="BL347" i="103"/>
  <c r="BK347" i="103"/>
  <c r="BJ347" i="103"/>
  <c r="BI347" i="103"/>
  <c r="BH347" i="103"/>
  <c r="CA346" i="103"/>
  <c r="BZ346" i="103"/>
  <c r="BY346" i="103"/>
  <c r="BX346" i="103"/>
  <c r="BW346" i="103"/>
  <c r="BV346" i="103"/>
  <c r="BU346" i="103"/>
  <c r="BT346" i="103"/>
  <c r="BS346" i="103"/>
  <c r="BR346" i="103"/>
  <c r="BQ346" i="103"/>
  <c r="BP346" i="103"/>
  <c r="BO346" i="103"/>
  <c r="BN346" i="103"/>
  <c r="BM346" i="103"/>
  <c r="BL346" i="103"/>
  <c r="BK346" i="103"/>
  <c r="BJ346" i="103"/>
  <c r="BI346" i="103"/>
  <c r="BH346" i="103"/>
  <c r="CA359" i="103"/>
  <c r="BZ359" i="103"/>
  <c r="BY359" i="103"/>
  <c r="BX359" i="103"/>
  <c r="BW359" i="103"/>
  <c r="BV359" i="103"/>
  <c r="BU359" i="103"/>
  <c r="BT359" i="103"/>
  <c r="BS359" i="103"/>
  <c r="BR359" i="103"/>
  <c r="BQ359" i="103"/>
  <c r="BP359" i="103"/>
  <c r="BO359" i="103"/>
  <c r="BN359" i="103"/>
  <c r="BM359" i="103"/>
  <c r="BL359" i="103"/>
  <c r="BK359" i="103"/>
  <c r="BJ359" i="103"/>
  <c r="BI359" i="103"/>
  <c r="BH359" i="103"/>
  <c r="CA324" i="103"/>
  <c r="BZ324" i="103"/>
  <c r="BY324" i="103"/>
  <c r="BX324" i="103"/>
  <c r="BW324" i="103"/>
  <c r="BV324" i="103"/>
  <c r="BU324" i="103"/>
  <c r="BT324" i="103"/>
  <c r="BS324" i="103"/>
  <c r="BR324" i="103"/>
  <c r="BQ324" i="103"/>
  <c r="BP324" i="103"/>
  <c r="BO324" i="103"/>
  <c r="BN324" i="103"/>
  <c r="BM324" i="103"/>
  <c r="BL324" i="103"/>
  <c r="BK324" i="103"/>
  <c r="BJ324" i="103"/>
  <c r="BI324" i="103"/>
  <c r="BH324" i="103"/>
  <c r="CA363" i="103"/>
  <c r="BZ363" i="103"/>
  <c r="BY363" i="103"/>
  <c r="BX363" i="103"/>
  <c r="BW363" i="103"/>
  <c r="BV363" i="103"/>
  <c r="BU363" i="103"/>
  <c r="BT363" i="103"/>
  <c r="BS363" i="103"/>
  <c r="BR363" i="103"/>
  <c r="BQ363" i="103"/>
  <c r="BP363" i="103"/>
  <c r="BO363" i="103"/>
  <c r="BN363" i="103"/>
  <c r="BM363" i="103"/>
  <c r="BL363" i="103"/>
  <c r="BK363" i="103"/>
  <c r="BJ363" i="103"/>
  <c r="BI363" i="103"/>
  <c r="BH363" i="103"/>
  <c r="CA344" i="103"/>
  <c r="BZ344" i="103"/>
  <c r="BY344" i="103"/>
  <c r="BX344" i="103"/>
  <c r="BW344" i="103"/>
  <c r="BV344" i="103"/>
  <c r="BU344" i="103"/>
  <c r="BT344" i="103"/>
  <c r="BS344" i="103"/>
  <c r="BR344" i="103"/>
  <c r="BQ344" i="103"/>
  <c r="BP344" i="103"/>
  <c r="BO344" i="103"/>
  <c r="BN344" i="103"/>
  <c r="BM344" i="103"/>
  <c r="BL344" i="103"/>
  <c r="BK344" i="103"/>
  <c r="BJ344" i="103"/>
  <c r="BI344" i="103"/>
  <c r="BH344" i="103"/>
  <c r="CA330" i="103"/>
  <c r="BZ330" i="103"/>
  <c r="BY330" i="103"/>
  <c r="BX330" i="103"/>
  <c r="BW330" i="103"/>
  <c r="BV330" i="103"/>
  <c r="BU330" i="103"/>
  <c r="BT330" i="103"/>
  <c r="BS330" i="103"/>
  <c r="BR330" i="103"/>
  <c r="BQ330" i="103"/>
  <c r="BP330" i="103"/>
  <c r="BO330" i="103"/>
  <c r="BN330" i="103"/>
  <c r="BM330" i="103"/>
  <c r="BL330" i="103"/>
  <c r="BK330" i="103"/>
  <c r="BJ330" i="103"/>
  <c r="BI330" i="103"/>
  <c r="BH330" i="103"/>
  <c r="CA328" i="103"/>
  <c r="BZ328" i="103"/>
  <c r="BY328" i="103"/>
  <c r="BX328" i="103"/>
  <c r="BW328" i="103"/>
  <c r="BV328" i="103"/>
  <c r="BU328" i="103"/>
  <c r="BT328" i="103"/>
  <c r="BS328" i="103"/>
  <c r="BR328" i="103"/>
  <c r="BQ328" i="103"/>
  <c r="BP328" i="103"/>
  <c r="BO328" i="103"/>
  <c r="BN328" i="103"/>
  <c r="BM328" i="103"/>
  <c r="BL328" i="103"/>
  <c r="BK328" i="103"/>
  <c r="BJ328" i="103"/>
  <c r="BI328" i="103"/>
  <c r="BH328" i="103"/>
  <c r="CA343" i="103"/>
  <c r="BZ343" i="103"/>
  <c r="BY343" i="103"/>
  <c r="BX343" i="103"/>
  <c r="BW343" i="103"/>
  <c r="BV343" i="103"/>
  <c r="BU343" i="103"/>
  <c r="BT343" i="103"/>
  <c r="BS343" i="103"/>
  <c r="BR343" i="103"/>
  <c r="BQ343" i="103"/>
  <c r="BP343" i="103"/>
  <c r="BO343" i="103"/>
  <c r="BN343" i="103"/>
  <c r="BM343" i="103"/>
  <c r="BL343" i="103"/>
  <c r="BK343" i="103"/>
  <c r="BJ343" i="103"/>
  <c r="BI343" i="103"/>
  <c r="BH343" i="103"/>
  <c r="CA341" i="103"/>
  <c r="BZ341" i="103"/>
  <c r="BY341" i="103"/>
  <c r="BX341" i="103"/>
  <c r="BW341" i="103"/>
  <c r="BV341" i="103"/>
  <c r="BU341" i="103"/>
  <c r="BT341" i="103"/>
  <c r="BS341" i="103"/>
  <c r="BR341" i="103"/>
  <c r="BQ341" i="103"/>
  <c r="BP341" i="103"/>
  <c r="BO341" i="103"/>
  <c r="BN341" i="103"/>
  <c r="BM341" i="103"/>
  <c r="BL341" i="103"/>
  <c r="BK341" i="103"/>
  <c r="BJ341" i="103"/>
  <c r="BI341" i="103"/>
  <c r="BH341" i="103"/>
  <c r="CA340" i="103"/>
  <c r="BZ340" i="103"/>
  <c r="BY340" i="103"/>
  <c r="BX340" i="103"/>
  <c r="BW340" i="103"/>
  <c r="BV340" i="103"/>
  <c r="BU340" i="103"/>
  <c r="BT340" i="103"/>
  <c r="BS340" i="103"/>
  <c r="BR340" i="103"/>
  <c r="BQ340" i="103"/>
  <c r="BP340" i="103"/>
  <c r="BO340" i="103"/>
  <c r="BN340" i="103"/>
  <c r="BM340" i="103"/>
  <c r="BL340" i="103"/>
  <c r="BK340" i="103"/>
  <c r="BJ340" i="103"/>
  <c r="BI340" i="103"/>
  <c r="BH340" i="103"/>
  <c r="CA335" i="103"/>
  <c r="BZ335" i="103"/>
  <c r="BY335" i="103"/>
  <c r="BX335" i="103"/>
  <c r="BW335" i="103"/>
  <c r="BV335" i="103"/>
  <c r="BU335" i="103"/>
  <c r="BT335" i="103"/>
  <c r="BS335" i="103"/>
  <c r="BR335" i="103"/>
  <c r="BQ335" i="103"/>
  <c r="BP335" i="103"/>
  <c r="BO335" i="103"/>
  <c r="BN335" i="103"/>
  <c r="BM335" i="103"/>
  <c r="BL335" i="103"/>
  <c r="BK335" i="103"/>
  <c r="BJ335" i="103"/>
  <c r="BI335" i="103"/>
  <c r="BH335" i="103"/>
  <c r="CA320" i="103"/>
  <c r="BZ320" i="103"/>
  <c r="BY320" i="103"/>
  <c r="BX320" i="103"/>
  <c r="BW320" i="103"/>
  <c r="BV320" i="103"/>
  <c r="BU320" i="103"/>
  <c r="BT320" i="103"/>
  <c r="BS320" i="103"/>
  <c r="BR320" i="103"/>
  <c r="BQ320" i="103"/>
  <c r="BP320" i="103"/>
  <c r="BO320" i="103"/>
  <c r="BN320" i="103"/>
  <c r="BM320" i="103"/>
  <c r="BL320" i="103"/>
  <c r="BK320" i="103"/>
  <c r="BJ320" i="103"/>
  <c r="BI320" i="103"/>
  <c r="BH320" i="103"/>
  <c r="CA339" i="103"/>
  <c r="BZ339" i="103"/>
  <c r="BY339" i="103"/>
  <c r="BX339" i="103"/>
  <c r="BW339" i="103"/>
  <c r="BV339" i="103"/>
  <c r="BU339" i="103"/>
  <c r="BT339" i="103"/>
  <c r="BS339" i="103"/>
  <c r="BR339" i="103"/>
  <c r="BQ339" i="103"/>
  <c r="BP339" i="103"/>
  <c r="BO339" i="103"/>
  <c r="BN339" i="103"/>
  <c r="BM339" i="103"/>
  <c r="BL339" i="103"/>
  <c r="BK339" i="103"/>
  <c r="BJ339" i="103"/>
  <c r="BI339" i="103"/>
  <c r="BH339" i="103"/>
  <c r="CA338" i="103"/>
  <c r="BZ338" i="103"/>
  <c r="BY338" i="103"/>
  <c r="BX338" i="103"/>
  <c r="BW338" i="103"/>
  <c r="BV338" i="103"/>
  <c r="BU338" i="103"/>
  <c r="BT338" i="103"/>
  <c r="BS338" i="103"/>
  <c r="BR338" i="103"/>
  <c r="BQ338" i="103"/>
  <c r="BP338" i="103"/>
  <c r="BO338" i="103"/>
  <c r="BN338" i="103"/>
  <c r="BM338" i="103"/>
  <c r="BL338" i="103"/>
  <c r="BK338" i="103"/>
  <c r="BJ338" i="103"/>
  <c r="BI338" i="103"/>
  <c r="BH338" i="103"/>
  <c r="CA337" i="103"/>
  <c r="BZ337" i="103"/>
  <c r="BY337" i="103"/>
  <c r="BX337" i="103"/>
  <c r="BW337" i="103"/>
  <c r="BV337" i="103"/>
  <c r="BU337" i="103"/>
  <c r="BT337" i="103"/>
  <c r="BS337" i="103"/>
  <c r="BR337" i="103"/>
  <c r="BQ337" i="103"/>
  <c r="BP337" i="103"/>
  <c r="BO337" i="103"/>
  <c r="BN337" i="103"/>
  <c r="BM337" i="103"/>
  <c r="BL337" i="103"/>
  <c r="BK337" i="103"/>
  <c r="BJ337" i="103"/>
  <c r="BI337" i="103"/>
  <c r="BH337" i="103"/>
  <c r="CA336" i="103"/>
  <c r="BZ336" i="103"/>
  <c r="BY336" i="103"/>
  <c r="BX336" i="103"/>
  <c r="BW336" i="103"/>
  <c r="BV336" i="103"/>
  <c r="BU336" i="103"/>
  <c r="BT336" i="103"/>
  <c r="BS336" i="103"/>
  <c r="BR336" i="103"/>
  <c r="BQ336" i="103"/>
  <c r="BP336" i="103"/>
  <c r="BO336" i="103"/>
  <c r="BN336" i="103"/>
  <c r="BM336" i="103"/>
  <c r="BL336" i="103"/>
  <c r="BK336" i="103"/>
  <c r="BJ336" i="103"/>
  <c r="BI336" i="103"/>
  <c r="BH336" i="103"/>
  <c r="CA327" i="103"/>
  <c r="BZ327" i="103"/>
  <c r="BY327" i="103"/>
  <c r="BX327" i="103"/>
  <c r="BW327" i="103"/>
  <c r="BV327" i="103"/>
  <c r="BU327" i="103"/>
  <c r="BT327" i="103"/>
  <c r="BS327" i="103"/>
  <c r="BR327" i="103"/>
  <c r="BQ327" i="103"/>
  <c r="BP327" i="103"/>
  <c r="BO327" i="103"/>
  <c r="BN327" i="103"/>
  <c r="BM327" i="103"/>
  <c r="BL327" i="103"/>
  <c r="BK327" i="103"/>
  <c r="BJ327" i="103"/>
  <c r="BI327" i="103"/>
  <c r="BH327" i="103"/>
  <c r="CA378" i="103"/>
  <c r="BZ378" i="103"/>
  <c r="BY378" i="103"/>
  <c r="BX378" i="103"/>
  <c r="BW378" i="103"/>
  <c r="BV378" i="103"/>
  <c r="BU378" i="103"/>
  <c r="BT378" i="103"/>
  <c r="BS378" i="103"/>
  <c r="BR378" i="103"/>
  <c r="BQ378" i="103"/>
  <c r="BP378" i="103"/>
  <c r="BO378" i="103"/>
  <c r="BN378" i="103"/>
  <c r="BM378" i="103"/>
  <c r="BL378" i="103"/>
  <c r="BK378" i="103"/>
  <c r="BJ378" i="103"/>
  <c r="BI378" i="103"/>
  <c r="BH378" i="103"/>
  <c r="CA332" i="103"/>
  <c r="BZ332" i="103"/>
  <c r="BY332" i="103"/>
  <c r="BX332" i="103"/>
  <c r="BW332" i="103"/>
  <c r="BV332" i="103"/>
  <c r="BU332" i="103"/>
  <c r="BT332" i="103"/>
  <c r="BS332" i="103"/>
  <c r="BR332" i="103"/>
  <c r="BQ332" i="103"/>
  <c r="BP332" i="103"/>
  <c r="BO332" i="103"/>
  <c r="BN332" i="103"/>
  <c r="BM332" i="103"/>
  <c r="BL332" i="103"/>
  <c r="BK332" i="103"/>
  <c r="BJ332" i="103"/>
  <c r="BI332" i="103"/>
  <c r="BH332" i="103"/>
  <c r="CA331" i="103"/>
  <c r="BZ331" i="103"/>
  <c r="BY331" i="103"/>
  <c r="BX331" i="103"/>
  <c r="BW331" i="103"/>
  <c r="BV331" i="103"/>
  <c r="BU331" i="103"/>
  <c r="BT331" i="103"/>
  <c r="BS331" i="103"/>
  <c r="BR331" i="103"/>
  <c r="BQ331" i="103"/>
  <c r="BP331" i="103"/>
  <c r="BO331" i="103"/>
  <c r="BN331" i="103"/>
  <c r="BM331" i="103"/>
  <c r="BL331" i="103"/>
  <c r="BK331" i="103"/>
  <c r="BJ331" i="103"/>
  <c r="BI331" i="103"/>
  <c r="BH331" i="103"/>
  <c r="CA329" i="103"/>
  <c r="BZ329" i="103"/>
  <c r="BY329" i="103"/>
  <c r="BX329" i="103"/>
  <c r="BW329" i="103"/>
  <c r="BV329" i="103"/>
  <c r="BU329" i="103"/>
  <c r="BT329" i="103"/>
  <c r="BS329" i="103"/>
  <c r="BR329" i="103"/>
  <c r="BQ329" i="103"/>
  <c r="BP329" i="103"/>
  <c r="BO329" i="103"/>
  <c r="BN329" i="103"/>
  <c r="BM329" i="103"/>
  <c r="BL329" i="103"/>
  <c r="BK329" i="103"/>
  <c r="BJ329" i="103"/>
  <c r="BI329" i="103"/>
  <c r="BH329" i="103"/>
  <c r="CA316" i="103"/>
  <c r="BZ316" i="103"/>
  <c r="BY316" i="103"/>
  <c r="BX316" i="103"/>
  <c r="BW316" i="103"/>
  <c r="BV316" i="103"/>
  <c r="BU316" i="103"/>
  <c r="BT316" i="103"/>
  <c r="BS316" i="103"/>
  <c r="BR316" i="103"/>
  <c r="BQ316" i="103"/>
  <c r="BP316" i="103"/>
  <c r="BO316" i="103"/>
  <c r="BN316" i="103"/>
  <c r="BM316" i="103"/>
  <c r="BL316" i="103"/>
  <c r="BK316" i="103"/>
  <c r="BJ316" i="103"/>
  <c r="BI316" i="103"/>
  <c r="BH316" i="103"/>
  <c r="CA326" i="103"/>
  <c r="BZ326" i="103"/>
  <c r="BY326" i="103"/>
  <c r="BX326" i="103"/>
  <c r="BW326" i="103"/>
  <c r="BV326" i="103"/>
  <c r="BU326" i="103"/>
  <c r="BT326" i="103"/>
  <c r="BS326" i="103"/>
  <c r="BR326" i="103"/>
  <c r="BQ326" i="103"/>
  <c r="BP326" i="103"/>
  <c r="BO326" i="103"/>
  <c r="BN326" i="103"/>
  <c r="BM326" i="103"/>
  <c r="BL326" i="103"/>
  <c r="BK326" i="103"/>
  <c r="BJ326" i="103"/>
  <c r="BI326" i="103"/>
  <c r="BH326" i="103"/>
  <c r="CA325" i="103"/>
  <c r="BZ325" i="103"/>
  <c r="BY325" i="103"/>
  <c r="BX325" i="103"/>
  <c r="BW325" i="103"/>
  <c r="BV325" i="103"/>
  <c r="BU325" i="103"/>
  <c r="BT325" i="103"/>
  <c r="BS325" i="103"/>
  <c r="BR325" i="103"/>
  <c r="BQ325" i="103"/>
  <c r="BP325" i="103"/>
  <c r="BO325" i="103"/>
  <c r="BN325" i="103"/>
  <c r="BM325" i="103"/>
  <c r="BL325" i="103"/>
  <c r="BK325" i="103"/>
  <c r="BJ325" i="103"/>
  <c r="BI325" i="103"/>
  <c r="BH325" i="103"/>
  <c r="CA323" i="103"/>
  <c r="BZ323" i="103"/>
  <c r="BY323" i="103"/>
  <c r="BX323" i="103"/>
  <c r="BW323" i="103"/>
  <c r="BV323" i="103"/>
  <c r="BU323" i="103"/>
  <c r="BT323" i="103"/>
  <c r="BS323" i="103"/>
  <c r="BR323" i="103"/>
  <c r="BQ323" i="103"/>
  <c r="BP323" i="103"/>
  <c r="BO323" i="103"/>
  <c r="BN323" i="103"/>
  <c r="BM323" i="103"/>
  <c r="BL323" i="103"/>
  <c r="BK323" i="103"/>
  <c r="BJ323" i="103"/>
  <c r="BI323" i="103"/>
  <c r="BH323" i="103"/>
  <c r="CA322" i="103"/>
  <c r="BZ322" i="103"/>
  <c r="BY322" i="103"/>
  <c r="BX322" i="103"/>
  <c r="BW322" i="103"/>
  <c r="BV322" i="103"/>
  <c r="BU322" i="103"/>
  <c r="BT322" i="103"/>
  <c r="BS322" i="103"/>
  <c r="BR322" i="103"/>
  <c r="BQ322" i="103"/>
  <c r="BP322" i="103"/>
  <c r="BO322" i="103"/>
  <c r="BN322" i="103"/>
  <c r="BM322" i="103"/>
  <c r="BL322" i="103"/>
  <c r="BK322" i="103"/>
  <c r="BJ322" i="103"/>
  <c r="BI322" i="103"/>
  <c r="BH322" i="103"/>
  <c r="CA321" i="103"/>
  <c r="BZ321" i="103"/>
  <c r="BY321" i="103"/>
  <c r="BX321" i="103"/>
  <c r="BW321" i="103"/>
  <c r="BV321" i="103"/>
  <c r="BU321" i="103"/>
  <c r="BT321" i="103"/>
  <c r="BS321" i="103"/>
  <c r="BR321" i="103"/>
  <c r="BQ321" i="103"/>
  <c r="BP321" i="103"/>
  <c r="BO321" i="103"/>
  <c r="BN321" i="103"/>
  <c r="BM321" i="103"/>
  <c r="BL321" i="103"/>
  <c r="BK321" i="103"/>
  <c r="BJ321" i="103"/>
  <c r="BI321" i="103"/>
  <c r="BH321" i="103"/>
  <c r="CA318" i="103"/>
  <c r="BZ318" i="103"/>
  <c r="BY318" i="103"/>
  <c r="BX318" i="103"/>
  <c r="BW318" i="103"/>
  <c r="BV318" i="103"/>
  <c r="BU318" i="103"/>
  <c r="BT318" i="103"/>
  <c r="BS318" i="103"/>
  <c r="BR318" i="103"/>
  <c r="BQ318" i="103"/>
  <c r="BP318" i="103"/>
  <c r="BO318" i="103"/>
  <c r="BN318" i="103"/>
  <c r="BM318" i="103"/>
  <c r="BL318" i="103"/>
  <c r="BK318" i="103"/>
  <c r="BJ318" i="103"/>
  <c r="BI318" i="103"/>
  <c r="BH318" i="103"/>
  <c r="CA317" i="103"/>
  <c r="BZ317" i="103"/>
  <c r="BY317" i="103"/>
  <c r="BX317" i="103"/>
  <c r="BW317" i="103"/>
  <c r="BV317" i="103"/>
  <c r="BU317" i="103"/>
  <c r="BT317" i="103"/>
  <c r="BS317" i="103"/>
  <c r="BR317" i="103"/>
  <c r="BQ317" i="103"/>
  <c r="BP317" i="103"/>
  <c r="BO317" i="103"/>
  <c r="BN317" i="103"/>
  <c r="BM317" i="103"/>
  <c r="BL317" i="103"/>
  <c r="BK317" i="103"/>
  <c r="BJ317" i="103"/>
  <c r="BI317" i="103"/>
  <c r="BH317" i="103"/>
  <c r="CA302" i="103"/>
  <c r="BZ302" i="103"/>
  <c r="BY302" i="103"/>
  <c r="BX302" i="103"/>
  <c r="BW302" i="103"/>
  <c r="BV302" i="103"/>
  <c r="BU302" i="103"/>
  <c r="BT302" i="103"/>
  <c r="BS302" i="103"/>
  <c r="BR302" i="103"/>
  <c r="BQ302" i="103"/>
  <c r="BP302" i="103"/>
  <c r="BO302" i="103"/>
  <c r="BN302" i="103"/>
  <c r="BM302" i="103"/>
  <c r="BL302" i="103"/>
  <c r="BK302" i="103"/>
  <c r="BJ302" i="103"/>
  <c r="BI302" i="103"/>
  <c r="BH302" i="103"/>
  <c r="CA312" i="103"/>
  <c r="BZ312" i="103"/>
  <c r="BY312" i="103"/>
  <c r="BX312" i="103"/>
  <c r="BW312" i="103"/>
  <c r="BV312" i="103"/>
  <c r="BU312" i="103"/>
  <c r="BT312" i="103"/>
  <c r="BS312" i="103"/>
  <c r="BR312" i="103"/>
  <c r="BQ312" i="103"/>
  <c r="BP312" i="103"/>
  <c r="BO312" i="103"/>
  <c r="BN312" i="103"/>
  <c r="BM312" i="103"/>
  <c r="BL312" i="103"/>
  <c r="BK312" i="103"/>
  <c r="BJ312" i="103"/>
  <c r="BI312" i="103"/>
  <c r="BH312" i="103"/>
  <c r="CA334" i="103"/>
  <c r="BZ334" i="103"/>
  <c r="BY334" i="103"/>
  <c r="BX334" i="103"/>
  <c r="BW334" i="103"/>
  <c r="BV334" i="103"/>
  <c r="BU334" i="103"/>
  <c r="BT334" i="103"/>
  <c r="BS334" i="103"/>
  <c r="BR334" i="103"/>
  <c r="BQ334" i="103"/>
  <c r="BP334" i="103"/>
  <c r="BO334" i="103"/>
  <c r="BN334" i="103"/>
  <c r="BM334" i="103"/>
  <c r="BL334" i="103"/>
  <c r="BK334" i="103"/>
  <c r="BJ334" i="103"/>
  <c r="BI334" i="103"/>
  <c r="BH334" i="103"/>
  <c r="CA288" i="103"/>
  <c r="BZ288" i="103"/>
  <c r="BY288" i="103"/>
  <c r="BX288" i="103"/>
  <c r="BW288" i="103"/>
  <c r="BV288" i="103"/>
  <c r="BU288" i="103"/>
  <c r="BT288" i="103"/>
  <c r="BS288" i="103"/>
  <c r="BR288" i="103"/>
  <c r="BQ288" i="103"/>
  <c r="BP288" i="103"/>
  <c r="BO288" i="103"/>
  <c r="BN288" i="103"/>
  <c r="BM288" i="103"/>
  <c r="BL288" i="103"/>
  <c r="BK288" i="103"/>
  <c r="BJ288" i="103"/>
  <c r="BI288" i="103"/>
  <c r="BH288" i="103"/>
  <c r="CA311" i="103"/>
  <c r="BZ311" i="103"/>
  <c r="BY311" i="103"/>
  <c r="BX311" i="103"/>
  <c r="BW311" i="103"/>
  <c r="BV311" i="103"/>
  <c r="BU311" i="103"/>
  <c r="BT311" i="103"/>
  <c r="BS311" i="103"/>
  <c r="BR311" i="103"/>
  <c r="BQ311" i="103"/>
  <c r="BP311" i="103"/>
  <c r="BO311" i="103"/>
  <c r="BN311" i="103"/>
  <c r="BM311" i="103"/>
  <c r="BL311" i="103"/>
  <c r="BK311" i="103"/>
  <c r="BJ311" i="103"/>
  <c r="BI311" i="103"/>
  <c r="BH311" i="103"/>
  <c r="CA310" i="103"/>
  <c r="BZ310" i="103"/>
  <c r="BY310" i="103"/>
  <c r="BX310" i="103"/>
  <c r="BW310" i="103"/>
  <c r="BV310" i="103"/>
  <c r="BU310" i="103"/>
  <c r="BT310" i="103"/>
  <c r="BS310" i="103"/>
  <c r="BR310" i="103"/>
  <c r="BQ310" i="103"/>
  <c r="BP310" i="103"/>
  <c r="BO310" i="103"/>
  <c r="BN310" i="103"/>
  <c r="BM310" i="103"/>
  <c r="BL310" i="103"/>
  <c r="BK310" i="103"/>
  <c r="BJ310" i="103"/>
  <c r="BI310" i="103"/>
  <c r="BH310" i="103"/>
  <c r="CA306" i="103"/>
  <c r="BZ306" i="103"/>
  <c r="BY306" i="103"/>
  <c r="BX306" i="103"/>
  <c r="BW306" i="103"/>
  <c r="BV306" i="103"/>
  <c r="BU306" i="103"/>
  <c r="BT306" i="103"/>
  <c r="BS306" i="103"/>
  <c r="BR306" i="103"/>
  <c r="BQ306" i="103"/>
  <c r="BP306" i="103"/>
  <c r="BO306" i="103"/>
  <c r="BN306" i="103"/>
  <c r="BM306" i="103"/>
  <c r="BL306" i="103"/>
  <c r="BK306" i="103"/>
  <c r="BJ306" i="103"/>
  <c r="BI306" i="103"/>
  <c r="BH306" i="103"/>
  <c r="CA353" i="103"/>
  <c r="BZ353" i="103"/>
  <c r="BY353" i="103"/>
  <c r="BX353" i="103"/>
  <c r="BW353" i="103"/>
  <c r="BV353" i="103"/>
  <c r="BU353" i="103"/>
  <c r="BT353" i="103"/>
  <c r="BS353" i="103"/>
  <c r="BR353" i="103"/>
  <c r="BQ353" i="103"/>
  <c r="BP353" i="103"/>
  <c r="BO353" i="103"/>
  <c r="BN353" i="103"/>
  <c r="BM353" i="103"/>
  <c r="BL353" i="103"/>
  <c r="BK353" i="103"/>
  <c r="BJ353" i="103"/>
  <c r="BI353" i="103"/>
  <c r="BH353" i="103"/>
  <c r="CA305" i="103"/>
  <c r="BZ305" i="103"/>
  <c r="BY305" i="103"/>
  <c r="BX305" i="103"/>
  <c r="BW305" i="103"/>
  <c r="BV305" i="103"/>
  <c r="BU305" i="103"/>
  <c r="BT305" i="103"/>
  <c r="BS305" i="103"/>
  <c r="BR305" i="103"/>
  <c r="BQ305" i="103"/>
  <c r="BP305" i="103"/>
  <c r="BO305" i="103"/>
  <c r="BN305" i="103"/>
  <c r="BM305" i="103"/>
  <c r="BL305" i="103"/>
  <c r="BK305" i="103"/>
  <c r="BJ305" i="103"/>
  <c r="BI305" i="103"/>
  <c r="BH305" i="103"/>
  <c r="CA304" i="103"/>
  <c r="BZ304" i="103"/>
  <c r="BY304" i="103"/>
  <c r="BX304" i="103"/>
  <c r="BW304" i="103"/>
  <c r="BV304" i="103"/>
  <c r="BU304" i="103"/>
  <c r="BT304" i="103"/>
  <c r="BS304" i="103"/>
  <c r="BR304" i="103"/>
  <c r="BQ304" i="103"/>
  <c r="BP304" i="103"/>
  <c r="BO304" i="103"/>
  <c r="BN304" i="103"/>
  <c r="BM304" i="103"/>
  <c r="BL304" i="103"/>
  <c r="BK304" i="103"/>
  <c r="BJ304" i="103"/>
  <c r="BI304" i="103"/>
  <c r="BH304" i="103"/>
  <c r="CA342" i="103"/>
  <c r="BZ342" i="103"/>
  <c r="BY342" i="103"/>
  <c r="BX342" i="103"/>
  <c r="BW342" i="103"/>
  <c r="BV342" i="103"/>
  <c r="BU342" i="103"/>
  <c r="BT342" i="103"/>
  <c r="BS342" i="103"/>
  <c r="BR342" i="103"/>
  <c r="BQ342" i="103"/>
  <c r="BP342" i="103"/>
  <c r="BO342" i="103"/>
  <c r="BN342" i="103"/>
  <c r="BM342" i="103"/>
  <c r="BL342" i="103"/>
  <c r="BK342" i="103"/>
  <c r="BJ342" i="103"/>
  <c r="BI342" i="103"/>
  <c r="BH342" i="103"/>
  <c r="CA301" i="103"/>
  <c r="BZ301" i="103"/>
  <c r="BY301" i="103"/>
  <c r="BX301" i="103"/>
  <c r="BW301" i="103"/>
  <c r="BV301" i="103"/>
  <c r="BU301" i="103"/>
  <c r="BT301" i="103"/>
  <c r="BS301" i="103"/>
  <c r="BR301" i="103"/>
  <c r="BQ301" i="103"/>
  <c r="BP301" i="103"/>
  <c r="BO301" i="103"/>
  <c r="BN301" i="103"/>
  <c r="BM301" i="103"/>
  <c r="BL301" i="103"/>
  <c r="BK301" i="103"/>
  <c r="BJ301" i="103"/>
  <c r="BI301" i="103"/>
  <c r="BH301" i="103"/>
  <c r="CA300" i="103"/>
  <c r="BZ300" i="103"/>
  <c r="BY300" i="103"/>
  <c r="BX300" i="103"/>
  <c r="BW300" i="103"/>
  <c r="BV300" i="103"/>
  <c r="BU300" i="103"/>
  <c r="BT300" i="103"/>
  <c r="BS300" i="103"/>
  <c r="BR300" i="103"/>
  <c r="BQ300" i="103"/>
  <c r="BP300" i="103"/>
  <c r="BO300" i="103"/>
  <c r="BN300" i="103"/>
  <c r="BM300" i="103"/>
  <c r="BL300" i="103"/>
  <c r="BK300" i="103"/>
  <c r="BJ300" i="103"/>
  <c r="BI300" i="103"/>
  <c r="BH300" i="103"/>
  <c r="CA299" i="103"/>
  <c r="BZ299" i="103"/>
  <c r="BY299" i="103"/>
  <c r="BX299" i="103"/>
  <c r="BW299" i="103"/>
  <c r="BV299" i="103"/>
  <c r="BU299" i="103"/>
  <c r="BT299" i="103"/>
  <c r="BS299" i="103"/>
  <c r="BR299" i="103"/>
  <c r="BQ299" i="103"/>
  <c r="BP299" i="103"/>
  <c r="BO299" i="103"/>
  <c r="BN299" i="103"/>
  <c r="BM299" i="103"/>
  <c r="BL299" i="103"/>
  <c r="BK299" i="103"/>
  <c r="BJ299" i="103"/>
  <c r="BI299" i="103"/>
  <c r="BH299" i="103"/>
  <c r="CA298" i="103"/>
  <c r="BZ298" i="103"/>
  <c r="BY298" i="103"/>
  <c r="BX298" i="103"/>
  <c r="BW298" i="103"/>
  <c r="BV298" i="103"/>
  <c r="BU298" i="103"/>
  <c r="BT298" i="103"/>
  <c r="BS298" i="103"/>
  <c r="BR298" i="103"/>
  <c r="BQ298" i="103"/>
  <c r="BP298" i="103"/>
  <c r="BO298" i="103"/>
  <c r="BN298" i="103"/>
  <c r="BM298" i="103"/>
  <c r="BL298" i="103"/>
  <c r="BK298" i="103"/>
  <c r="BJ298" i="103"/>
  <c r="BI298" i="103"/>
  <c r="BH298" i="103"/>
  <c r="CA279" i="103"/>
  <c r="BZ279" i="103"/>
  <c r="BY279" i="103"/>
  <c r="BX279" i="103"/>
  <c r="BW279" i="103"/>
  <c r="BV279" i="103"/>
  <c r="BU279" i="103"/>
  <c r="BT279" i="103"/>
  <c r="BS279" i="103"/>
  <c r="BR279" i="103"/>
  <c r="BQ279" i="103"/>
  <c r="BP279" i="103"/>
  <c r="BO279" i="103"/>
  <c r="BN279" i="103"/>
  <c r="BM279" i="103"/>
  <c r="BL279" i="103"/>
  <c r="BK279" i="103"/>
  <c r="BJ279" i="103"/>
  <c r="BI279" i="103"/>
  <c r="BH279" i="103"/>
  <c r="CA309" i="103"/>
  <c r="BZ309" i="103"/>
  <c r="BY309" i="103"/>
  <c r="BX309" i="103"/>
  <c r="BW309" i="103"/>
  <c r="BV309" i="103"/>
  <c r="BU309" i="103"/>
  <c r="BT309" i="103"/>
  <c r="BS309" i="103"/>
  <c r="BR309" i="103"/>
  <c r="BQ309" i="103"/>
  <c r="BP309" i="103"/>
  <c r="BO309" i="103"/>
  <c r="BN309" i="103"/>
  <c r="BM309" i="103"/>
  <c r="BL309" i="103"/>
  <c r="BK309" i="103"/>
  <c r="BJ309" i="103"/>
  <c r="BI309" i="103"/>
  <c r="BH309" i="103"/>
  <c r="CA286" i="103"/>
  <c r="BZ286" i="103"/>
  <c r="BY286" i="103"/>
  <c r="BX286" i="103"/>
  <c r="BW286" i="103"/>
  <c r="BV286" i="103"/>
  <c r="BU286" i="103"/>
  <c r="BT286" i="103"/>
  <c r="BS286" i="103"/>
  <c r="BR286" i="103"/>
  <c r="BQ286" i="103"/>
  <c r="BP286" i="103"/>
  <c r="BO286" i="103"/>
  <c r="BN286" i="103"/>
  <c r="BM286" i="103"/>
  <c r="BL286" i="103"/>
  <c r="BK286" i="103"/>
  <c r="BJ286" i="103"/>
  <c r="BI286" i="103"/>
  <c r="BH286" i="103"/>
  <c r="CA308" i="103"/>
  <c r="BZ308" i="103"/>
  <c r="BY308" i="103"/>
  <c r="BX308" i="103"/>
  <c r="BW308" i="103"/>
  <c r="BV308" i="103"/>
  <c r="BU308" i="103"/>
  <c r="BT308" i="103"/>
  <c r="BS308" i="103"/>
  <c r="BR308" i="103"/>
  <c r="BQ308" i="103"/>
  <c r="BP308" i="103"/>
  <c r="BO308" i="103"/>
  <c r="BN308" i="103"/>
  <c r="BM308" i="103"/>
  <c r="BL308" i="103"/>
  <c r="BK308" i="103"/>
  <c r="BJ308" i="103"/>
  <c r="BI308" i="103"/>
  <c r="BH308" i="103"/>
  <c r="CA296" i="103"/>
  <c r="BZ296" i="103"/>
  <c r="BY296" i="103"/>
  <c r="BX296" i="103"/>
  <c r="BW296" i="103"/>
  <c r="BV296" i="103"/>
  <c r="BU296" i="103"/>
  <c r="BT296" i="103"/>
  <c r="BS296" i="103"/>
  <c r="BR296" i="103"/>
  <c r="BQ296" i="103"/>
  <c r="BP296" i="103"/>
  <c r="BO296" i="103"/>
  <c r="BN296" i="103"/>
  <c r="BM296" i="103"/>
  <c r="BL296" i="103"/>
  <c r="BK296" i="103"/>
  <c r="BJ296" i="103"/>
  <c r="BI296" i="103"/>
  <c r="BH296" i="103"/>
  <c r="CA273" i="103"/>
  <c r="BZ273" i="103"/>
  <c r="BY273" i="103"/>
  <c r="BX273" i="103"/>
  <c r="BW273" i="103"/>
  <c r="BV273" i="103"/>
  <c r="BU273" i="103"/>
  <c r="BT273" i="103"/>
  <c r="BS273" i="103"/>
  <c r="BR273" i="103"/>
  <c r="BQ273" i="103"/>
  <c r="BP273" i="103"/>
  <c r="BO273" i="103"/>
  <c r="BN273" i="103"/>
  <c r="BM273" i="103"/>
  <c r="BL273" i="103"/>
  <c r="BK273" i="103"/>
  <c r="BJ273" i="103"/>
  <c r="BI273" i="103"/>
  <c r="BH273" i="103"/>
  <c r="CA294" i="103"/>
  <c r="BZ294" i="103"/>
  <c r="BY294" i="103"/>
  <c r="BX294" i="103"/>
  <c r="BW294" i="103"/>
  <c r="BV294" i="103"/>
  <c r="BU294" i="103"/>
  <c r="BT294" i="103"/>
  <c r="BS294" i="103"/>
  <c r="BR294" i="103"/>
  <c r="BQ294" i="103"/>
  <c r="BP294" i="103"/>
  <c r="BO294" i="103"/>
  <c r="BN294" i="103"/>
  <c r="BM294" i="103"/>
  <c r="BL294" i="103"/>
  <c r="BK294" i="103"/>
  <c r="BJ294" i="103"/>
  <c r="BI294" i="103"/>
  <c r="BH294" i="103"/>
  <c r="CA293" i="103"/>
  <c r="BZ293" i="103"/>
  <c r="BY293" i="103"/>
  <c r="BX293" i="103"/>
  <c r="BW293" i="103"/>
  <c r="BV293" i="103"/>
  <c r="BU293" i="103"/>
  <c r="BT293" i="103"/>
  <c r="BS293" i="103"/>
  <c r="BR293" i="103"/>
  <c r="BQ293" i="103"/>
  <c r="BP293" i="103"/>
  <c r="BO293" i="103"/>
  <c r="BN293" i="103"/>
  <c r="BM293" i="103"/>
  <c r="BL293" i="103"/>
  <c r="BK293" i="103"/>
  <c r="BJ293" i="103"/>
  <c r="BI293" i="103"/>
  <c r="BH293" i="103"/>
  <c r="CA292" i="103"/>
  <c r="BZ292" i="103"/>
  <c r="BY292" i="103"/>
  <c r="BX292" i="103"/>
  <c r="BW292" i="103"/>
  <c r="BV292" i="103"/>
  <c r="BU292" i="103"/>
  <c r="BT292" i="103"/>
  <c r="BS292" i="103"/>
  <c r="BR292" i="103"/>
  <c r="BQ292" i="103"/>
  <c r="BP292" i="103"/>
  <c r="BO292" i="103"/>
  <c r="BN292" i="103"/>
  <c r="BM292" i="103"/>
  <c r="BL292" i="103"/>
  <c r="BK292" i="103"/>
  <c r="BJ292" i="103"/>
  <c r="BI292" i="103"/>
  <c r="BH292" i="103"/>
  <c r="CA291" i="103"/>
  <c r="BZ291" i="103"/>
  <c r="BY291" i="103"/>
  <c r="BX291" i="103"/>
  <c r="BW291" i="103"/>
  <c r="BV291" i="103"/>
  <c r="BU291" i="103"/>
  <c r="BT291" i="103"/>
  <c r="BS291" i="103"/>
  <c r="BR291" i="103"/>
  <c r="BQ291" i="103"/>
  <c r="BP291" i="103"/>
  <c r="BO291" i="103"/>
  <c r="BN291" i="103"/>
  <c r="BM291" i="103"/>
  <c r="BL291" i="103"/>
  <c r="BK291" i="103"/>
  <c r="BJ291" i="103"/>
  <c r="BI291" i="103"/>
  <c r="BH291" i="103"/>
  <c r="CA290" i="103"/>
  <c r="BZ290" i="103"/>
  <c r="BY290" i="103"/>
  <c r="BX290" i="103"/>
  <c r="BW290" i="103"/>
  <c r="BV290" i="103"/>
  <c r="BU290" i="103"/>
  <c r="BT290" i="103"/>
  <c r="BS290" i="103"/>
  <c r="BR290" i="103"/>
  <c r="BQ290" i="103"/>
  <c r="BP290" i="103"/>
  <c r="BO290" i="103"/>
  <c r="BN290" i="103"/>
  <c r="BM290" i="103"/>
  <c r="BL290" i="103"/>
  <c r="BK290" i="103"/>
  <c r="BJ290" i="103"/>
  <c r="BI290" i="103"/>
  <c r="BH290" i="103"/>
  <c r="CA287" i="103"/>
  <c r="BZ287" i="103"/>
  <c r="BY287" i="103"/>
  <c r="BX287" i="103"/>
  <c r="BW287" i="103"/>
  <c r="BV287" i="103"/>
  <c r="BU287" i="103"/>
  <c r="BT287" i="103"/>
  <c r="BS287" i="103"/>
  <c r="BR287" i="103"/>
  <c r="BQ287" i="103"/>
  <c r="BP287" i="103"/>
  <c r="BO287" i="103"/>
  <c r="BN287" i="103"/>
  <c r="BM287" i="103"/>
  <c r="BL287" i="103"/>
  <c r="BK287" i="103"/>
  <c r="BJ287" i="103"/>
  <c r="BI287" i="103"/>
  <c r="BH287" i="103"/>
  <c r="CA285" i="103"/>
  <c r="BZ285" i="103"/>
  <c r="BY285" i="103"/>
  <c r="BX285" i="103"/>
  <c r="BW285" i="103"/>
  <c r="BV285" i="103"/>
  <c r="BU285" i="103"/>
  <c r="BT285" i="103"/>
  <c r="BS285" i="103"/>
  <c r="BR285" i="103"/>
  <c r="BQ285" i="103"/>
  <c r="BP285" i="103"/>
  <c r="BO285" i="103"/>
  <c r="BN285" i="103"/>
  <c r="BM285" i="103"/>
  <c r="BL285" i="103"/>
  <c r="BK285" i="103"/>
  <c r="BJ285" i="103"/>
  <c r="BI285" i="103"/>
  <c r="BH285" i="103"/>
  <c r="CA319" i="103"/>
  <c r="BZ319" i="103"/>
  <c r="BY319" i="103"/>
  <c r="BX319" i="103"/>
  <c r="BW319" i="103"/>
  <c r="BV319" i="103"/>
  <c r="BU319" i="103"/>
  <c r="BT319" i="103"/>
  <c r="BS319" i="103"/>
  <c r="BR319" i="103"/>
  <c r="BQ319" i="103"/>
  <c r="BP319" i="103"/>
  <c r="BO319" i="103"/>
  <c r="BN319" i="103"/>
  <c r="BM319" i="103"/>
  <c r="BL319" i="103"/>
  <c r="BK319" i="103"/>
  <c r="BJ319" i="103"/>
  <c r="BI319" i="103"/>
  <c r="BH319" i="103"/>
  <c r="CA303" i="103"/>
  <c r="BZ303" i="103"/>
  <c r="BY303" i="103"/>
  <c r="BX303" i="103"/>
  <c r="BW303" i="103"/>
  <c r="BV303" i="103"/>
  <c r="BU303" i="103"/>
  <c r="BT303" i="103"/>
  <c r="BS303" i="103"/>
  <c r="BR303" i="103"/>
  <c r="BQ303" i="103"/>
  <c r="BP303" i="103"/>
  <c r="BO303" i="103"/>
  <c r="BN303" i="103"/>
  <c r="BM303" i="103"/>
  <c r="BL303" i="103"/>
  <c r="BK303" i="103"/>
  <c r="BJ303" i="103"/>
  <c r="BI303" i="103"/>
  <c r="BH303" i="103"/>
  <c r="CA284" i="103"/>
  <c r="BZ284" i="103"/>
  <c r="BY284" i="103"/>
  <c r="BX284" i="103"/>
  <c r="BW284" i="103"/>
  <c r="BV284" i="103"/>
  <c r="BU284" i="103"/>
  <c r="BT284" i="103"/>
  <c r="BS284" i="103"/>
  <c r="BR284" i="103"/>
  <c r="BQ284" i="103"/>
  <c r="BP284" i="103"/>
  <c r="BO284" i="103"/>
  <c r="BN284" i="103"/>
  <c r="BM284" i="103"/>
  <c r="BL284" i="103"/>
  <c r="BK284" i="103"/>
  <c r="BJ284" i="103"/>
  <c r="BI284" i="103"/>
  <c r="BH284" i="103"/>
  <c r="CA283" i="103"/>
  <c r="BZ283" i="103"/>
  <c r="BY283" i="103"/>
  <c r="BX283" i="103"/>
  <c r="BW283" i="103"/>
  <c r="BV283" i="103"/>
  <c r="BU283" i="103"/>
  <c r="BT283" i="103"/>
  <c r="BS283" i="103"/>
  <c r="BR283" i="103"/>
  <c r="BQ283" i="103"/>
  <c r="BP283" i="103"/>
  <c r="BO283" i="103"/>
  <c r="BN283" i="103"/>
  <c r="BM283" i="103"/>
  <c r="BL283" i="103"/>
  <c r="BK283" i="103"/>
  <c r="BJ283" i="103"/>
  <c r="BI283" i="103"/>
  <c r="BH283" i="103"/>
  <c r="CA282" i="103"/>
  <c r="BZ282" i="103"/>
  <c r="BY282" i="103"/>
  <c r="BX282" i="103"/>
  <c r="BW282" i="103"/>
  <c r="BV282" i="103"/>
  <c r="BU282" i="103"/>
  <c r="BT282" i="103"/>
  <c r="BS282" i="103"/>
  <c r="BR282" i="103"/>
  <c r="BQ282" i="103"/>
  <c r="BP282" i="103"/>
  <c r="BO282" i="103"/>
  <c r="BN282" i="103"/>
  <c r="BM282" i="103"/>
  <c r="BL282" i="103"/>
  <c r="BK282" i="103"/>
  <c r="BJ282" i="103"/>
  <c r="BI282" i="103"/>
  <c r="BH282" i="103"/>
  <c r="CA281" i="103"/>
  <c r="BZ281" i="103"/>
  <c r="BY281" i="103"/>
  <c r="BX281" i="103"/>
  <c r="BW281" i="103"/>
  <c r="BV281" i="103"/>
  <c r="BU281" i="103"/>
  <c r="BT281" i="103"/>
  <c r="BS281" i="103"/>
  <c r="BR281" i="103"/>
  <c r="BQ281" i="103"/>
  <c r="BP281" i="103"/>
  <c r="BO281" i="103"/>
  <c r="BN281" i="103"/>
  <c r="BM281" i="103"/>
  <c r="BL281" i="103"/>
  <c r="BK281" i="103"/>
  <c r="BJ281" i="103"/>
  <c r="BI281" i="103"/>
  <c r="BH281" i="103"/>
  <c r="CA380" i="103"/>
  <c r="BZ380" i="103"/>
  <c r="BY380" i="103"/>
  <c r="BX380" i="103"/>
  <c r="BW380" i="103"/>
  <c r="BV380" i="103"/>
  <c r="BU380" i="103"/>
  <c r="BT380" i="103"/>
  <c r="BS380" i="103"/>
  <c r="BR380" i="103"/>
  <c r="BQ380" i="103"/>
  <c r="BP380" i="103"/>
  <c r="BO380" i="103"/>
  <c r="BN380" i="103"/>
  <c r="BM380" i="103"/>
  <c r="BL380" i="103"/>
  <c r="BK380" i="103"/>
  <c r="BJ380" i="103"/>
  <c r="BI380" i="103"/>
  <c r="BH380" i="103"/>
  <c r="CA280" i="103"/>
  <c r="BZ280" i="103"/>
  <c r="BY280" i="103"/>
  <c r="BX280" i="103"/>
  <c r="BW280" i="103"/>
  <c r="BV280" i="103"/>
  <c r="BU280" i="103"/>
  <c r="BT280" i="103"/>
  <c r="BS280" i="103"/>
  <c r="BR280" i="103"/>
  <c r="BQ280" i="103"/>
  <c r="BP280" i="103"/>
  <c r="BO280" i="103"/>
  <c r="BN280" i="103"/>
  <c r="BM280" i="103"/>
  <c r="BL280" i="103"/>
  <c r="BK280" i="103"/>
  <c r="BJ280" i="103"/>
  <c r="BI280" i="103"/>
  <c r="BH280" i="103"/>
  <c r="CA277" i="103"/>
  <c r="BZ277" i="103"/>
  <c r="BY277" i="103"/>
  <c r="BX277" i="103"/>
  <c r="BW277" i="103"/>
  <c r="BV277" i="103"/>
  <c r="BU277" i="103"/>
  <c r="BT277" i="103"/>
  <c r="BS277" i="103"/>
  <c r="BR277" i="103"/>
  <c r="BQ277" i="103"/>
  <c r="BP277" i="103"/>
  <c r="BO277" i="103"/>
  <c r="BN277" i="103"/>
  <c r="BM277" i="103"/>
  <c r="BL277" i="103"/>
  <c r="BK277" i="103"/>
  <c r="BJ277" i="103"/>
  <c r="BI277" i="103"/>
  <c r="BH277" i="103"/>
  <c r="CA276" i="103"/>
  <c r="BZ276" i="103"/>
  <c r="BY276" i="103"/>
  <c r="BX276" i="103"/>
  <c r="BW276" i="103"/>
  <c r="BV276" i="103"/>
  <c r="BU276" i="103"/>
  <c r="BT276" i="103"/>
  <c r="BS276" i="103"/>
  <c r="BR276" i="103"/>
  <c r="BQ276" i="103"/>
  <c r="BP276" i="103"/>
  <c r="BO276" i="103"/>
  <c r="BN276" i="103"/>
  <c r="BM276" i="103"/>
  <c r="BL276" i="103"/>
  <c r="BK276" i="103"/>
  <c r="BJ276" i="103"/>
  <c r="BI276" i="103"/>
  <c r="BH276" i="103"/>
  <c r="CA275" i="103"/>
  <c r="BZ275" i="103"/>
  <c r="BY275" i="103"/>
  <c r="BX275" i="103"/>
  <c r="BW275" i="103"/>
  <c r="BV275" i="103"/>
  <c r="BU275" i="103"/>
  <c r="BT275" i="103"/>
  <c r="BS275" i="103"/>
  <c r="BR275" i="103"/>
  <c r="BQ275" i="103"/>
  <c r="BP275" i="103"/>
  <c r="BO275" i="103"/>
  <c r="BN275" i="103"/>
  <c r="BM275" i="103"/>
  <c r="BL275" i="103"/>
  <c r="BK275" i="103"/>
  <c r="BJ275" i="103"/>
  <c r="BI275" i="103"/>
  <c r="BH275" i="103"/>
  <c r="CA297" i="103"/>
  <c r="BZ297" i="103"/>
  <c r="BY297" i="103"/>
  <c r="BX297" i="103"/>
  <c r="BW297" i="103"/>
  <c r="BV297" i="103"/>
  <c r="BU297" i="103"/>
  <c r="BT297" i="103"/>
  <c r="BS297" i="103"/>
  <c r="BR297" i="103"/>
  <c r="BQ297" i="103"/>
  <c r="BP297" i="103"/>
  <c r="BO297" i="103"/>
  <c r="BN297" i="103"/>
  <c r="BM297" i="103"/>
  <c r="BL297" i="103"/>
  <c r="BK297" i="103"/>
  <c r="BJ297" i="103"/>
  <c r="BI297" i="103"/>
  <c r="BH297" i="103"/>
  <c r="CA272" i="103"/>
  <c r="BZ272" i="103"/>
  <c r="BY272" i="103"/>
  <c r="BX272" i="103"/>
  <c r="BW272" i="103"/>
  <c r="BV272" i="103"/>
  <c r="BU272" i="103"/>
  <c r="BT272" i="103"/>
  <c r="BS272" i="103"/>
  <c r="BR272" i="103"/>
  <c r="BQ272" i="103"/>
  <c r="BP272" i="103"/>
  <c r="BO272" i="103"/>
  <c r="BN272" i="103"/>
  <c r="BM272" i="103"/>
  <c r="BL272" i="103"/>
  <c r="BK272" i="103"/>
  <c r="BJ272" i="103"/>
  <c r="BI272" i="103"/>
  <c r="BH272" i="103"/>
  <c r="CA271" i="103"/>
  <c r="BZ271" i="103"/>
  <c r="BY271" i="103"/>
  <c r="BX271" i="103"/>
  <c r="BW271" i="103"/>
  <c r="BV271" i="103"/>
  <c r="BU271" i="103"/>
  <c r="BT271" i="103"/>
  <c r="BS271" i="103"/>
  <c r="BR271" i="103"/>
  <c r="BQ271" i="103"/>
  <c r="BP271" i="103"/>
  <c r="BO271" i="103"/>
  <c r="BN271" i="103"/>
  <c r="BM271" i="103"/>
  <c r="BL271" i="103"/>
  <c r="BK271" i="103"/>
  <c r="BJ271" i="103"/>
  <c r="BI271" i="103"/>
  <c r="BH271" i="103"/>
  <c r="CA270" i="103"/>
  <c r="BZ270" i="103"/>
  <c r="BY270" i="103"/>
  <c r="BX270" i="103"/>
  <c r="BW270" i="103"/>
  <c r="BV270" i="103"/>
  <c r="BU270" i="103"/>
  <c r="BT270" i="103"/>
  <c r="BS270" i="103"/>
  <c r="BR270" i="103"/>
  <c r="BQ270" i="103"/>
  <c r="BP270" i="103"/>
  <c r="BO270" i="103"/>
  <c r="BN270" i="103"/>
  <c r="BM270" i="103"/>
  <c r="BL270" i="103"/>
  <c r="BK270" i="103"/>
  <c r="BJ270" i="103"/>
  <c r="BI270" i="103"/>
  <c r="BH270" i="103"/>
  <c r="CA269" i="103"/>
  <c r="BZ269" i="103"/>
  <c r="BY269" i="103"/>
  <c r="BX269" i="103"/>
  <c r="BW269" i="103"/>
  <c r="BV269" i="103"/>
  <c r="BU269" i="103"/>
  <c r="BT269" i="103"/>
  <c r="BS269" i="103"/>
  <c r="BR269" i="103"/>
  <c r="BQ269" i="103"/>
  <c r="BP269" i="103"/>
  <c r="BO269" i="103"/>
  <c r="BN269" i="103"/>
  <c r="BM269" i="103"/>
  <c r="BL269" i="103"/>
  <c r="BK269" i="103"/>
  <c r="BJ269" i="103"/>
  <c r="BI269" i="103"/>
  <c r="BH269" i="103"/>
  <c r="CA268" i="103"/>
  <c r="BZ268" i="103"/>
  <c r="BY268" i="103"/>
  <c r="BX268" i="103"/>
  <c r="BW268" i="103"/>
  <c r="BV268" i="103"/>
  <c r="BU268" i="103"/>
  <c r="BT268" i="103"/>
  <c r="BS268" i="103"/>
  <c r="BR268" i="103"/>
  <c r="BQ268" i="103"/>
  <c r="BP268" i="103"/>
  <c r="BO268" i="103"/>
  <c r="BN268" i="103"/>
  <c r="BM268" i="103"/>
  <c r="BL268" i="103"/>
  <c r="BK268" i="103"/>
  <c r="BJ268" i="103"/>
  <c r="BI268" i="103"/>
  <c r="BH268" i="103"/>
  <c r="CA307" i="103"/>
  <c r="BZ307" i="103"/>
  <c r="BY307" i="103"/>
  <c r="BX307" i="103"/>
  <c r="BW307" i="103"/>
  <c r="BV307" i="103"/>
  <c r="BU307" i="103"/>
  <c r="BT307" i="103"/>
  <c r="BS307" i="103"/>
  <c r="BR307" i="103"/>
  <c r="BQ307" i="103"/>
  <c r="BP307" i="103"/>
  <c r="BO307" i="103"/>
  <c r="BN307" i="103"/>
  <c r="BM307" i="103"/>
  <c r="BL307" i="103"/>
  <c r="BK307" i="103"/>
  <c r="BJ307" i="103"/>
  <c r="BI307" i="103"/>
  <c r="BH307" i="103"/>
  <c r="CA258" i="103"/>
  <c r="BZ258" i="103"/>
  <c r="BY258" i="103"/>
  <c r="BX258" i="103"/>
  <c r="BW258" i="103"/>
  <c r="BV258" i="103"/>
  <c r="BU258" i="103"/>
  <c r="BT258" i="103"/>
  <c r="BS258" i="103"/>
  <c r="BR258" i="103"/>
  <c r="BQ258" i="103"/>
  <c r="BP258" i="103"/>
  <c r="BO258" i="103"/>
  <c r="BN258" i="103"/>
  <c r="BM258" i="103"/>
  <c r="BL258" i="103"/>
  <c r="BK258" i="103"/>
  <c r="BJ258" i="103"/>
  <c r="BI258" i="103"/>
  <c r="BH258" i="103"/>
  <c r="CA295" i="103"/>
  <c r="BZ295" i="103"/>
  <c r="BY295" i="103"/>
  <c r="BX295" i="103"/>
  <c r="BW295" i="103"/>
  <c r="BV295" i="103"/>
  <c r="BU295" i="103"/>
  <c r="BT295" i="103"/>
  <c r="BS295" i="103"/>
  <c r="BR295" i="103"/>
  <c r="BQ295" i="103"/>
  <c r="BP295" i="103"/>
  <c r="BO295" i="103"/>
  <c r="BN295" i="103"/>
  <c r="BM295" i="103"/>
  <c r="BL295" i="103"/>
  <c r="BK295" i="103"/>
  <c r="BJ295" i="103"/>
  <c r="BI295" i="103"/>
  <c r="BH295" i="103"/>
  <c r="CA265" i="103"/>
  <c r="BZ265" i="103"/>
  <c r="BY265" i="103"/>
  <c r="BX265" i="103"/>
  <c r="BW265" i="103"/>
  <c r="BV265" i="103"/>
  <c r="BU265" i="103"/>
  <c r="BT265" i="103"/>
  <c r="BS265" i="103"/>
  <c r="BR265" i="103"/>
  <c r="BQ265" i="103"/>
  <c r="BP265" i="103"/>
  <c r="BO265" i="103"/>
  <c r="BN265" i="103"/>
  <c r="BM265" i="103"/>
  <c r="BL265" i="103"/>
  <c r="BK265" i="103"/>
  <c r="BJ265" i="103"/>
  <c r="BI265" i="103"/>
  <c r="BH265" i="103"/>
  <c r="CA264" i="103"/>
  <c r="BZ264" i="103"/>
  <c r="BY264" i="103"/>
  <c r="BX264" i="103"/>
  <c r="BW264" i="103"/>
  <c r="BV264" i="103"/>
  <c r="BU264" i="103"/>
  <c r="BT264" i="103"/>
  <c r="BS264" i="103"/>
  <c r="BR264" i="103"/>
  <c r="BQ264" i="103"/>
  <c r="BP264" i="103"/>
  <c r="BO264" i="103"/>
  <c r="BN264" i="103"/>
  <c r="BM264" i="103"/>
  <c r="BL264" i="103"/>
  <c r="BK264" i="103"/>
  <c r="BJ264" i="103"/>
  <c r="BI264" i="103"/>
  <c r="BH264" i="103"/>
  <c r="CA263" i="103"/>
  <c r="BZ263" i="103"/>
  <c r="BY263" i="103"/>
  <c r="BX263" i="103"/>
  <c r="BW263" i="103"/>
  <c r="BV263" i="103"/>
  <c r="BU263" i="103"/>
  <c r="BT263" i="103"/>
  <c r="BS263" i="103"/>
  <c r="BR263" i="103"/>
  <c r="BQ263" i="103"/>
  <c r="BP263" i="103"/>
  <c r="BO263" i="103"/>
  <c r="BN263" i="103"/>
  <c r="BM263" i="103"/>
  <c r="BL263" i="103"/>
  <c r="BK263" i="103"/>
  <c r="BJ263" i="103"/>
  <c r="BI263" i="103"/>
  <c r="BH263" i="103"/>
  <c r="CA262" i="103"/>
  <c r="BZ262" i="103"/>
  <c r="BY262" i="103"/>
  <c r="BX262" i="103"/>
  <c r="BW262" i="103"/>
  <c r="BV262" i="103"/>
  <c r="BU262" i="103"/>
  <c r="BT262" i="103"/>
  <c r="BS262" i="103"/>
  <c r="BR262" i="103"/>
  <c r="BQ262" i="103"/>
  <c r="BP262" i="103"/>
  <c r="BO262" i="103"/>
  <c r="BN262" i="103"/>
  <c r="BM262" i="103"/>
  <c r="BL262" i="103"/>
  <c r="BK262" i="103"/>
  <c r="BJ262" i="103"/>
  <c r="BI262" i="103"/>
  <c r="BH262" i="103"/>
  <c r="CA261" i="103"/>
  <c r="BZ261" i="103"/>
  <c r="BY261" i="103"/>
  <c r="BX261" i="103"/>
  <c r="BW261" i="103"/>
  <c r="BV261" i="103"/>
  <c r="BU261" i="103"/>
  <c r="BT261" i="103"/>
  <c r="BS261" i="103"/>
  <c r="BR261" i="103"/>
  <c r="BQ261" i="103"/>
  <c r="BP261" i="103"/>
  <c r="BO261" i="103"/>
  <c r="BN261" i="103"/>
  <c r="BM261" i="103"/>
  <c r="BL261" i="103"/>
  <c r="BK261" i="103"/>
  <c r="BJ261" i="103"/>
  <c r="BI261" i="103"/>
  <c r="BH261" i="103"/>
  <c r="CA260" i="103"/>
  <c r="BZ260" i="103"/>
  <c r="BY260" i="103"/>
  <c r="BX260" i="103"/>
  <c r="BW260" i="103"/>
  <c r="BV260" i="103"/>
  <c r="BU260" i="103"/>
  <c r="BT260" i="103"/>
  <c r="BS260" i="103"/>
  <c r="BR260" i="103"/>
  <c r="BQ260" i="103"/>
  <c r="BP260" i="103"/>
  <c r="BO260" i="103"/>
  <c r="BN260" i="103"/>
  <c r="BM260" i="103"/>
  <c r="BL260" i="103"/>
  <c r="BK260" i="103"/>
  <c r="BJ260" i="103"/>
  <c r="BI260" i="103"/>
  <c r="BH260" i="103"/>
  <c r="CA259" i="103"/>
  <c r="BZ259" i="103"/>
  <c r="BY259" i="103"/>
  <c r="BX259" i="103"/>
  <c r="BW259" i="103"/>
  <c r="BV259" i="103"/>
  <c r="BU259" i="103"/>
  <c r="BT259" i="103"/>
  <c r="BS259" i="103"/>
  <c r="BR259" i="103"/>
  <c r="BQ259" i="103"/>
  <c r="BP259" i="103"/>
  <c r="BO259" i="103"/>
  <c r="BN259" i="103"/>
  <c r="BM259" i="103"/>
  <c r="BL259" i="103"/>
  <c r="BK259" i="103"/>
  <c r="BJ259" i="103"/>
  <c r="BI259" i="103"/>
  <c r="BH259" i="103"/>
  <c r="CA256" i="103"/>
  <c r="BZ256" i="103"/>
  <c r="BY256" i="103"/>
  <c r="BX256" i="103"/>
  <c r="BW256" i="103"/>
  <c r="BV256" i="103"/>
  <c r="BU256" i="103"/>
  <c r="BT256" i="103"/>
  <c r="BS256" i="103"/>
  <c r="BR256" i="103"/>
  <c r="BQ256" i="103"/>
  <c r="BP256" i="103"/>
  <c r="BO256" i="103"/>
  <c r="BN256" i="103"/>
  <c r="BM256" i="103"/>
  <c r="BL256" i="103"/>
  <c r="BK256" i="103"/>
  <c r="BJ256" i="103"/>
  <c r="BI256" i="103"/>
  <c r="BH256" i="103"/>
  <c r="CA278" i="103"/>
  <c r="BZ278" i="103"/>
  <c r="BY278" i="103"/>
  <c r="BX278" i="103"/>
  <c r="BW278" i="103"/>
  <c r="BV278" i="103"/>
  <c r="BU278" i="103"/>
  <c r="BT278" i="103"/>
  <c r="BS278" i="103"/>
  <c r="BR278" i="103"/>
  <c r="BQ278" i="103"/>
  <c r="BP278" i="103"/>
  <c r="BO278" i="103"/>
  <c r="BN278" i="103"/>
  <c r="BM278" i="103"/>
  <c r="BL278" i="103"/>
  <c r="BK278" i="103"/>
  <c r="BJ278" i="103"/>
  <c r="BI278" i="103"/>
  <c r="BH278" i="103"/>
  <c r="CA267" i="103"/>
  <c r="BZ267" i="103"/>
  <c r="BY267" i="103"/>
  <c r="BX267" i="103"/>
  <c r="BW267" i="103"/>
  <c r="BV267" i="103"/>
  <c r="BU267" i="103"/>
  <c r="BT267" i="103"/>
  <c r="BS267" i="103"/>
  <c r="BR267" i="103"/>
  <c r="BQ267" i="103"/>
  <c r="BP267" i="103"/>
  <c r="BO267" i="103"/>
  <c r="BN267" i="103"/>
  <c r="BM267" i="103"/>
  <c r="BL267" i="103"/>
  <c r="BK267" i="103"/>
  <c r="BJ267" i="103"/>
  <c r="BI267" i="103"/>
  <c r="BH267" i="103"/>
  <c r="CA255" i="103"/>
  <c r="BZ255" i="103"/>
  <c r="BY255" i="103"/>
  <c r="BX255" i="103"/>
  <c r="BW255" i="103"/>
  <c r="BV255" i="103"/>
  <c r="BU255" i="103"/>
  <c r="BT255" i="103"/>
  <c r="BS255" i="103"/>
  <c r="BR255" i="103"/>
  <c r="BQ255" i="103"/>
  <c r="BP255" i="103"/>
  <c r="BO255" i="103"/>
  <c r="BN255" i="103"/>
  <c r="BM255" i="103"/>
  <c r="BL255" i="103"/>
  <c r="BK255" i="103"/>
  <c r="BJ255" i="103"/>
  <c r="BI255" i="103"/>
  <c r="BH255" i="103"/>
  <c r="CA257" i="103"/>
  <c r="BZ257" i="103"/>
  <c r="BY257" i="103"/>
  <c r="BX257" i="103"/>
  <c r="BW257" i="103"/>
  <c r="BV257" i="103"/>
  <c r="BU257" i="103"/>
  <c r="BT257" i="103"/>
  <c r="BS257" i="103"/>
  <c r="BR257" i="103"/>
  <c r="BQ257" i="103"/>
  <c r="BP257" i="103"/>
  <c r="BO257" i="103"/>
  <c r="BN257" i="103"/>
  <c r="BM257" i="103"/>
  <c r="BL257" i="103"/>
  <c r="BK257" i="103"/>
  <c r="BJ257" i="103"/>
  <c r="BI257" i="103"/>
  <c r="BH257" i="103"/>
  <c r="CA266" i="103"/>
  <c r="BZ266" i="103"/>
  <c r="BY266" i="103"/>
  <c r="BX266" i="103"/>
  <c r="BW266" i="103"/>
  <c r="BV266" i="103"/>
  <c r="BU266" i="103"/>
  <c r="BT266" i="103"/>
  <c r="BS266" i="103"/>
  <c r="BR266" i="103"/>
  <c r="BQ266" i="103"/>
  <c r="BP266" i="103"/>
  <c r="BO266" i="103"/>
  <c r="BN266" i="103"/>
  <c r="BM266" i="103"/>
  <c r="BL266" i="103"/>
  <c r="BK266" i="103"/>
  <c r="BJ266" i="103"/>
  <c r="BI266" i="103"/>
  <c r="BH266" i="103"/>
  <c r="CA245" i="103"/>
  <c r="BZ245" i="103"/>
  <c r="BY245" i="103"/>
  <c r="BX245" i="103"/>
  <c r="BW245" i="103"/>
  <c r="BV245" i="103"/>
  <c r="BU245" i="103"/>
  <c r="BT245" i="103"/>
  <c r="BS245" i="103"/>
  <c r="BR245" i="103"/>
  <c r="BQ245" i="103"/>
  <c r="BP245" i="103"/>
  <c r="BO245" i="103"/>
  <c r="BN245" i="103"/>
  <c r="BM245" i="103"/>
  <c r="BL245" i="103"/>
  <c r="BK245" i="103"/>
  <c r="BJ245" i="103"/>
  <c r="BI245" i="103"/>
  <c r="BH245" i="103"/>
  <c r="CA253" i="103"/>
  <c r="BZ253" i="103"/>
  <c r="BY253" i="103"/>
  <c r="BX253" i="103"/>
  <c r="BW253" i="103"/>
  <c r="BV253" i="103"/>
  <c r="BU253" i="103"/>
  <c r="BT253" i="103"/>
  <c r="BS253" i="103"/>
  <c r="BR253" i="103"/>
  <c r="BQ253" i="103"/>
  <c r="BP253" i="103"/>
  <c r="BO253" i="103"/>
  <c r="BN253" i="103"/>
  <c r="BM253" i="103"/>
  <c r="BL253" i="103"/>
  <c r="BK253" i="103"/>
  <c r="BJ253" i="103"/>
  <c r="BI253" i="103"/>
  <c r="BH253" i="103"/>
  <c r="CA252" i="103"/>
  <c r="BZ252" i="103"/>
  <c r="BY252" i="103"/>
  <c r="BX252" i="103"/>
  <c r="BW252" i="103"/>
  <c r="BV252" i="103"/>
  <c r="BU252" i="103"/>
  <c r="BT252" i="103"/>
  <c r="BS252" i="103"/>
  <c r="BR252" i="103"/>
  <c r="BQ252" i="103"/>
  <c r="BP252" i="103"/>
  <c r="BO252" i="103"/>
  <c r="BN252" i="103"/>
  <c r="BM252" i="103"/>
  <c r="BL252" i="103"/>
  <c r="BK252" i="103"/>
  <c r="BJ252" i="103"/>
  <c r="BI252" i="103"/>
  <c r="BH252" i="103"/>
  <c r="CA251" i="103"/>
  <c r="BZ251" i="103"/>
  <c r="BY251" i="103"/>
  <c r="BX251" i="103"/>
  <c r="BW251" i="103"/>
  <c r="BV251" i="103"/>
  <c r="BU251" i="103"/>
  <c r="BT251" i="103"/>
  <c r="BS251" i="103"/>
  <c r="BR251" i="103"/>
  <c r="BQ251" i="103"/>
  <c r="BP251" i="103"/>
  <c r="BO251" i="103"/>
  <c r="BN251" i="103"/>
  <c r="BM251" i="103"/>
  <c r="BL251" i="103"/>
  <c r="BK251" i="103"/>
  <c r="BJ251" i="103"/>
  <c r="BI251" i="103"/>
  <c r="BH251" i="103"/>
  <c r="CA250" i="103"/>
  <c r="BZ250" i="103"/>
  <c r="BY250" i="103"/>
  <c r="BX250" i="103"/>
  <c r="BW250" i="103"/>
  <c r="BV250" i="103"/>
  <c r="BU250" i="103"/>
  <c r="BT250" i="103"/>
  <c r="BS250" i="103"/>
  <c r="BR250" i="103"/>
  <c r="BQ250" i="103"/>
  <c r="BP250" i="103"/>
  <c r="BO250" i="103"/>
  <c r="BN250" i="103"/>
  <c r="BM250" i="103"/>
  <c r="BL250" i="103"/>
  <c r="BK250" i="103"/>
  <c r="BJ250" i="103"/>
  <c r="BI250" i="103"/>
  <c r="BH250" i="103"/>
  <c r="CA249" i="103"/>
  <c r="BZ249" i="103"/>
  <c r="BY249" i="103"/>
  <c r="BX249" i="103"/>
  <c r="BW249" i="103"/>
  <c r="BV249" i="103"/>
  <c r="BU249" i="103"/>
  <c r="BT249" i="103"/>
  <c r="BS249" i="103"/>
  <c r="BR249" i="103"/>
  <c r="BQ249" i="103"/>
  <c r="BP249" i="103"/>
  <c r="BO249" i="103"/>
  <c r="BN249" i="103"/>
  <c r="BM249" i="103"/>
  <c r="BL249" i="103"/>
  <c r="BK249" i="103"/>
  <c r="BJ249" i="103"/>
  <c r="BI249" i="103"/>
  <c r="BH249" i="103"/>
  <c r="CA248" i="103"/>
  <c r="BZ248" i="103"/>
  <c r="BY248" i="103"/>
  <c r="BX248" i="103"/>
  <c r="BW248" i="103"/>
  <c r="BV248" i="103"/>
  <c r="BU248" i="103"/>
  <c r="BT248" i="103"/>
  <c r="BS248" i="103"/>
  <c r="BR248" i="103"/>
  <c r="BQ248" i="103"/>
  <c r="BP248" i="103"/>
  <c r="BO248" i="103"/>
  <c r="BN248" i="103"/>
  <c r="BM248" i="103"/>
  <c r="BL248" i="103"/>
  <c r="BK248" i="103"/>
  <c r="BJ248" i="103"/>
  <c r="BI248" i="103"/>
  <c r="BH248" i="103"/>
  <c r="CA247" i="103"/>
  <c r="BZ247" i="103"/>
  <c r="BY247" i="103"/>
  <c r="BX247" i="103"/>
  <c r="BW247" i="103"/>
  <c r="BV247" i="103"/>
  <c r="BU247" i="103"/>
  <c r="BT247" i="103"/>
  <c r="BS247" i="103"/>
  <c r="BR247" i="103"/>
  <c r="BQ247" i="103"/>
  <c r="BP247" i="103"/>
  <c r="BO247" i="103"/>
  <c r="BN247" i="103"/>
  <c r="BM247" i="103"/>
  <c r="BL247" i="103"/>
  <c r="BK247" i="103"/>
  <c r="BJ247" i="103"/>
  <c r="BI247" i="103"/>
  <c r="BH247" i="103"/>
  <c r="CA246" i="103"/>
  <c r="BZ246" i="103"/>
  <c r="BY246" i="103"/>
  <c r="BX246" i="103"/>
  <c r="BW246" i="103"/>
  <c r="BV246" i="103"/>
  <c r="BU246" i="103"/>
  <c r="BT246" i="103"/>
  <c r="BS246" i="103"/>
  <c r="BR246" i="103"/>
  <c r="BQ246" i="103"/>
  <c r="BP246" i="103"/>
  <c r="BO246" i="103"/>
  <c r="BN246" i="103"/>
  <c r="BM246" i="103"/>
  <c r="BL246" i="103"/>
  <c r="BK246" i="103"/>
  <c r="BJ246" i="103"/>
  <c r="BI246" i="103"/>
  <c r="BH246" i="103"/>
  <c r="CA274" i="103"/>
  <c r="BZ274" i="103"/>
  <c r="BY274" i="103"/>
  <c r="BX274" i="103"/>
  <c r="BW274" i="103"/>
  <c r="BV274" i="103"/>
  <c r="BU274" i="103"/>
  <c r="BT274" i="103"/>
  <c r="BS274" i="103"/>
  <c r="BR274" i="103"/>
  <c r="BQ274" i="103"/>
  <c r="BP274" i="103"/>
  <c r="BO274" i="103"/>
  <c r="BN274" i="103"/>
  <c r="BM274" i="103"/>
  <c r="BL274" i="103"/>
  <c r="BK274" i="103"/>
  <c r="BJ274" i="103"/>
  <c r="BI274" i="103"/>
  <c r="BH274" i="103"/>
  <c r="CA254" i="103"/>
  <c r="BZ254" i="103"/>
  <c r="BY254" i="103"/>
  <c r="BX254" i="103"/>
  <c r="BW254" i="103"/>
  <c r="BV254" i="103"/>
  <c r="BU254" i="103"/>
  <c r="BT254" i="103"/>
  <c r="BS254" i="103"/>
  <c r="BR254" i="103"/>
  <c r="BQ254" i="103"/>
  <c r="BP254" i="103"/>
  <c r="BO254" i="103"/>
  <c r="BN254" i="103"/>
  <c r="BM254" i="103"/>
  <c r="BL254" i="103"/>
  <c r="BK254" i="103"/>
  <c r="BJ254" i="103"/>
  <c r="BI254" i="103"/>
  <c r="BH254" i="103"/>
  <c r="CA244" i="103"/>
  <c r="BZ244" i="103"/>
  <c r="BY244" i="103"/>
  <c r="BX244" i="103"/>
  <c r="BW244" i="103"/>
  <c r="BV244" i="103"/>
  <c r="BU244" i="103"/>
  <c r="BT244" i="103"/>
  <c r="BS244" i="103"/>
  <c r="BR244" i="103"/>
  <c r="BQ244" i="103"/>
  <c r="BP244" i="103"/>
  <c r="BO244" i="103"/>
  <c r="BN244" i="103"/>
  <c r="BM244" i="103"/>
  <c r="BL244" i="103"/>
  <c r="BK244" i="103"/>
  <c r="BJ244" i="103"/>
  <c r="BI244" i="103"/>
  <c r="BH244" i="103"/>
  <c r="CC243" i="103"/>
  <c r="CC382" i="103"/>
  <c r="CC381" i="103"/>
  <c r="CC379" i="103"/>
  <c r="CC377" i="103"/>
  <c r="CC376" i="103"/>
  <c r="CC375" i="103"/>
  <c r="CC367" i="103"/>
  <c r="CC333" i="103"/>
  <c r="CC374" i="103"/>
  <c r="CC372" i="103"/>
  <c r="CC373" i="103"/>
  <c r="CC371" i="103"/>
  <c r="CC289" i="103"/>
  <c r="CC370" i="103"/>
  <c r="CC369" i="103"/>
  <c r="CC366" i="103"/>
  <c r="CC364" i="103"/>
  <c r="CC345" i="103"/>
  <c r="CC362" i="103"/>
  <c r="CC351" i="103"/>
  <c r="CC365" i="103"/>
  <c r="CC315" i="103"/>
  <c r="CC361" i="103"/>
  <c r="CC360" i="103"/>
  <c r="CC358" i="103"/>
  <c r="CC352" i="103"/>
  <c r="CC357" i="103"/>
  <c r="CC356" i="103"/>
  <c r="CC355" i="103"/>
  <c r="CC354" i="103"/>
  <c r="CC368" i="103"/>
  <c r="CC350" i="103"/>
  <c r="CC314" i="103"/>
  <c r="CC313" i="103"/>
  <c r="CC349" i="103"/>
  <c r="CC348" i="103"/>
  <c r="CC347" i="103"/>
  <c r="CC346" i="103"/>
  <c r="CC359" i="103"/>
  <c r="CC324" i="103"/>
  <c r="CC363" i="103"/>
  <c r="CC344" i="103"/>
  <c r="CC330" i="103"/>
  <c r="CC328" i="103"/>
  <c r="CC343" i="103"/>
  <c r="CC341" i="103"/>
  <c r="CC340" i="103"/>
  <c r="CC335" i="103"/>
  <c r="CC320" i="103"/>
  <c r="CC339" i="103"/>
  <c r="CC338" i="103"/>
  <c r="CC337" i="103"/>
  <c r="CC336" i="103"/>
  <c r="CC327" i="103"/>
  <c r="CC378" i="103"/>
  <c r="CC332" i="103"/>
  <c r="CC331" i="103"/>
  <c r="CC329" i="103"/>
  <c r="CC316" i="103"/>
  <c r="CC326" i="103"/>
  <c r="CC325" i="103"/>
  <c r="CC323" i="103"/>
  <c r="CC322" i="103"/>
  <c r="CC321" i="103"/>
  <c r="CC318" i="103"/>
  <c r="CC317" i="103"/>
  <c r="CC302" i="103"/>
  <c r="CC312" i="103"/>
  <c r="CC334" i="103"/>
  <c r="CC288" i="103"/>
  <c r="CC311" i="103"/>
  <c r="CC310" i="103"/>
  <c r="CC306" i="103"/>
  <c r="CC353" i="103"/>
  <c r="CC305" i="103"/>
  <c r="CC304" i="103"/>
  <c r="CC342" i="103"/>
  <c r="CC301" i="103"/>
  <c r="CC300" i="103"/>
  <c r="CC299" i="103"/>
  <c r="CC298" i="103"/>
  <c r="CC279" i="103"/>
  <c r="CC309" i="103"/>
  <c r="CC286" i="103"/>
  <c r="CC308" i="103"/>
  <c r="CC296" i="103"/>
  <c r="CC273" i="103"/>
  <c r="CC294" i="103"/>
  <c r="CC293" i="103"/>
  <c r="CC292" i="103"/>
  <c r="CC291" i="103"/>
  <c r="CC290" i="103"/>
  <c r="CC287" i="103"/>
  <c r="CC285" i="103"/>
  <c r="CC319" i="103"/>
  <c r="CC303" i="103"/>
  <c r="CC284" i="103"/>
  <c r="CC283" i="103"/>
  <c r="CC282" i="103"/>
  <c r="CC281" i="103"/>
  <c r="CC380" i="103"/>
  <c r="CC280" i="103"/>
  <c r="CC277" i="103"/>
  <c r="CC276" i="103"/>
  <c r="CC275" i="103"/>
  <c r="CC297" i="103"/>
  <c r="CC272" i="103"/>
  <c r="CC271" i="103"/>
  <c r="CC270" i="103"/>
  <c r="CC269" i="103"/>
  <c r="CC268" i="103"/>
  <c r="CC307" i="103"/>
  <c r="CC258" i="103"/>
  <c r="CC295" i="103"/>
  <c r="CC265" i="103"/>
  <c r="CC264" i="103"/>
  <c r="CC263" i="103"/>
  <c r="CC262" i="103"/>
  <c r="CC261" i="103"/>
  <c r="CC260" i="103"/>
  <c r="CC259" i="103"/>
  <c r="CC256" i="103"/>
  <c r="CC278" i="103"/>
  <c r="CC267" i="103"/>
  <c r="CC255" i="103"/>
  <c r="CC257" i="103"/>
  <c r="CC266" i="103"/>
  <c r="CC245" i="103"/>
  <c r="CC253" i="103"/>
  <c r="CC252" i="103"/>
  <c r="CC251" i="103"/>
  <c r="CC250" i="103"/>
  <c r="CC249" i="103"/>
  <c r="CC248" i="103"/>
  <c r="CC247" i="103"/>
  <c r="CC246" i="103"/>
  <c r="CC274" i="103"/>
  <c r="CC254" i="103"/>
  <c r="CC244" i="103"/>
  <c r="CC4" i="103"/>
</calcChain>
</file>

<file path=xl/sharedStrings.xml><?xml version="1.0" encoding="utf-8"?>
<sst xmlns="http://schemas.openxmlformats.org/spreadsheetml/2006/main" count="3501" uniqueCount="563">
  <si>
    <t>КОМФОРТНОСТЬ УСЛОВИЙ ПРЕДОСТАВЛЕНИЯ УСЛУГ</t>
  </si>
  <si>
    <t>ДОСТУПНОСТЬ УСЛУГ ДЛЯ ИНВАЛИДОВ</t>
  </si>
  <si>
    <t>ДОБРОЖЕЛАТЕЛЬНОСТЬ, ВЕЖЛИВОСТЬ РАБОТНИКОВ ОБРАЗОВАТЕЛЬНЫХ ОРГАНИЗАЦИЙ</t>
  </si>
  <si>
    <t>УДОВЛЕТВОРЕННОСТЬ УСЛОВИЯМИ ОКАЗАНИЯ УСЛУГ</t>
  </si>
  <si>
    <t>Истенд(1.1.1)</t>
  </si>
  <si>
    <t>Исайт(1.1.2)</t>
  </si>
  <si>
    <t>Инорм-стенд (1.1.1)</t>
  </si>
  <si>
    <t>Инорм-сайт(1.1.2)</t>
  </si>
  <si>
    <t>Пинф(1.1.)</t>
  </si>
  <si>
    <t>Тдист(1.2.1)</t>
  </si>
  <si>
    <t>Сдист(1.2.1)</t>
  </si>
  <si>
    <t>Пдист(1.2)</t>
  </si>
  <si>
    <t>Устенд(1.3.1)</t>
  </si>
  <si>
    <t>Усайт(1.3.2)</t>
  </si>
  <si>
    <t>Чобщ-стенд(1.3.1)</t>
  </si>
  <si>
    <t>Чобщ-сайт(1.3.2)</t>
  </si>
  <si>
    <t>Ткомф</t>
  </si>
  <si>
    <t>Скомф(2.1)</t>
  </si>
  <si>
    <t>Пкомф.усл(2.1)</t>
  </si>
  <si>
    <t>Укомф(2.3.1)</t>
  </si>
  <si>
    <t>Чобщ</t>
  </si>
  <si>
    <t>Чинв(3.3.1)</t>
  </si>
  <si>
    <t>Уперв.конт(4.1.1)</t>
  </si>
  <si>
    <t>Чобщ(4.1.1)</t>
  </si>
  <si>
    <t>Уоказ.услуг(4.2.1)</t>
  </si>
  <si>
    <t>Чобщ(4.2.1)</t>
  </si>
  <si>
    <t>Увежл.дист(4.3.1)</t>
  </si>
  <si>
    <t>Чобщ(4.3.1)</t>
  </si>
  <si>
    <t>Уреком(5.1.1)</t>
  </si>
  <si>
    <t>Чобщ(5.1.1)</t>
  </si>
  <si>
    <t>Преком(5.1)</t>
  </si>
  <si>
    <t>Уорг.усл(5.2.1)</t>
  </si>
  <si>
    <t>Чобщ(5.2.1)</t>
  </si>
  <si>
    <t>Ууд(5.3.1)</t>
  </si>
  <si>
    <t>Чобщ(5.3.1)</t>
  </si>
  <si>
    <t>Пуд(5.3)</t>
  </si>
  <si>
    <t>Общий бал</t>
  </si>
  <si>
    <t>ОТКРЫТОСТЬ И ДОСТУПНОСТЬ ИНФОРМАЦИИ ОБ ОРГАНИЗАЦИЯХ ОБРАЗОВАНИЯ</t>
  </si>
  <si>
    <t>МБУК ДО ЕДМШ № 9</t>
  </si>
  <si>
    <t>МБОУ ДО ДЮСШ «Кристалл»</t>
  </si>
  <si>
    <t>ДДТ «Химмашевец»</t>
  </si>
  <si>
    <t>МАУК ДО «Детская школа искусств № 12»</t>
  </si>
  <si>
    <t>МБУ ДО ДЮЦ «Контакт»</t>
  </si>
  <si>
    <t>ГАНОУ СО «Дворец молодёжи»</t>
  </si>
  <si>
    <t>МБОУ ДО ДЮСШ «Интеллект»</t>
  </si>
  <si>
    <t>МБУ ДО «ДЮЦ»</t>
  </si>
  <si>
    <t>МБУК ДО «ДМШ № 5 имени В.В. Знаменского»</t>
  </si>
  <si>
    <t>МБУ ДО ЦДТ "Галактика"</t>
  </si>
  <si>
    <t>МБОУ ДО ДЮСШ "Автомобилист"</t>
  </si>
  <si>
    <t>МБУК ДО «Екатеринбургская детская школа искусств № 10»</t>
  </si>
  <si>
    <t>МБУК ДО «ЕДМШ № 12 имени С.С.Прокофьева»</t>
  </si>
  <si>
    <t>МАУ ДО ДДТ Октябрьского района</t>
  </si>
  <si>
    <t>МБУ ДО ЦВР «Спектр»</t>
  </si>
  <si>
    <t>МБУ ДО ДЮЦ «Калейдоскоп»</t>
  </si>
  <si>
    <t>МБОУ ДО ДЮСШ «Динамо» по единоборствам</t>
  </si>
  <si>
    <t>МБУ ДО – ЦДТ</t>
  </si>
  <si>
    <t>МБУК ДО «ЕДШИ № 9»</t>
  </si>
  <si>
    <t>МБУ ДО Центр «Новая Авеста»</t>
  </si>
  <si>
    <t>МБУК ДО ЕДШИ № 11 имени Е.Ф. Светланова</t>
  </si>
  <si>
    <t>МАУ ДО ЦСШ</t>
  </si>
  <si>
    <t>МБУК ДО «ДМШ № 2 им. М.И. Глинки»</t>
  </si>
  <si>
    <t>МБУК ДО «Детская школа искусств № 7»</t>
  </si>
  <si>
    <t>МБОУ ДО ДЮСШ по тхэквондо</t>
  </si>
  <si>
    <t>МБУ ДО ДЮЦ «Юность»</t>
  </si>
  <si>
    <t>МАУК ДО «Детская музыкальная школа № 7 имени С.В.Рахманинова»</t>
  </si>
  <si>
    <t>МБУК ДО «ЕДХШ № 4 им. Г.С. Метелева»</t>
  </si>
  <si>
    <t>МБУК ДО «ЕДШИ № 15»</t>
  </si>
  <si>
    <t>МАУК ДО «ДМШ № 3 имени Д.Д. Шостаковича»</t>
  </si>
  <si>
    <t>ГАОУ ДПО СО «ИРО»</t>
  </si>
  <si>
    <t>МБДОУ детский сад № 182</t>
  </si>
  <si>
    <t>МБУК ДО ЕДШИ имени Н.А. Римского-Корсакова</t>
  </si>
  <si>
    <t>МБУК ДО «ДМШ № 13 имени И.О.Дунаевского»</t>
  </si>
  <si>
    <t>МБУ ДО – центр «Лик»</t>
  </si>
  <si>
    <t>МБУ ДО «ЦВР «Социум»</t>
  </si>
  <si>
    <t>МБУК ДО ДХШ № 1 имени П.П. Чистякова</t>
  </si>
  <si>
    <t>МБУ ДО – ГДЭЦ</t>
  </si>
  <si>
    <t>ГБУДПО «НПЦ «Уралмедсоцэкономпроблем»</t>
  </si>
  <si>
    <t>МАУК ДО «ДМШ № 1 имени М.П. Фролова»</t>
  </si>
  <si>
    <t>МБУК ДО ЕДТШ</t>
  </si>
  <si>
    <t>УМЦ ГОЧС Свердловской области</t>
  </si>
  <si>
    <t>МБУК ДО «Екатеринбургская детская художественная школа № 3 имени А.И. Корзухина»</t>
  </si>
  <si>
    <t>МАУ ДО - ДДиЮ</t>
  </si>
  <si>
    <t>МБВСОУ ЦО "Творчество"</t>
  </si>
  <si>
    <t>МБОУ ДО ДЮСШ «Факел»</t>
  </si>
  <si>
    <t>МАУ ДО ДЮЦ "Спутник"</t>
  </si>
  <si>
    <t>МАУ ДО ДДТ «РАДУГА»</t>
  </si>
  <si>
    <t>МБУК ДО ЕДМШ № 8</t>
  </si>
  <si>
    <t>МБУДО ООЦ</t>
  </si>
  <si>
    <t>МБОУ ДО ДЮСШ по ТВС</t>
  </si>
  <si>
    <t>МБУ ДО «ЦПД»</t>
  </si>
  <si>
    <t>МБОУ ДО ДЮСШ по футболу "Урал"</t>
  </si>
  <si>
    <t>МБУК ДО "ЕДМШ № 16"</t>
  </si>
  <si>
    <t>МБУ ДО ЦДЮ «Созвездие»</t>
  </si>
  <si>
    <t>МБУК ДО «ЕДШИ № 14 имени Г.В. Свиридова»</t>
  </si>
  <si>
    <t>МБУК ДО «Екатеринбургская детская музыкальная школа № 17 имени М.П. Мусоргского»</t>
  </si>
  <si>
    <t>МБУК ДО «ЕДМШ № 10 имени В.А. Гаврилина»</t>
  </si>
  <si>
    <t>МБУ ДО «ДЮЦ «Вариант»</t>
  </si>
  <si>
    <t>МАУК ДО ДШИ № 5</t>
  </si>
  <si>
    <t>МБОУ ДО ДЮСШ "Буревестник"</t>
  </si>
  <si>
    <t>МБУК ДО ДхорШ № 1</t>
  </si>
  <si>
    <t>МБУК ДО ЕДШИ № 2</t>
  </si>
  <si>
    <t>МБУК ДО ЕДШИ № 1</t>
  </si>
  <si>
    <t>МБУК ДО ДХорШ № 2</t>
  </si>
  <si>
    <t>МБУ ДО – ДЭЦ «Рифей»</t>
  </si>
  <si>
    <t>МБУК ДО «ДХорШ № 4»</t>
  </si>
  <si>
    <t>МАУК ДО ДХШ № 2 имени Г.С. Мосина</t>
  </si>
  <si>
    <t>МБУ ДО ДДТ</t>
  </si>
  <si>
    <t>МАУК ДО «Детская музыкальная школа № 6»</t>
  </si>
  <si>
    <t>ГБУ Центр «Юность Урала»</t>
  </si>
  <si>
    <t>МБУ ДО ДЮСШ № 2 «Межшкольный стадион»</t>
  </si>
  <si>
    <t>МАУК ДО ЕДШИ № 4 «АртСозвездие»</t>
  </si>
  <si>
    <t>МАУК ДО «ДМШ № 11 им. М.А. Балакирева»</t>
  </si>
  <si>
    <t>МБУК ДО «ЕДШИ № 6 имени К.Е. Архипова»</t>
  </si>
  <si>
    <t>МАУ ДО ГДТДиМ "Одаренность и технологии"</t>
  </si>
  <si>
    <t>МБОУ ДО ДЮСШ по конному спорту</t>
  </si>
  <si>
    <t>МБУК ДО «ЕДШИ № 8»</t>
  </si>
  <si>
    <t>МБУ ДО «ДШИ № 3»</t>
  </si>
  <si>
    <t>МБУ ДО ГорСЮТур</t>
  </si>
  <si>
    <t>МБУ ДО ДЮЦ "Мир"</t>
  </si>
  <si>
    <t>МБУ ДО «ДМШ № 3»</t>
  </si>
  <si>
    <t>МБУ ДО ТДДТ</t>
  </si>
  <si>
    <t>МБУ ДО «ДМШ № 2»</t>
  </si>
  <si>
    <t>МБУ «ИМЦ по ФКиС»</t>
  </si>
  <si>
    <t>МБУ ДО ГДДЮТ</t>
  </si>
  <si>
    <t>МБУ ДО ГорСЮТ</t>
  </si>
  <si>
    <t>МБУ ДО «ДШИ № 2»</t>
  </si>
  <si>
    <t>МБУ ДО «ДШИ № 1»</t>
  </si>
  <si>
    <t>МБУ ДО ДДТ Ленинского района</t>
  </si>
  <si>
    <t>МБУ ДО «ДХШ № 2»</t>
  </si>
  <si>
    <t>МБУ ДО ЦДТ "Выйский"</t>
  </si>
  <si>
    <t>МБУ ДО "ДМШ № 1 им. Н.А. Римского-Корсакова"</t>
  </si>
  <si>
    <t>МБУ ДО ГорСЮН</t>
  </si>
  <si>
    <t>МБУ ДО ШШЦ</t>
  </si>
  <si>
    <t>МБУ ДО «ДХШ № 1»</t>
  </si>
  <si>
    <t>МБУ ДО «ДМШ № 5»</t>
  </si>
  <si>
    <t>МАУ ДО ДДДЮТ</t>
  </si>
  <si>
    <t>МБУ ДО ДЮСШ</t>
  </si>
  <si>
    <t>МБУ ДО "УДШИ"</t>
  </si>
  <si>
    <t>МБУ ДО «Н-Павловская ДШИ»</t>
  </si>
  <si>
    <t>МБУ ДО «Черноисточинская ДШИ"</t>
  </si>
  <si>
    <t>МБУ ДО РДДТ</t>
  </si>
  <si>
    <t>МБУ ДО ШГО "Дом творчества"</t>
  </si>
  <si>
    <t>МБУДО ШГО ДЮСШ</t>
  </si>
  <si>
    <t>МБУДО ШГО «Шалинская ДМШ»</t>
  </si>
  <si>
    <t>МКУДО Кленовская ДШИ</t>
  </si>
  <si>
    <t>МКОУ ДО - Дом детского творчества</t>
  </si>
  <si>
    <t>МКУДО БДШИ</t>
  </si>
  <si>
    <t>МКОУ ДО «ДЮСШ» пгт.
Бисерть</t>
  </si>
  <si>
    <t>МАУДО Верхнесергинская ДШИ</t>
  </si>
  <si>
    <t>МАУДО ЦДТ пгт. Верхние Серги</t>
  </si>
  <si>
    <t>МАУДО Михайловская ДШИ</t>
  </si>
  <si>
    <t>МАУДО Центр "Радуга"</t>
  </si>
  <si>
    <t>МКУДО Нижнесергинский ЦДОД</t>
  </si>
  <si>
    <t>МБОУ ДО «ЦДО»</t>
  </si>
  <si>
    <t>ПМАОУ ДО ЦДТ</t>
  </si>
  <si>
    <t>МБОУ ДО "ПДХШ"</t>
  </si>
  <si>
    <t>МБОУ ДО «ПДШИ»</t>
  </si>
  <si>
    <t>ПМАОУ ДО «ДЮСШ»</t>
  </si>
  <si>
    <t>ПМАОУ ДО «ДЮСШ «Уральский трубник»</t>
  </si>
  <si>
    <t>МКУ ДО АГО «Ачитская ДЮСШ»</t>
  </si>
  <si>
    <t>МКУ ДО АГО «Ачитская ДШИ»</t>
  </si>
  <si>
    <t>МКУ ДО АГО «Ачитский ЦДО»</t>
  </si>
  <si>
    <t>МБУ ДО «ДШИ»</t>
  </si>
  <si>
    <t>МАОУ ДО «УК"</t>
  </si>
  <si>
    <t>МБОУ ДО "ДЮСШ"</t>
  </si>
  <si>
    <t>ГБУДОСО «Ревдинская ДХШ»</t>
  </si>
  <si>
    <t>МБУДО «ДМШ» г. Ревды</t>
  </si>
  <si>
    <t>МБУ ДО «СЮТ»</t>
  </si>
  <si>
    <t>МБУ ДО «ДЮСШ»</t>
  </si>
  <si>
    <t>ГАУ ДПО СО "Красноуфимский УТЦ АПК"</t>
  </si>
  <si>
    <t>МБУДО «ДШИ имени П.И. Осокина» ГО Красноуфимск</t>
  </si>
  <si>
    <t>МБУ ДО СЮТ</t>
  </si>
  <si>
    <t>МБУДО СЮН</t>
  </si>
  <si>
    <t>МАУДО «Дворец творчества»</t>
  </si>
  <si>
    <t>МАУ ДО ДЮСШ</t>
  </si>
  <si>
    <t>МКОУ «Красноуфимский РЦ ДОД»</t>
  </si>
  <si>
    <t>МБОУ ДО «Красноуфимская РДШИ»</t>
  </si>
  <si>
    <t>МАУ ДО «Артинская ДЮСШ им ЗТ России Ю.В. Мельцова»</t>
  </si>
  <si>
    <t>МБУ ДО "Артинская ДШИ"</t>
  </si>
  <si>
    <t>МАОУ АГО «ЦДО»</t>
  </si>
  <si>
    <t>МБУ ДО ПГО "ЦРТ им. П.П. Бажова"</t>
  </si>
  <si>
    <t>МАУ ДО ПГО «ЦРТ им. Н.Е. Бобровой»</t>
  </si>
  <si>
    <t>МБОУ ДО «ДХШ»</t>
  </si>
  <si>
    <t>МБОУ ДО "Детская школа искусств"</t>
  </si>
  <si>
    <t>МБУДО «ДМШ № 2»</t>
  </si>
  <si>
    <t>ГБУДОСО «КУДХШ № 1»</t>
  </si>
  <si>
    <t>ЦДО</t>
  </si>
  <si>
    <t>МАОУДОД "ДШИ № 2"</t>
  </si>
  <si>
    <t>МБУДО «ДМШ № 1»</t>
  </si>
  <si>
    <t>МБУДО «ДМШ № 3»</t>
  </si>
  <si>
    <t>ГБУДОСО «КУДХШ № 2 им. В.М. Седова»</t>
  </si>
  <si>
    <t>МБУДО «ДШИ № 1»</t>
  </si>
  <si>
    <t>МБУДО «ПОЗАРИХИНСКАЯ ДШИ»</t>
  </si>
  <si>
    <t>МБУДО «КОЛЧЕДАНСКАЯ ДШИ»</t>
  </si>
  <si>
    <t>МБУДО «МАРТЮШЕВСКАЯ ДШИ</t>
  </si>
  <si>
    <t>МАУ ДО «ЦДО»</t>
  </si>
  <si>
    <t>МБУДО «ПОКРОВСКАЯ ДШИ»</t>
  </si>
  <si>
    <t>«СОСНОВСКАЯ ДШИ»</t>
  </si>
  <si>
    <t>МБУ ДО ЦДТ «Креатив»</t>
  </si>
  <si>
    <t>МБУ ДО «ДШИ» г. Богдановича</t>
  </si>
  <si>
    <t>МБУ ДО ПГО «Пышминская детско-юношеская спортивная школа»</t>
  </si>
  <si>
    <t>МБУ ДО ПГО "Пышминская школа искусств"</t>
  </si>
  <si>
    <t>МБУ ДО ПГО «Пышминский ЦДО»</t>
  </si>
  <si>
    <t>МКУДО «Дворец творчества»</t>
  </si>
  <si>
    <t>МКОДО ТГО «Талицкая СШ имени Ю.В. Исламова»</t>
  </si>
  <si>
    <t>МАООУ ДО ДЦ " Гурино"</t>
  </si>
  <si>
    <t>МБОУ ДО  ЦДТ</t>
  </si>
  <si>
    <t>МБОУ ДО "ДЮСШ "Ермак"</t>
  </si>
  <si>
    <t>МБОУДО "Тугулымская СЮТур</t>
  </si>
  <si>
    <t>МАОУ ДО «Детская школа искусств»</t>
  </si>
  <si>
    <t>БМБУ ДО «ДШИ № 2»</t>
  </si>
  <si>
    <t>БМАУДО ЦДТ</t>
  </si>
  <si>
    <t>МАУДО ДЮСШ "Олимп"</t>
  </si>
  <si>
    <t>БМБУ ДО «ДШИ № 1»</t>
  </si>
  <si>
    <t>БМБУ ДО ДШИ п. Монетного</t>
  </si>
  <si>
    <t>БМБУ ДО "ДМШ" п. Ключевск</t>
  </si>
  <si>
    <t>МБОУ ДО УПЦ</t>
  </si>
  <si>
    <t>МБУДО «Режевская ДШИ»</t>
  </si>
  <si>
    <t>МБУ ДО ЦТР</t>
  </si>
  <si>
    <t>МБУ ДО АГО «ДШИ № 1»</t>
  </si>
  <si>
    <t>МАОУ ДО № 24 "ДХШ"</t>
  </si>
  <si>
    <t>МАОУ ЦДО "Фаворит"</t>
  </si>
  <si>
    <t>МАОУ ДО «ДЮСШ» №25</t>
  </si>
  <si>
    <t>МБУ ДО АГО «ДШИ № 2»</t>
  </si>
  <si>
    <t>МАОУ ДО «ЦОиПО»</t>
  </si>
  <si>
    <t>МОУ ДО ДЮСШ</t>
  </si>
  <si>
    <t>МОУ ДО "ДЭЦ"</t>
  </si>
  <si>
    <t>МАОУ ДО ЗДМШ</t>
  </si>
  <si>
    <t>МОУ ДО "ЦВР"</t>
  </si>
  <si>
    <t>ГБУДОСО «Ирбитская ДХШ»</t>
  </si>
  <si>
    <t>ГБУДОСО «Ирбитская ДМШ»</t>
  </si>
  <si>
    <t>МАУ ДО ИРДШИ</t>
  </si>
  <si>
    <t>МАОУ ДО «Ирбитская ДЮСШ»</t>
  </si>
  <si>
    <t>МАОУ ДО «Центр детского творчества»</t>
  </si>
  <si>
    <t>МКУ ДО «Байкаловская ДШИ»</t>
  </si>
  <si>
    <t>МКУ ДО Байкаловский районный ЦВР</t>
  </si>
  <si>
    <t>МКУ ДО Байкаловский ДЮЦ «Созвездие»</t>
  </si>
  <si>
    <t>МАОУ ДО ЦДО «Спектр»</t>
  </si>
  <si>
    <t>МАОУ ДО ДЮСШ</t>
  </si>
  <si>
    <t>МБУ ДО «ТУРИНСКАЯ ДШИ»</t>
  </si>
  <si>
    <t>ГКУДОСО "Слободо-Туринская ДШИ"</t>
  </si>
  <si>
    <t>МАУ ДО «Слободо-Туринская ДЮСШ»</t>
  </si>
  <si>
    <t>МАУ ДО «ЦДТ «Эльдорадо»</t>
  </si>
  <si>
    <t>МАУ ДО «ДШИ»</t>
  </si>
  <si>
    <t>МАОУ ДО ЦТР и ГО «Гармония»</t>
  </si>
  <si>
    <t>МАУ ДО «ТДМШ»</t>
  </si>
  <si>
    <t>МКОУ ДО ДЮСШ</t>
  </si>
  <si>
    <t>МКОУ ДОД ЦДТ «Радуга»</t>
  </si>
  <si>
    <t>ГАУ ДПО СО «Арамильский УТЦ АПК»</t>
  </si>
  <si>
    <t>ДЮСШ «Дельфин»</t>
  </si>
  <si>
    <t>Центр «ЮНТА»</t>
  </si>
  <si>
    <t>ГБУДОСО «Октябрьская ДШИ»</t>
  </si>
  <si>
    <t>Большеистокская ДШИ</t>
  </si>
  <si>
    <t>МБУ ДО «Двуреченская ДШИ»</t>
  </si>
  <si>
    <t>МКУДО ДЮСШ СГО</t>
  </si>
  <si>
    <t>МАУДО ЦВР СГО</t>
  </si>
  <si>
    <t>МБУ ДО "Детская школа искусств" г. Сысерть</t>
  </si>
  <si>
    <t>ГБУДОСО «ДХШ г. Сысерть»</t>
  </si>
  <si>
    <t>МБУДО "Детская школа искусств" с. Кашино</t>
  </si>
  <si>
    <t>МАУДО ДЮСШ дзюдо СГО "Мастер -Динамо"</t>
  </si>
  <si>
    <t>МБУДО ЦДТТ СГО</t>
  </si>
  <si>
    <t>МБУДО БГО «Белоярская ДМШ»</t>
  </si>
  <si>
    <t>МБОУ ДО ДЮСШ</t>
  </si>
  <si>
    <t>МБОУ ДО ДЮЦ</t>
  </si>
  <si>
    <t>МАУ ДО "ДМШ п. Уральский"</t>
  </si>
  <si>
    <t>МБУ ДО «ДДТ»</t>
  </si>
  <si>
    <t>МБУ ДО " ДШИ"</t>
  </si>
  <si>
    <t>МАУ "СШ "Лидер"</t>
  </si>
  <si>
    <t>МБУ ДО "ДШИ"</t>
  </si>
  <si>
    <t>МАОУ ДО "ЦОиПО"</t>
  </si>
  <si>
    <t>МАОУ ДО «ДДТ»</t>
  </si>
  <si>
    <t>ГБУДОСО «Верхнепышминская ДМШ»</t>
  </si>
  <si>
    <t>МАУ ДО «ДЮЦ «Алые паруса»</t>
  </si>
  <si>
    <t>МБУДО "ДХШ"</t>
  </si>
  <si>
    <t>МАУ ДО "ДЮСШ № 2"</t>
  </si>
  <si>
    <t>МАУ ДО «ДЮСШ № 4»</t>
  </si>
  <si>
    <t>МАУ ДО «ЦДК»</t>
  </si>
  <si>
    <t>МБУ ДО «ДХШ» НГО</t>
  </si>
  <si>
    <t>МБУ ДО «ДЮЦ» НГО</t>
  </si>
  <si>
    <t>МБУ ДО «ДШИ» НГО</t>
  </si>
  <si>
    <t>МАУ ДО "ЦВР"</t>
  </si>
  <si>
    <t>МАУ ДО «СЮТ»</t>
  </si>
  <si>
    <t>МАУ ДО "ЦДТ"</t>
  </si>
  <si>
    <t>МАУ ДО «КДХШ»</t>
  </si>
  <si>
    <t>МАУ ДО "КДМШ"</t>
  </si>
  <si>
    <t>МАУ ДО ДШИ</t>
  </si>
  <si>
    <t>МАУ ДО ДЮЦ</t>
  </si>
  <si>
    <t>МАУ ДО «ДЮСШ им. В. Зимина»</t>
  </si>
  <si>
    <t>МКУ ДО «ДЮСШ» п. Цементный</t>
  </si>
  <si>
    <t>МБУДО "ДШИ" п. Цементный</t>
  </si>
  <si>
    <t>МБУДО «ДШИ» п. Калиново</t>
  </si>
  <si>
    <t>ГАУ ДПО СО "Невьянский УТЦ АПК"</t>
  </si>
  <si>
    <t>МБОУ ДО ДЮСШ Невьянского городского округа</t>
  </si>
  <si>
    <t>МБУДО «НДМШ»</t>
  </si>
  <si>
    <t>МКУ СПК «ВИТЯЗЬ»</t>
  </si>
  <si>
    <t>МБУДО "НДХШ"</t>
  </si>
  <si>
    <t>МАУ НГО «Центр творчества»</t>
  </si>
  <si>
    <t>МБОУ ДО СЮН НГО</t>
  </si>
  <si>
    <t>МБУДО ЦДТ</t>
  </si>
  <si>
    <t>МБУДО ДМШ</t>
  </si>
  <si>
    <t>МБУДО ДШИ</t>
  </si>
  <si>
    <t>МБУ ДО «ДХШ»</t>
  </si>
  <si>
    <t>МБУ ДО «НТДХШ»</t>
  </si>
  <si>
    <t>МАУ ДО «Нижнетуринская ДШИ»</t>
  </si>
  <si>
    <t>МБОУ ДО ГО Заречный «ДЮСШ «СК «Десантник»</t>
  </si>
  <si>
    <t>МКУ ДО ГО Заречный «Детская художественная школа»</t>
  </si>
  <si>
    <t>МКУ ДО ГОЗ «ДМШ», МКУ ДО ГО Заречный «Детская музыкальная школа», МКУ ДО ГОЗ «Детская музыкальная школа»</t>
  </si>
  <si>
    <t>МБОУ ДО ГО Заречный «ЦДТ»</t>
  </si>
  <si>
    <t>МБОУ ДО ГО Заречный «ДЮСШ»</t>
  </si>
  <si>
    <t>МБУДО СЮН, «Станция юных натуралистов»</t>
  </si>
  <si>
    <t>ГБУДОСО АДХШ</t>
  </si>
  <si>
    <t>ГБУДОСО "Асбестовская детская музыкальная школа"</t>
  </si>
  <si>
    <t>МБУ ДО ЦДТ или Центр детского творчества</t>
  </si>
  <si>
    <t>МАУДО "Рефтинская ДШИ"</t>
  </si>
  <si>
    <t>МАНОУ "Центр молодёжи"</t>
  </si>
  <si>
    <t>МАУ ДО ДЮСШ "Олимп"</t>
  </si>
  <si>
    <t>ГБУДОСО "МДШИ"</t>
  </si>
  <si>
    <t>МАУДО ДДТ МГО</t>
  </si>
  <si>
    <t>Кушвинская ДХШ</t>
  </si>
  <si>
    <t>МАУ ДО КГО «КДМШ»</t>
  </si>
  <si>
    <t>МАУ ДО ДДТ</t>
  </si>
  <si>
    <t>МАУ ДО КГО «БДШИ»</t>
  </si>
  <si>
    <t>МАУ ДО ЦВР «Факел»</t>
  </si>
  <si>
    <t>МКУ "ПМЦ «Колосок»</t>
  </si>
  <si>
    <t>ВПК «Мужество»</t>
  </si>
  <si>
    <t>МАУ ДО ДЮЦ «Ровесник»</t>
  </si>
  <si>
    <t>МАУ ДО "ДШИ"</t>
  </si>
  <si>
    <t>МБУ ДО «ЦДТ»</t>
  </si>
  <si>
    <t>МБУ ДО «Верхотурская ДШИ»</t>
  </si>
  <si>
    <t>МАУ ДО НГО "ДШИ"</t>
  </si>
  <si>
    <t>МКОУ ДО НГО «ДДТ «Радуга»</t>
  </si>
  <si>
    <t>МКОУ ДО НГО «ДЮСШ»</t>
  </si>
  <si>
    <t>МКОУ ДО НГО «ДЮЦПВ»</t>
  </si>
  <si>
    <t>МКОУ ДО ЦВР «Ровесник»</t>
  </si>
  <si>
    <t>МАУ ДО «СЮН»</t>
  </si>
  <si>
    <t>МБУ ДО «Краснотурьинская ДМШ № 3»</t>
  </si>
  <si>
    <t>МБУ ДО «Краснотурьинская ДМШ № 1»</t>
  </si>
  <si>
    <t>МБУДО «Краснотурьинская ДХШ»</t>
  </si>
  <si>
    <t>МБУДО «КДХорШ»</t>
  </si>
  <si>
    <t>МАУ ДО «ДШИ п. Калья»</t>
  </si>
  <si>
    <t>МАУ ДО «ДШИ п. Черёмухово»</t>
  </si>
  <si>
    <t>МАУ ДО «ДЮСШ»</t>
  </si>
  <si>
    <t>МАУ ДО «Североуральская ДШИ»</t>
  </si>
  <si>
    <t>МАУ ДО Центр «Остров»</t>
  </si>
  <si>
    <t>МАУ ДО "Североуральская ДХШ"</t>
  </si>
  <si>
    <t>МКОУ ДОД ДШИ п. Пелым</t>
  </si>
  <si>
    <t>МБУДО ИДШИ</t>
  </si>
  <si>
    <t>МКУ ДО ДДТ г. Ивделя</t>
  </si>
  <si>
    <t>МБУ ДО ДЮСШ № 1</t>
  </si>
  <si>
    <t>ГБУДОСО «Алапаевская ДШИ им. П.И. Чайковского»</t>
  </si>
  <si>
    <t>ГБУДОСО «ДШИ п. Западный»</t>
  </si>
  <si>
    <t>МБУ ДО «Махневская ДМШ»</t>
  </si>
  <si>
    <t>МАУ ДО «Верхнесинячихинская ДШИ»</t>
  </si>
  <si>
    <t>МОУ ДО «ДЮСШ МО Алапаевское»</t>
  </si>
  <si>
    <t>МОУ ДО «ППМС-центр МО Алапаевское»</t>
  </si>
  <si>
    <t>МАОУ «ЦО №7»</t>
  </si>
  <si>
    <t>МАУ ДО «ДШИ «Ренессанс»</t>
  </si>
  <si>
    <t>"ДЮЦ"</t>
  </si>
  <si>
    <t>МБОУ ДО «ДЮСШ»</t>
  </si>
  <si>
    <t>МБУ ДО "Верхнесалдинская ДШИ"</t>
  </si>
  <si>
    <t>МБУ ДО ЦДТ</t>
  </si>
  <si>
    <t>МБУ ДО «ДМШ»</t>
  </si>
  <si>
    <t>МБУ ДО ЦДТ «Калейдоскоп»</t>
  </si>
  <si>
    <t>МКУ ДО СЮТ</t>
  </si>
  <si>
    <t>МБУДО «СШИ»</t>
  </si>
  <si>
    <t>МАУДО ЦДО</t>
  </si>
  <si>
    <t>МБУ ДО "Сухоложская ДМШ"</t>
  </si>
  <si>
    <t>МКОУ ДОД            "Баранниковская ДШИ"</t>
  </si>
  <si>
    <t>МКУ ДО «Скатинская ДШИ»</t>
  </si>
  <si>
    <t>МКУ ДО «Обуховская ДШИ»</t>
  </si>
  <si>
    <t xml:space="preserve">МКУ ДО              «Порошинская ДШИ»   </t>
  </si>
  <si>
    <t>МКУ ДО ДЮСШ Камышловского района</t>
  </si>
  <si>
    <t>Камышловская ДХШ</t>
  </si>
  <si>
    <t>МАУДО «Камышловская Дхорш»</t>
  </si>
  <si>
    <t>МАУ ДО «ДЮСШ» КГО</t>
  </si>
  <si>
    <t>МАУ ДО «Дом детского творчества» КГО</t>
  </si>
  <si>
    <t>МАУ ДО «КДШИ № 1»</t>
  </si>
  <si>
    <t>МКУ ДО ДДТ</t>
  </si>
  <si>
    <t>МАУДО ДООЦ</t>
  </si>
  <si>
    <t>МАУ ДО СТиЭ «Конжак»</t>
  </si>
  <si>
    <t>МБУ ДО "КДШИ"</t>
  </si>
  <si>
    <t>МБОУ ДО ДДТ</t>
  </si>
  <si>
    <t>МБОУ ДО ВДМШ</t>
  </si>
  <si>
    <t>МБОУ ДО ДДТ п. Сосьва</t>
  </si>
  <si>
    <t>МБОУ ДО СГО «Детская школа искусств»</t>
  </si>
  <si>
    <t>МБУ ДО ДМШ п. Восточный</t>
  </si>
  <si>
    <t>ГБУДОСО "СЕРОВСКАЯ ДХШ ИМ.С.П.КОДОЛОВА"</t>
  </si>
  <si>
    <t>ГАУ ДО СО «ДШИ г. Серова»</t>
  </si>
  <si>
    <t>МБУ ДО ЦДП «Эдельвейс»</t>
  </si>
  <si>
    <t>ГБУДОСО «СДМШ им. Г. Свиридова»</t>
  </si>
  <si>
    <t>МАУ ДО «ЦДТ»</t>
  </si>
  <si>
    <t>ДШИ им. А.А. Пантыкина</t>
  </si>
  <si>
    <t>МАУ ДО ДЮСШ г. Ивдель</t>
  </si>
  <si>
    <t>МБУ ДО "ИДДТ"</t>
  </si>
  <si>
    <t>МБУ ДО "ЦДО"</t>
  </si>
  <si>
    <t>МБУДО "ДМШ № 1"</t>
  </si>
  <si>
    <t>МАУ ДО "ЦДО"</t>
  </si>
  <si>
    <t>МУДО "ДЮСШ "СПАРТАК"</t>
  </si>
  <si>
    <t>МУДО "ДШИ"</t>
  </si>
  <si>
    <t>МУДО "ДЮСШ ПО ФУТБОЛУ
 "ОЛИМП"</t>
  </si>
  <si>
    <t>МУДО "ДМШ"</t>
  </si>
  <si>
    <t>МУДО "ДЮСШ "САМБО И 
ДЗЮДО"</t>
  </si>
  <si>
    <t>МУДО "ДХШ"</t>
  </si>
  <si>
    <t>МБУДО "ДЮСШ ПО 
ГОРНОЛЫЖНОМУ СПОРТУ
 "РОУКС"</t>
  </si>
  <si>
    <t>МУДО ДЮСШ "РИТМ"</t>
  </si>
  <si>
    <t>МУДО "ДДТ"</t>
  </si>
  <si>
    <t>Поброжид(2.2обр)</t>
  </si>
  <si>
    <t>Поргдост(3.1)</t>
  </si>
  <si>
    <t>К2 КОМФОРТНОСТЬ УСЛОВИЙ ПРЕДОСТАВЛЕНИЯ УСЛУГ</t>
  </si>
  <si>
    <t xml:space="preserve">К1 ОТКРЫТОСТЬ И ДОСТУПНОСТЬ ИНФОРМАЦИИ ОБ ОРГАНИЗАЦИЯХ ОБРАЗОВАНИЯ </t>
  </si>
  <si>
    <t xml:space="preserve">К5 УДОВЛЕТВОРЕННОСТЬ УСЛОВИЯМИ ОКАЗАНИЯ УСЛУГ </t>
  </si>
  <si>
    <t>К3 КОМФОРТНОСТЬ УСЛОВИЙ ПРЕДОСТАВЛЕНИЯ УСЛУГ</t>
  </si>
  <si>
    <t>К4 УДОВЛЕТВОРЕННОСТЬ УСЛОВИЯМИ ОКАЗАНИЯ УСЛУГ</t>
  </si>
  <si>
    <t>ОБЩИЙ РЕЙТИНГ</t>
  </si>
  <si>
    <t>Отметка</t>
  </si>
  <si>
    <t>РЕЙТИНГ ПО КАЖДОМУ ПОКАЗАТЕЛЮ ПЯТИ ОБЩИХ КРИТЕРИЕВ</t>
  </si>
  <si>
    <t xml:space="preserve">РЕЙТИНГ ПО КАЖДОМУ ОБЩЕМУ КРИТЕРИЮ
</t>
  </si>
  <si>
    <t>РЕЙТИНГ ПО ПЯТИ КРИТЕРИЯМ И ИХ ПОКАЗАТЕЛЯМ</t>
  </si>
  <si>
    <t>город Нижний Тагил</t>
  </si>
  <si>
    <t>Горноуральский городской округ</t>
  </si>
  <si>
    <t>Шалинский городской округ</t>
  </si>
  <si>
    <t>Бисертский городской округ</t>
  </si>
  <si>
    <t>городской округ Первоуральск</t>
  </si>
  <si>
    <t>Ачитский городской округ</t>
  </si>
  <si>
    <t>городской округ Дегтярск</t>
  </si>
  <si>
    <t>городской округ Ревда</t>
  </si>
  <si>
    <t>городской округ Красноуфимск</t>
  </si>
  <si>
    <t>Артинский городской округ</t>
  </si>
  <si>
    <t>Полевской городской округ</t>
  </si>
  <si>
    <t>Каменский городской округ</t>
  </si>
  <si>
    <t>городской округ Богданович</t>
  </si>
  <si>
    <t>Пышминский городской округ</t>
  </si>
  <si>
    <t>Талицкий городской округ</t>
  </si>
  <si>
    <t>Тугулымский городской округ</t>
  </si>
  <si>
    <t>Режевской городской округ</t>
  </si>
  <si>
    <t>Туринский городской округ</t>
  </si>
  <si>
    <t>Слободо-Туринский муниципальный район</t>
  </si>
  <si>
    <t>Тавдинский городской округ</t>
  </si>
  <si>
    <t>Сысертский городской округ</t>
  </si>
  <si>
    <t>городской округ Среднеуральск</t>
  </si>
  <si>
    <t>Новоуральский городской округ</t>
  </si>
  <si>
    <t>Кировградский городской округ</t>
  </si>
  <si>
    <t>городской округ Верхний Тагил</t>
  </si>
  <si>
    <t>городской округ Верх-Нейвинский</t>
  </si>
  <si>
    <t>Невьянский городской округ</t>
  </si>
  <si>
    <t>Нижнетуринский городской округ</t>
  </si>
  <si>
    <t>городской округ Заречный</t>
  </si>
  <si>
    <t>городской округ Рефтинский</t>
  </si>
  <si>
    <t>Кушвинский городской округ</t>
  </si>
  <si>
    <t>городской округ Красноуральск</t>
  </si>
  <si>
    <t>Новолялинский городской округ</t>
  </si>
  <si>
    <t>городской округ Пелым</t>
  </si>
  <si>
    <t>Ивдельский городской округ</t>
  </si>
  <si>
    <t>городской округ Нижняя Салда</t>
  </si>
  <si>
    <t>Верхнесалдинский городской округ</t>
  </si>
  <si>
    <t>Камышловский муниципальный район</t>
  </si>
  <si>
    <t>Гаринский городской округ</t>
  </si>
  <si>
    <t>городской округ Карпинск</t>
  </si>
  <si>
    <t>Волчанский городской округ</t>
  </si>
  <si>
    <t>Сосьвинский городской округ</t>
  </si>
  <si>
    <t>Серовский городской округ</t>
  </si>
  <si>
    <t>Качканарский городской округ</t>
  </si>
  <si>
    <r>
      <t>П</t>
    </r>
    <r>
      <rPr>
        <b/>
        <vertAlign val="superscript"/>
        <sz val="12"/>
        <color theme="1"/>
        <rFont val="Liberation Serif"/>
      </rPr>
      <t>откр</t>
    </r>
    <r>
      <rPr>
        <b/>
        <vertAlign val="subscript"/>
        <sz val="12"/>
        <color theme="1"/>
        <rFont val="Liberation Serif"/>
      </rPr>
      <t>уд</t>
    </r>
    <r>
      <rPr>
        <b/>
        <sz val="12"/>
        <color theme="1"/>
        <rFont val="Liberation Serif"/>
        <family val="1"/>
        <charset val="204"/>
      </rPr>
      <t>(1.3)</t>
    </r>
  </si>
  <si>
    <r>
      <t>К</t>
    </r>
    <r>
      <rPr>
        <b/>
        <vertAlign val="superscript"/>
        <sz val="12"/>
        <color theme="1"/>
        <rFont val="Liberation Serif"/>
      </rPr>
      <t>1</t>
    </r>
  </si>
  <si>
    <r>
      <t>П</t>
    </r>
    <r>
      <rPr>
        <b/>
        <vertAlign val="superscript"/>
        <sz val="12"/>
        <color theme="1"/>
        <rFont val="Liberation Serif"/>
      </rPr>
      <t>комф</t>
    </r>
    <r>
      <rPr>
        <b/>
        <vertAlign val="subscript"/>
        <sz val="12"/>
        <color theme="1"/>
        <rFont val="Liberation Serif"/>
      </rPr>
      <t>уд</t>
    </r>
    <r>
      <rPr>
        <b/>
        <sz val="12"/>
        <color theme="1"/>
        <rFont val="Liberation Serif"/>
        <family val="1"/>
        <charset val="204"/>
      </rPr>
      <t>(2.3)</t>
    </r>
  </si>
  <si>
    <r>
      <t>П</t>
    </r>
    <r>
      <rPr>
        <b/>
        <vertAlign val="superscript"/>
        <sz val="12"/>
        <color theme="1"/>
        <rFont val="Liberation Serif"/>
      </rPr>
      <t>обр</t>
    </r>
    <r>
      <rPr>
        <b/>
        <vertAlign val="subscript"/>
        <sz val="12"/>
        <color theme="1"/>
        <rFont val="Liberation Serif"/>
      </rPr>
      <t>ожид</t>
    </r>
    <r>
      <rPr>
        <b/>
        <sz val="12"/>
        <color theme="1"/>
        <rFont val="Liberation Serif"/>
        <family val="1"/>
        <charset val="204"/>
      </rPr>
      <t>(2.2обр)</t>
    </r>
  </si>
  <si>
    <r>
      <t>К</t>
    </r>
    <r>
      <rPr>
        <b/>
        <vertAlign val="superscript"/>
        <sz val="12"/>
        <color theme="1"/>
        <rFont val="Liberation Serif"/>
      </rPr>
      <t>2</t>
    </r>
  </si>
  <si>
    <r>
      <t>Т</t>
    </r>
    <r>
      <rPr>
        <vertAlign val="superscript"/>
        <sz val="12"/>
        <color theme="1"/>
        <rFont val="Liberation Serif"/>
      </rPr>
      <t>орг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</si>
  <si>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</rPr>
      <t>орг</t>
    </r>
    <r>
      <rPr>
        <sz val="12"/>
        <color theme="1"/>
        <rFont val="Liberation Serif"/>
        <family val="1"/>
        <charset val="204"/>
      </rPr>
      <t>дост(3.1.1.)</t>
    </r>
  </si>
  <si>
    <r>
      <t>П</t>
    </r>
    <r>
      <rPr>
        <b/>
        <vertAlign val="superscript"/>
        <sz val="12"/>
        <color theme="1"/>
        <rFont val="Liberation Serif"/>
      </rPr>
      <t>орг</t>
    </r>
    <r>
      <rPr>
        <b/>
        <sz val="12"/>
        <color theme="1"/>
        <rFont val="Liberation Serif"/>
        <family val="1"/>
        <charset val="204"/>
      </rPr>
      <t>дост(3.1)</t>
    </r>
  </si>
  <si>
    <r>
      <t>Т</t>
    </r>
    <r>
      <rPr>
        <vertAlign val="superscript"/>
        <sz val="12"/>
        <color theme="1"/>
        <rFont val="Liberation Serif"/>
      </rPr>
      <t>услуг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</si>
  <si>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</rPr>
      <t>услуг</t>
    </r>
    <r>
      <rPr>
        <sz val="12"/>
        <color theme="1"/>
        <rFont val="Liberation Serif"/>
        <family val="1"/>
        <charset val="204"/>
      </rPr>
      <t>дост(3.2.1)</t>
    </r>
  </si>
  <si>
    <r>
      <t>П</t>
    </r>
    <r>
      <rPr>
        <b/>
        <vertAlign val="superscript"/>
        <sz val="12"/>
        <color theme="1"/>
        <rFont val="Liberation Serif"/>
      </rPr>
      <t>услуг</t>
    </r>
    <r>
      <rPr>
        <b/>
        <sz val="12"/>
        <color theme="1"/>
        <rFont val="Liberation Serif"/>
        <family val="1"/>
        <charset val="204"/>
      </rPr>
      <t>дост(3.2)</t>
    </r>
  </si>
  <si>
    <r>
      <t>У</t>
    </r>
    <r>
      <rPr>
        <vertAlign val="superscript"/>
        <sz val="12"/>
        <color theme="1"/>
        <rFont val="Liberation Serif"/>
      </rPr>
      <t>дост</t>
    </r>
    <r>
      <rPr>
        <sz val="12"/>
        <color theme="1"/>
        <rFont val="Liberation Serif"/>
        <family val="1"/>
        <charset val="204"/>
      </rPr>
      <t>(3.3.1)</t>
    </r>
  </si>
  <si>
    <r>
      <t>П</t>
    </r>
    <r>
      <rPr>
        <b/>
        <vertAlign val="superscript"/>
        <sz val="12"/>
        <color theme="1"/>
        <rFont val="Liberation Serif"/>
      </rPr>
      <t>дост</t>
    </r>
    <r>
      <rPr>
        <b/>
        <sz val="12"/>
        <color theme="1"/>
        <rFont val="Liberation Serif"/>
        <family val="1"/>
        <charset val="204"/>
      </rPr>
      <t>уд(3.3)</t>
    </r>
  </si>
  <si>
    <r>
      <t>К</t>
    </r>
    <r>
      <rPr>
        <b/>
        <vertAlign val="superscript"/>
        <sz val="12"/>
        <color theme="1"/>
        <rFont val="Liberation Serif"/>
      </rPr>
      <t>3</t>
    </r>
  </si>
  <si>
    <r>
      <t>П</t>
    </r>
    <r>
      <rPr>
        <b/>
        <vertAlign val="superscript"/>
        <sz val="12"/>
        <color theme="1"/>
        <rFont val="Liberation Serif"/>
      </rPr>
      <t>перв.конт</t>
    </r>
    <r>
      <rPr>
        <b/>
        <sz val="12"/>
        <color theme="1"/>
        <rFont val="Liberation Serif"/>
        <family val="1"/>
        <charset val="204"/>
      </rPr>
      <t>уд(4.1.)</t>
    </r>
  </si>
  <si>
    <r>
      <t>П</t>
    </r>
    <r>
      <rPr>
        <b/>
        <vertAlign val="superscript"/>
        <sz val="12"/>
        <color theme="1"/>
        <rFont val="Liberation Serif"/>
      </rPr>
      <t>оказ.услуг</t>
    </r>
    <r>
      <rPr>
        <b/>
        <sz val="12"/>
        <color theme="1"/>
        <rFont val="Liberation Serif"/>
        <family val="1"/>
        <charset val="204"/>
      </rPr>
      <t>уд(4.2)</t>
    </r>
  </si>
  <si>
    <r>
      <t>П</t>
    </r>
    <r>
      <rPr>
        <b/>
        <vertAlign val="superscript"/>
        <sz val="12"/>
        <color theme="1"/>
        <rFont val="Liberation Serif"/>
      </rPr>
      <t>вежл.дист</t>
    </r>
    <r>
      <rPr>
        <b/>
        <sz val="12"/>
        <color theme="1"/>
        <rFont val="Liberation Serif"/>
        <family val="1"/>
        <charset val="204"/>
      </rPr>
      <t>уд(4.3)</t>
    </r>
  </si>
  <si>
    <r>
      <t>К</t>
    </r>
    <r>
      <rPr>
        <b/>
        <vertAlign val="superscript"/>
        <sz val="12"/>
        <color theme="1"/>
        <rFont val="Liberation Serif"/>
      </rPr>
      <t>4</t>
    </r>
  </si>
  <si>
    <r>
      <t>П</t>
    </r>
    <r>
      <rPr>
        <b/>
        <vertAlign val="superscript"/>
        <sz val="12"/>
        <color theme="1"/>
        <rFont val="Liberation Serif"/>
      </rPr>
      <t>орг.усл</t>
    </r>
    <r>
      <rPr>
        <b/>
        <sz val="12"/>
        <color theme="1"/>
        <rFont val="Liberation Serif"/>
        <family val="1"/>
        <charset val="204"/>
      </rPr>
      <t>уд(5.2)</t>
    </r>
  </si>
  <si>
    <r>
      <t>К</t>
    </r>
    <r>
      <rPr>
        <b/>
        <vertAlign val="superscript"/>
        <sz val="12"/>
        <color theme="1"/>
        <rFont val="Liberation Serif"/>
      </rPr>
      <t>5</t>
    </r>
  </si>
  <si>
    <t>ИНН</t>
  </si>
  <si>
    <t>МО</t>
  </si>
  <si>
    <t>№</t>
  </si>
  <si>
    <t>Алапаевское муниципальное образование</t>
  </si>
  <si>
    <t>Артемовский городской округ</t>
  </si>
  <si>
    <t>Байкаловский муниципальный район</t>
  </si>
  <si>
    <t>Белоярский городской округ</t>
  </si>
  <si>
    <t>Городской округ Верхотурский</t>
  </si>
  <si>
    <t>Ирбитское муниципальное образование</t>
  </si>
  <si>
    <t xml:space="preserve">Муниципальное образование Красноуфимский округ  </t>
  </si>
  <si>
    <t>Нижнесергинский муниципальный район</t>
  </si>
  <si>
    <t>Таборинский муниципальный район</t>
  </si>
  <si>
    <t>Малышевский городской округ</t>
  </si>
  <si>
    <t>Городской округ Свободный</t>
  </si>
  <si>
    <t>Муниципальное образование поселок Уральский</t>
  </si>
  <si>
    <t>Махневское муниципальное образование</t>
  </si>
  <si>
    <t>Муниципальное образование город Алапаевск</t>
  </si>
  <si>
    <t>Арамильский городской округ</t>
  </si>
  <si>
    <t>Асбестовский городской округ</t>
  </si>
  <si>
    <t>Березовский городской округ</t>
  </si>
  <si>
    <t xml:space="preserve">Городской округ Верхняя Пышма </t>
  </si>
  <si>
    <t>Городской округ Верхняя Тура</t>
  </si>
  <si>
    <t>Муниципальное образование город Екатеринбург</t>
  </si>
  <si>
    <t>Муниципальное образование город Ирбит</t>
  </si>
  <si>
    <t>Каменск-Уральский городской округ</t>
  </si>
  <si>
    <t>Камышловский городской округ</t>
  </si>
  <si>
    <t>Городской округ Краснотурьинск</t>
  </si>
  <si>
    <t>Городской округ город Лесной</t>
  </si>
  <si>
    <t>Североуральский городской округ</t>
  </si>
  <si>
    <t>Городской округ Сухой Лог</t>
  </si>
  <si>
    <t>№ п/п</t>
  </si>
  <si>
    <t>Наименование</t>
  </si>
  <si>
    <t>Признак</t>
  </si>
  <si>
    <t>Село</t>
  </si>
  <si>
    <t>Городской округ Богданович</t>
  </si>
  <si>
    <t>Городской округ Ревда</t>
  </si>
  <si>
    <t>Городской округ Верхнее Дуброво</t>
  </si>
  <si>
    <t>Городской округ Верх-Нейвинский</t>
  </si>
  <si>
    <t>Городской округ Рефтинский</t>
  </si>
  <si>
    <t>Городской округ Пелым</t>
  </si>
  <si>
    <t>Городской округ Староуткинск</t>
  </si>
  <si>
    <t>Город</t>
  </si>
  <si>
    <t>Городской округ Верхний Тагил</t>
  </si>
  <si>
    <t>Городской округ Дегтярск</t>
  </si>
  <si>
    <t>Городской округ Заречный</t>
  </si>
  <si>
    <t>Городской округ Карпинск</t>
  </si>
  <si>
    <t>Городской округ Красноуральск</t>
  </si>
  <si>
    <t>Городской округ Красноуфимск</t>
  </si>
  <si>
    <t>Городской округ Нижняя Салда</t>
  </si>
  <si>
    <t>Город Нижний Тагил</t>
  </si>
  <si>
    <t>Городской округ Первоуральск</t>
  </si>
  <si>
    <t>Городской округ Среднеуральск</t>
  </si>
  <si>
    <t>РЕЙТИНГ ГОРОД/СЕЛО</t>
  </si>
  <si>
    <t>J</t>
  </si>
  <si>
    <t>M</t>
  </si>
  <si>
    <t>R</t>
  </si>
  <si>
    <t>V</t>
  </si>
  <si>
    <t>Z</t>
  </si>
  <si>
    <t>Y</t>
  </si>
  <si>
    <t>AD</t>
  </si>
  <si>
    <t>AG</t>
  </si>
  <si>
    <t>AJ</t>
  </si>
  <si>
    <t>AN</t>
  </si>
  <si>
    <t>AQ</t>
  </si>
  <si>
    <t>AT</t>
  </si>
  <si>
    <t>AX</t>
  </si>
  <si>
    <t>BA</t>
  </si>
  <si>
    <t>BD</t>
  </si>
  <si>
    <t>S</t>
  </si>
  <si>
    <t>AA</t>
  </si>
  <si>
    <t>AK</t>
  </si>
  <si>
    <t>AU</t>
  </si>
  <si>
    <t>BE</t>
  </si>
  <si>
    <t xml:space="preserve">К1
 ОТКРЫТОСТЬ И ДОСТУПНОСТЬ ИНФОРМАЦИИ ОБ ОРГАНИЗАЦИЯХ ОБРАЗОВАНИЯ </t>
  </si>
  <si>
    <t>ОБЩИЙ БАЛЛ</t>
  </si>
  <si>
    <t>Наименование образовательной организации</t>
  </si>
  <si>
    <t>К2 
КОМФОРТНОСТЬ УСЛОВИЙ ПРЕДОСТАВЛЕНИЯ УСЛУГ</t>
  </si>
  <si>
    <t>К3 
КОМФОРТНОСТЬ УСЛОВИЙ ПРЕДОСТАВЛЕНИЯ УСЛУГ</t>
  </si>
  <si>
    <t>К4 
УДОВЛЕТВОРЕННОСТЬ УСЛОВИЯМИ ОКАЗАНИЯ УСЛУГ</t>
  </si>
  <si>
    <t xml:space="preserve">К5 
УДОВЛЕТВОРЕННОСТЬ УСЛОВИЯМИ ОКАЗАНИЯ УСЛУГ </t>
  </si>
  <si>
    <t>Наименование 
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</si>
</sst>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0">
    <font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name val="Liberation Serif"/>
      <family val="1"/>
      <charset val="204"/>
    </font>
    <font>
      <i/>
      <sz val="12"/>
      <color rgb="FF141414"/>
      <name val="Liberation Serif"/>
      <family val="1"/>
      <charset val="204"/>
    </font>
    <font>
      <sz val="12"/>
      <color rgb="FF35383B"/>
      <name val="Liberation Serif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2"/>
      <color theme="1"/>
      <name val="Liberation Serif"/>
      <family val="1"/>
      <charset val="204"/>
    </font>
    <font>
      <i/>
      <sz val="12"/>
      <color theme="1"/>
      <name val="Liberation Serif"/>
    </font>
    <font>
      <b/>
      <vertAlign val="superscript"/>
      <sz val="12"/>
      <color theme="1"/>
      <name val="Liberation Serif"/>
    </font>
    <font>
      <b/>
      <vertAlign val="subscript"/>
      <sz val="12"/>
      <color theme="1"/>
      <name val="Liberation Serif"/>
    </font>
    <font>
      <vertAlign val="superscript"/>
      <sz val="12"/>
      <color theme="1"/>
      <name val="Liberation Serif"/>
    </font>
    <font>
      <sz val="12"/>
      <color rgb="FF333333"/>
      <name val="Liberation Serif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01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75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12" fillId="2" borderId="0" xfId="0" applyFont="1" applyFill="1"/>
    <xf numFmtId="0" fontId="2" fillId="2" borderId="0" xfId="0" applyFont="1" applyFill="1" applyAlignment="1">
      <alignment vertical="top"/>
    </xf>
    <xf numFmtId="0" fontId="11" fillId="2" borderId="1" xfId="0" applyFont="1" applyFill="1" applyBorder="1" applyAlignment="1"/>
    <xf numFmtId="0" fontId="11" fillId="2" borderId="3" xfId="0" applyFont="1" applyFill="1" applyBorder="1" applyAlignment="1"/>
    <xf numFmtId="0" fontId="11" fillId="2" borderId="0" xfId="0" applyFont="1" applyFill="1" applyAlignment="1"/>
    <xf numFmtId="2" fontId="11" fillId="2" borderId="3" xfId="0" applyNumberFormat="1" applyFont="1" applyFill="1" applyBorder="1" applyAlignment="1"/>
    <xf numFmtId="0" fontId="11" fillId="2" borderId="0" xfId="0" applyFont="1" applyFill="1" applyBorder="1" applyAlignment="1"/>
    <xf numFmtId="2" fontId="11" fillId="2" borderId="0" xfId="0" applyNumberFormat="1" applyFont="1" applyFill="1" applyBorder="1" applyAlignment="1"/>
    <xf numFmtId="0" fontId="2" fillId="2" borderId="0" xfId="0" applyFont="1" applyFill="1"/>
    <xf numFmtId="164" fontId="2" fillId="2" borderId="0" xfId="0" applyNumberFormat="1" applyFont="1" applyFill="1"/>
    <xf numFmtId="0" fontId="11" fillId="2" borderId="2" xfId="0" applyFont="1" applyFill="1" applyBorder="1"/>
    <xf numFmtId="0" fontId="2" fillId="2" borderId="2" xfId="0" applyFont="1" applyFill="1" applyBorder="1"/>
    <xf numFmtId="1" fontId="2" fillId="2" borderId="2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wrapText="1"/>
    </xf>
    <xf numFmtId="0" fontId="3" fillId="3" borderId="2" xfId="0" applyFont="1" applyFill="1" applyBorder="1"/>
    <xf numFmtId="164" fontId="2" fillId="2" borderId="2" xfId="0" applyNumberFormat="1" applyFont="1" applyFill="1" applyBorder="1"/>
    <xf numFmtId="0" fontId="2" fillId="2" borderId="1" xfId="0" applyFont="1" applyFill="1" applyBorder="1" applyAlignment="1">
      <alignment vertical="top"/>
    </xf>
    <xf numFmtId="2" fontId="11" fillId="2" borderId="2" xfId="0" applyNumberFormat="1" applyFont="1" applyFill="1" applyBorder="1"/>
    <xf numFmtId="2" fontId="11" fillId="2" borderId="2" xfId="0" applyNumberFormat="1" applyFont="1" applyFill="1" applyBorder="1" applyAlignment="1">
      <alignment horizontal="center"/>
    </xf>
    <xf numFmtId="164" fontId="11" fillId="2" borderId="2" xfId="0" applyNumberFormat="1" applyFont="1" applyFill="1" applyBorder="1"/>
    <xf numFmtId="0" fontId="11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top" wrapText="1"/>
    </xf>
    <xf numFmtId="0" fontId="4" fillId="3" borderId="2" xfId="0" applyFont="1" applyFill="1" applyBorder="1"/>
    <xf numFmtId="0" fontId="5" fillId="2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  <xf numFmtId="0" fontId="17" fillId="0" borderId="2" xfId="0" applyFont="1" applyBorder="1" applyAlignment="1">
      <alignment vertical="center" wrapText="1"/>
    </xf>
    <xf numFmtId="1" fontId="11" fillId="2" borderId="1" xfId="0" applyNumberFormat="1" applyFont="1" applyFill="1" applyBorder="1" applyAlignment="1"/>
    <xf numFmtId="1" fontId="11" fillId="2" borderId="2" xfId="0" applyNumberFormat="1" applyFont="1" applyFill="1" applyBorder="1"/>
    <xf numFmtId="1" fontId="2" fillId="2" borderId="2" xfId="0" applyNumberFormat="1" applyFont="1" applyFill="1" applyBorder="1"/>
    <xf numFmtId="1" fontId="11" fillId="2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Continuous"/>
    </xf>
    <xf numFmtId="0" fontId="19" fillId="0" borderId="0" xfId="0" applyFont="1"/>
    <xf numFmtId="0" fontId="11" fillId="2" borderId="1" xfId="0" applyFont="1" applyFill="1" applyBorder="1"/>
    <xf numFmtId="1" fontId="11" fillId="2" borderId="1" xfId="0" applyNumberFormat="1" applyFont="1" applyFill="1" applyBorder="1"/>
    <xf numFmtId="0" fontId="11" fillId="2" borderId="3" xfId="0" applyFont="1" applyFill="1" applyBorder="1"/>
    <xf numFmtId="0" fontId="11" fillId="2" borderId="0" xfId="0" applyFont="1" applyFill="1"/>
    <xf numFmtId="2" fontId="11" fillId="2" borderId="3" xfId="0" applyNumberFormat="1" applyFont="1" applyFill="1" applyBorder="1"/>
    <xf numFmtId="2" fontId="11" fillId="2" borderId="0" xfId="0" applyNumberFormat="1" applyFont="1" applyFill="1"/>
    <xf numFmtId="0" fontId="4" fillId="2" borderId="2" xfId="0" applyFont="1" applyFill="1" applyBorder="1"/>
    <xf numFmtId="1" fontId="0" fillId="0" borderId="0" xfId="0" applyNumberFormat="1"/>
    <xf numFmtId="2" fontId="0" fillId="0" borderId="0" xfId="0" applyNumberFormat="1"/>
    <xf numFmtId="0" fontId="2" fillId="2" borderId="6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/>
    </xf>
    <xf numFmtId="0" fontId="11" fillId="4" borderId="18" xfId="0" applyFont="1" applyFill="1" applyBorder="1"/>
    <xf numFmtId="0" fontId="11" fillId="4" borderId="19" xfId="0" applyFont="1" applyFill="1" applyBorder="1"/>
    <xf numFmtId="0" fontId="11" fillId="5" borderId="18" xfId="0" applyFont="1" applyFill="1" applyBorder="1"/>
    <xf numFmtId="0" fontId="11" fillId="5" borderId="19" xfId="0" applyFont="1" applyFill="1" applyBorder="1"/>
    <xf numFmtId="0" fontId="2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2" fontId="11" fillId="7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2" fillId="7" borderId="2" xfId="0" applyNumberFormat="1" applyFont="1" applyFill="1" applyBorder="1" applyAlignment="1">
      <alignment horizontal="center"/>
    </xf>
    <xf numFmtId="1" fontId="2" fillId="6" borderId="2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1" fontId="2" fillId="6" borderId="2" xfId="0" applyNumberFormat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/>
    </xf>
    <xf numFmtId="1" fontId="2" fillId="7" borderId="6" xfId="0" applyNumberFormat="1" applyFont="1" applyFill="1" applyBorder="1" applyAlignment="1">
      <alignment horizontal="center" wrapText="1"/>
    </xf>
    <xf numFmtId="0" fontId="2" fillId="2" borderId="1" xfId="0" applyFont="1" applyFill="1" applyBorder="1"/>
    <xf numFmtId="1" fontId="2" fillId="4" borderId="18" xfId="0" applyNumberFormat="1" applyFont="1" applyFill="1" applyBorder="1" applyAlignment="1">
      <alignment wrapText="1"/>
    </xf>
    <xf numFmtId="1" fontId="2" fillId="4" borderId="19" xfId="0" applyNumberFormat="1" applyFont="1" applyFill="1" applyBorder="1" applyAlignment="1">
      <alignment wrapText="1"/>
    </xf>
    <xf numFmtId="0" fontId="12" fillId="2" borderId="6" xfId="0" applyFont="1" applyFill="1" applyBorder="1"/>
    <xf numFmtId="0" fontId="12" fillId="2" borderId="16" xfId="0" applyFont="1" applyFill="1" applyBorder="1"/>
    <xf numFmtId="0" fontId="2" fillId="2" borderId="7" xfId="0" applyFont="1" applyFill="1" applyBorder="1" applyAlignment="1">
      <alignment vertical="top"/>
    </xf>
    <xf numFmtId="0" fontId="2" fillId="2" borderId="20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1" fontId="11" fillId="6" borderId="2" xfId="0" applyNumberFormat="1" applyFont="1" applyFill="1" applyBorder="1" applyAlignment="1">
      <alignment horizontal="center" vertical="center" wrapText="1"/>
    </xf>
    <xf numFmtId="2" fontId="11" fillId="7" borderId="6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2" fontId="11" fillId="6" borderId="2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4" xfId="0" applyFont="1" applyFill="1" applyBorder="1" applyAlignment="1">
      <alignment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2" fillId="2" borderId="22" xfId="0" applyFont="1" applyFill="1" applyBorder="1"/>
    <xf numFmtId="0" fontId="2" fillId="2" borderId="4" xfId="0" applyFont="1" applyFill="1" applyBorder="1"/>
    <xf numFmtId="0" fontId="2" fillId="2" borderId="23" xfId="0" applyFont="1" applyFill="1" applyBorder="1"/>
    <xf numFmtId="0" fontId="11" fillId="4" borderId="24" xfId="0" applyFont="1" applyFill="1" applyBorder="1"/>
    <xf numFmtId="0" fontId="11" fillId="5" borderId="24" xfId="0" applyFont="1" applyFill="1" applyBorder="1"/>
    <xf numFmtId="0" fontId="11" fillId="2" borderId="25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11" fillId="2" borderId="27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11" fillId="5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/>
    <xf numFmtId="0" fontId="3" fillId="0" borderId="2" xfId="0" applyFont="1" applyFill="1" applyBorder="1"/>
    <xf numFmtId="1" fontId="2" fillId="0" borderId="2" xfId="0" applyNumberFormat="1" applyFont="1" applyFill="1" applyBorder="1" applyAlignment="1">
      <alignment wrapText="1"/>
    </xf>
    <xf numFmtId="1" fontId="2" fillId="0" borderId="2" xfId="0" applyNumberFormat="1" applyFont="1" applyFill="1" applyBorder="1"/>
    <xf numFmtId="164" fontId="2" fillId="0" borderId="2" xfId="0" applyNumberFormat="1" applyFont="1" applyFill="1" applyBorder="1"/>
    <xf numFmtId="0" fontId="11" fillId="0" borderId="2" xfId="0" applyFont="1" applyFill="1" applyBorder="1"/>
    <xf numFmtId="0" fontId="2" fillId="0" borderId="0" xfId="0" applyFont="1" applyFill="1"/>
    <xf numFmtId="0" fontId="2" fillId="8" borderId="2" xfId="0" applyFont="1" applyFill="1" applyBorder="1" applyAlignment="1">
      <alignment vertical="top"/>
    </xf>
    <xf numFmtId="0" fontId="3" fillId="9" borderId="4" xfId="0" applyFont="1" applyFill="1" applyBorder="1" applyAlignment="1">
      <alignment horizontal="center" vertical="top"/>
    </xf>
    <xf numFmtId="0" fontId="2" fillId="8" borderId="2" xfId="0" applyFont="1" applyFill="1" applyBorder="1" applyAlignment="1">
      <alignment horizontal="left" vertical="top" wrapText="1"/>
    </xf>
    <xf numFmtId="0" fontId="2" fillId="8" borderId="2" xfId="0" applyFont="1" applyFill="1" applyBorder="1"/>
    <xf numFmtId="0" fontId="2" fillId="8" borderId="2" xfId="0" applyFont="1" applyFill="1" applyBorder="1" applyAlignment="1">
      <alignment wrapText="1"/>
    </xf>
    <xf numFmtId="0" fontId="3" fillId="9" borderId="2" xfId="0" applyFont="1" applyFill="1" applyBorder="1"/>
    <xf numFmtId="1" fontId="2" fillId="8" borderId="2" xfId="0" applyNumberFormat="1" applyFont="1" applyFill="1" applyBorder="1" applyAlignment="1">
      <alignment wrapText="1"/>
    </xf>
    <xf numFmtId="1" fontId="2" fillId="8" borderId="2" xfId="0" applyNumberFormat="1" applyFont="1" applyFill="1" applyBorder="1"/>
    <xf numFmtId="164" fontId="2" fillId="8" borderId="2" xfId="0" applyNumberFormat="1" applyFont="1" applyFill="1" applyBorder="1"/>
    <xf numFmtId="0" fontId="11" fillId="8" borderId="2" xfId="0" applyFont="1" applyFill="1" applyBorder="1"/>
    <xf numFmtId="0" fontId="2" fillId="8" borderId="0" xfId="0" applyFont="1" applyFill="1"/>
    <xf numFmtId="0" fontId="2" fillId="8" borderId="6" xfId="0" applyFont="1" applyFill="1" applyBorder="1" applyAlignment="1">
      <alignment horizontal="left" vertical="top" wrapText="1"/>
    </xf>
    <xf numFmtId="0" fontId="2" fillId="8" borderId="11" xfId="0" applyFont="1" applyFill="1" applyBorder="1"/>
    <xf numFmtId="0" fontId="2" fillId="8" borderId="12" xfId="0" applyFont="1" applyFill="1" applyBorder="1"/>
    <xf numFmtId="0" fontId="2" fillId="8" borderId="7" xfId="0" applyFont="1" applyFill="1" applyBorder="1" applyAlignment="1">
      <alignment horizontal="center"/>
    </xf>
    <xf numFmtId="1" fontId="2" fillId="8" borderId="2" xfId="0" applyNumberFormat="1" applyFont="1" applyFill="1" applyBorder="1" applyAlignment="1">
      <alignment horizontal="center" wrapText="1"/>
    </xf>
    <xf numFmtId="1" fontId="2" fillId="8" borderId="2" xfId="0" applyNumberFormat="1" applyFont="1" applyFill="1" applyBorder="1" applyAlignment="1">
      <alignment horizontal="center"/>
    </xf>
    <xf numFmtId="1" fontId="2" fillId="8" borderId="2" xfId="0" applyNumberFormat="1" applyFont="1" applyFill="1" applyBorder="1" applyAlignment="1">
      <alignment horizontal="center" vertical="center" wrapText="1"/>
    </xf>
    <xf numFmtId="1" fontId="2" fillId="8" borderId="6" xfId="0" applyNumberFormat="1" applyFont="1" applyFill="1" applyBorder="1" applyAlignment="1">
      <alignment horizontal="center" wrapText="1"/>
    </xf>
    <xf numFmtId="1" fontId="2" fillId="8" borderId="18" xfId="0" applyNumberFormat="1" applyFont="1" applyFill="1" applyBorder="1" applyAlignment="1">
      <alignment wrapText="1"/>
    </xf>
    <xf numFmtId="0" fontId="2" fillId="8" borderId="7" xfId="0" applyFont="1" applyFill="1" applyBorder="1"/>
    <xf numFmtId="0" fontId="2" fillId="8" borderId="6" xfId="0" applyFont="1" applyFill="1" applyBorder="1"/>
    <xf numFmtId="0" fontId="11" fillId="8" borderId="18" xfId="0" applyFont="1" applyFill="1" applyBorder="1"/>
    <xf numFmtId="0" fontId="0" fillId="8" borderId="0" xfId="0" applyFill="1"/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11" fillId="7" borderId="6" xfId="0" applyFont="1" applyFill="1" applyBorder="1" applyAlignment="1">
      <alignment horizontal="center" vertical="top"/>
    </xf>
    <xf numFmtId="0" fontId="11" fillId="7" borderId="16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6" borderId="6" xfId="0" applyFont="1" applyFill="1" applyBorder="1" applyAlignment="1">
      <alignment horizontal="center" vertical="top"/>
    </xf>
    <xf numFmtId="0" fontId="11" fillId="6" borderId="16" xfId="0" applyFont="1" applyFill="1" applyBorder="1" applyAlignment="1">
      <alignment horizontal="center" vertical="top"/>
    </xf>
    <xf numFmtId="0" fontId="11" fillId="6" borderId="7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</cellXfs>
  <cellStyles count="201"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1" builtinId="8" hidden="1"/>
    <cellStyle name="Гиперссылка" xfId="93" builtinId="8" hidden="1"/>
    <cellStyle name="Гиперссылка" xfId="95" builtinId="8" hidden="1"/>
    <cellStyle name="Гиперссылка" xfId="97" builtinId="8" hidden="1"/>
    <cellStyle name="Гиперссылка" xfId="99" builtinId="8" hidden="1"/>
    <cellStyle name="Гиперссылка" xfId="101" builtinId="8" hidden="1"/>
    <cellStyle name="Гиперссылка" xfId="103" builtinId="8" hidden="1"/>
    <cellStyle name="Гиперссылка" xfId="105" builtinId="8" hidden="1"/>
    <cellStyle name="Гиперссылка" xfId="107" builtinId="8" hidden="1"/>
    <cellStyle name="Гиперссылка" xfId="109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21" builtinId="8" hidden="1"/>
    <cellStyle name="Гиперссылка" xfId="123" builtinId="8" hidden="1"/>
    <cellStyle name="Гиперссылка" xfId="125" builtinId="8" hidden="1"/>
    <cellStyle name="Гиперссылка" xfId="127" builtinId="8" hidden="1"/>
    <cellStyle name="Гиперссылка" xfId="129" builtinId="8" hidden="1"/>
    <cellStyle name="Гиперссылка" xfId="131" builtinId="8" hidden="1"/>
    <cellStyle name="Гиперссылка" xfId="133" builtinId="8" hidden="1"/>
    <cellStyle name="Гиперссылка" xfId="135" builtinId="8" hidden="1"/>
    <cellStyle name="Гиперссылка" xfId="137" builtinId="8" hidden="1"/>
    <cellStyle name="Гиперссылка" xfId="139" builtinId="8" hidden="1"/>
    <cellStyle name="Гиперссылка" xfId="141" builtinId="8" hidden="1"/>
    <cellStyle name="Гиперссылка" xfId="143" builtinId="8" hidden="1"/>
    <cellStyle name="Гиперссылка" xfId="145" builtinId="8" hidden="1"/>
    <cellStyle name="Гиперссылка" xfId="147" builtinId="8" hidden="1"/>
    <cellStyle name="Гиперссылка" xfId="149" builtinId="8" hidden="1"/>
    <cellStyle name="Гиперссылка" xfId="151" builtinId="8" hidden="1"/>
    <cellStyle name="Гиперссылка" xfId="153" builtinId="8" hidden="1"/>
    <cellStyle name="Гиперссылка" xfId="155" builtinId="8" hidden="1"/>
    <cellStyle name="Гиперссылка" xfId="157" builtinId="8" hidden="1"/>
    <cellStyle name="Гиперссылка" xfId="159" builtinId="8" hidden="1"/>
    <cellStyle name="Гиперссылка" xfId="161" builtinId="8" hidden="1"/>
    <cellStyle name="Гиперссылка" xfId="163" builtinId="8" hidden="1"/>
    <cellStyle name="Гиперссылка" xfId="165" builtinId="8" hidden="1"/>
    <cellStyle name="Гиперссылка" xfId="167" builtinId="8" hidden="1"/>
    <cellStyle name="Гиперссылка" xfId="169" builtinId="8" hidden="1"/>
    <cellStyle name="Гиперссылка" xfId="171" builtinId="8" hidden="1"/>
    <cellStyle name="Гиперссылка" xfId="173" builtinId="8" hidden="1"/>
    <cellStyle name="Гиперссылка" xfId="175" builtinId="8" hidden="1"/>
    <cellStyle name="Гиперссылка" xfId="177" builtinId="8" hidden="1"/>
    <cellStyle name="Гиперссылка" xfId="179" builtinId="8" hidden="1"/>
    <cellStyle name="Гиперссылка" xfId="181" builtinId="8" hidden="1"/>
    <cellStyle name="Гиперссылка" xfId="183" builtinId="8" hidden="1"/>
    <cellStyle name="Гиперссылка" xfId="185" builtinId="8" hidden="1"/>
    <cellStyle name="Гиперссылка" xfId="187" builtinId="8" hidden="1"/>
    <cellStyle name="Гиперссылка" xfId="189" builtinId="8" hidden="1"/>
    <cellStyle name="Гиперссылка" xfId="191" builtinId="8" hidden="1"/>
    <cellStyle name="Гиперссылка" xfId="193" builtinId="8" hidden="1"/>
    <cellStyle name="Гиперссылка" xfId="195" builtinId="8" hidden="1"/>
    <cellStyle name="Гиперссылка" xfId="197" builtinId="8" hidden="1"/>
    <cellStyle name="Гиперссылка" xfId="199" builtinId="8" hidden="1"/>
    <cellStyle name="Гиперссылка 2" xfId="120"/>
    <cellStyle name="Обычный" xfId="0" builtinId="0"/>
    <cellStyle name="Обычный 2" xfId="2"/>
    <cellStyle name="Обычный 2 2" xfId="1"/>
    <cellStyle name="Обычный 3" xfId="119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70" builtinId="9" hidden="1"/>
    <cellStyle name="Открывавшаяся гиперссылка" xfId="72" builtinId="9" hidden="1"/>
    <cellStyle name="Открывавшаяся гиперссылка" xfId="74" builtinId="9" hidden="1"/>
    <cellStyle name="Открывавшаяся гиперссылка" xfId="76" builtinId="9" hidden="1"/>
    <cellStyle name="Открывавшаяся гиперссылка" xfId="78" builtinId="9" hidden="1"/>
    <cellStyle name="Открывавшаяся гиперссылка" xfId="80" builtinId="9" hidden="1"/>
    <cellStyle name="Открывавшаяся гиперссылка" xfId="82" builtinId="9" hidden="1"/>
    <cellStyle name="Открывавшаяся гиперссылка" xfId="84" builtinId="9" hidden="1"/>
    <cellStyle name="Открывавшаяся гиперссылка" xfId="86" builtinId="9" hidden="1"/>
    <cellStyle name="Открывавшаяся гиперссылка" xfId="88" builtinId="9" hidden="1"/>
    <cellStyle name="Открывавшаяся гиперссылка" xfId="90" builtinId="9" hidden="1"/>
    <cellStyle name="Открывавшаяся гиперссылка" xfId="92" builtinId="9" hidden="1"/>
    <cellStyle name="Открывавшаяся гиперссылка" xfId="94" builtinId="9" hidden="1"/>
    <cellStyle name="Открывавшаяся гиперссылка" xfId="96" builtinId="9" hidden="1"/>
    <cellStyle name="Открывавшаяся гиперссылка" xfId="98" builtinId="9" hidden="1"/>
    <cellStyle name="Открывавшаяся гиперссылка" xfId="100" builtinId="9" hidden="1"/>
    <cellStyle name="Открывавшаяся гиперссылка" xfId="102" builtinId="9" hidden="1"/>
    <cellStyle name="Открывавшаяся гиперссылка" xfId="104" builtinId="9" hidden="1"/>
    <cellStyle name="Открывавшаяся гиперссылка" xfId="106" builtinId="9" hidden="1"/>
    <cellStyle name="Открывавшаяся гиперссылка" xfId="108" builtinId="9" hidden="1"/>
    <cellStyle name="Открывавшаяся гиперссылка" xfId="110" builtinId="9" hidden="1"/>
    <cellStyle name="Открывавшаяся гиперссылка" xfId="112" builtinId="9" hidden="1"/>
    <cellStyle name="Открывавшаяся гиперссылка" xfId="114" builtinId="9" hidden="1"/>
    <cellStyle name="Открывавшаяся гиперссылка" xfId="116" builtinId="9" hidden="1"/>
    <cellStyle name="Открывавшаяся гиперссылка" xfId="118" builtinId="9" hidden="1"/>
    <cellStyle name="Открывавшаяся гиперссылка" xfId="122" builtinId="9" hidden="1"/>
    <cellStyle name="Открывавшаяся гиперссылка" xfId="124" builtinId="9" hidden="1"/>
    <cellStyle name="Открывавшаяся гиперссылка" xfId="126" builtinId="9" hidden="1"/>
    <cellStyle name="Открывавшаяся гиперссылка" xfId="128" builtinId="9" hidden="1"/>
    <cellStyle name="Открывавшаяся гиперссылка" xfId="130" builtinId="9" hidden="1"/>
    <cellStyle name="Открывавшаяся гиперссылка" xfId="132" builtinId="9" hidden="1"/>
    <cellStyle name="Открывавшаяся гиперссылка" xfId="134" builtinId="9" hidden="1"/>
    <cellStyle name="Открывавшаяся гиперссылка" xfId="136" builtinId="9" hidden="1"/>
    <cellStyle name="Открывавшаяся гиперссылка" xfId="138" builtinId="9" hidden="1"/>
    <cellStyle name="Открывавшаяся гиперссылка" xfId="140" builtinId="9" hidden="1"/>
    <cellStyle name="Открывавшаяся гиперссылка" xfId="142" builtinId="9" hidden="1"/>
    <cellStyle name="Открывавшаяся гиперссылка" xfId="144" builtinId="9" hidden="1"/>
    <cellStyle name="Открывавшаяся гиперссылка" xfId="146" builtinId="9" hidden="1"/>
    <cellStyle name="Открывавшаяся гиперссылка" xfId="148" builtinId="9" hidden="1"/>
    <cellStyle name="Открывавшаяся гиперссылка" xfId="150" builtinId="9" hidden="1"/>
    <cellStyle name="Открывавшаяся гиперссылка" xfId="152" builtinId="9" hidden="1"/>
    <cellStyle name="Открывавшаяся гиперссылка" xfId="154" builtinId="9" hidden="1"/>
    <cellStyle name="Открывавшаяся гиперссылка" xfId="156" builtinId="9" hidden="1"/>
    <cellStyle name="Открывавшаяся гиперссылка" xfId="158" builtinId="9" hidden="1"/>
    <cellStyle name="Открывавшаяся гиперссылка" xfId="160" builtinId="9" hidden="1"/>
    <cellStyle name="Открывавшаяся гиперссылка" xfId="162" builtinId="9" hidden="1"/>
    <cellStyle name="Открывавшаяся гиперссылка" xfId="164" builtinId="9" hidden="1"/>
    <cellStyle name="Открывавшаяся гиперссылка" xfId="166" builtinId="9" hidden="1"/>
    <cellStyle name="Открывавшаяся гиперссылка" xfId="168" builtinId="9" hidden="1"/>
    <cellStyle name="Открывавшаяся гиперссылка" xfId="170" builtinId="9" hidden="1"/>
    <cellStyle name="Открывавшаяся гиперссылка" xfId="172" builtinId="9" hidden="1"/>
    <cellStyle name="Открывавшаяся гиперссылка" xfId="174" builtinId="9" hidden="1"/>
    <cellStyle name="Открывавшаяся гиперссылка" xfId="176" builtinId="9" hidden="1"/>
    <cellStyle name="Открывавшаяся гиперссылка" xfId="178" builtinId="9" hidden="1"/>
    <cellStyle name="Открывавшаяся гиперссылка" xfId="180" builtinId="9" hidden="1"/>
    <cellStyle name="Открывавшаяся гиперссылка" xfId="182" builtinId="9" hidden="1"/>
    <cellStyle name="Открывавшаяся гиперссылка" xfId="184" builtinId="9" hidden="1"/>
    <cellStyle name="Открывавшаяся гиперссылка" xfId="186" builtinId="9" hidden="1"/>
    <cellStyle name="Открывавшаяся гиперссылка" xfId="188" builtinId="9" hidden="1"/>
    <cellStyle name="Открывавшаяся гиперссылка" xfId="190" builtinId="9" hidden="1"/>
    <cellStyle name="Открывавшаяся гиперссылка" xfId="192" builtinId="9" hidden="1"/>
    <cellStyle name="Открывавшаяся гиперссылка" xfId="194" builtinId="9" hidden="1"/>
    <cellStyle name="Открывавшаяся гиперссылка" xfId="196" builtinId="9" hidden="1"/>
    <cellStyle name="Открывавшаяся гиперссылка" xfId="198" builtinId="9" hidden="1"/>
    <cellStyle name="Открывавшаяся гиперссылка" xfId="200" builtinId="9" hidden="1"/>
  </cellStyles>
  <dxfs count="0"/>
  <tableStyles count="0" defaultTableStyle="TableStyleMedium9" defaultPivotStyle="PivotStyleMedium4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83"/>
  <sheetViews>
    <sheetView tabSelected="1" topLeftCell="A205" workbookViewId="0">
      <selection activeCell="A275" sqref="A275:XFD275"/>
    </sheetView>
  </sheetViews>
  <sheetFormatPr defaultRowHeight="15"/>
  <cols>
    <col min="1" max="1" width="7.7109375" customWidth="1"/>
    <col min="2" max="2" width="12.42578125" bestFit="1" customWidth="1"/>
    <col min="3" max="3" width="19.42578125" customWidth="1"/>
    <col min="4" max="4" width="34.42578125" customWidth="1"/>
    <col min="5" max="5" width="17.28515625" customWidth="1"/>
    <col min="6" max="6" width="17" customWidth="1"/>
    <col min="7" max="7" width="20.7109375" customWidth="1"/>
    <col min="8" max="8" width="18.7109375" customWidth="1"/>
    <col min="9" max="9" width="22.5703125" customWidth="1"/>
    <col min="10" max="10" width="17.28515625" customWidth="1"/>
    <col min="11" max="11" width="23.140625" customWidth="1"/>
  </cols>
  <sheetData>
    <row r="3" spans="1:11" ht="63.75" thickBot="1">
      <c r="A3" s="95"/>
      <c r="B3" s="96"/>
      <c r="C3" s="96"/>
      <c r="D3" s="97"/>
      <c r="E3" s="164" t="s">
        <v>416</v>
      </c>
      <c r="F3" s="165"/>
      <c r="G3" s="165"/>
      <c r="H3" s="165"/>
      <c r="I3" s="165"/>
      <c r="J3" s="69"/>
      <c r="K3" s="68" t="s">
        <v>417</v>
      </c>
    </row>
    <row r="4" spans="1:11" ht="189.75" thickBot="1">
      <c r="A4" s="124" t="s">
        <v>484</v>
      </c>
      <c r="B4" s="124" t="s">
        <v>482</v>
      </c>
      <c r="C4" s="124" t="s">
        <v>483</v>
      </c>
      <c r="D4" s="124" t="s">
        <v>562</v>
      </c>
      <c r="E4" s="124" t="s">
        <v>555</v>
      </c>
      <c r="F4" s="125" t="s">
        <v>558</v>
      </c>
      <c r="G4" s="125" t="s">
        <v>559</v>
      </c>
      <c r="H4" s="125" t="s">
        <v>560</v>
      </c>
      <c r="I4" s="126" t="s">
        <v>561</v>
      </c>
      <c r="J4" s="127" t="s">
        <v>556</v>
      </c>
      <c r="K4" s="128" t="s">
        <v>413</v>
      </c>
    </row>
    <row r="5" spans="1:11" ht="31.5">
      <c r="A5" s="116">
        <v>389</v>
      </c>
      <c r="B5" s="34">
        <v>6650001161</v>
      </c>
      <c r="C5" s="117" t="s">
        <v>459</v>
      </c>
      <c r="D5" s="118" t="s">
        <v>383</v>
      </c>
      <c r="E5" s="119">
        <v>6</v>
      </c>
      <c r="F5" s="120">
        <v>1</v>
      </c>
      <c r="G5" s="120">
        <v>2</v>
      </c>
      <c r="H5" s="120">
        <v>1</v>
      </c>
      <c r="I5" s="121">
        <v>1</v>
      </c>
      <c r="J5" s="122">
        <v>98</v>
      </c>
      <c r="K5" s="123">
        <v>1</v>
      </c>
    </row>
    <row r="6" spans="1:11" ht="31.5">
      <c r="A6" s="21">
        <v>268</v>
      </c>
      <c r="B6" s="34">
        <v>6629012410</v>
      </c>
      <c r="C6" s="6" t="s">
        <v>440</v>
      </c>
      <c r="D6" s="74" t="s">
        <v>280</v>
      </c>
      <c r="E6" s="63">
        <v>6</v>
      </c>
      <c r="F6" s="19">
        <v>6</v>
      </c>
      <c r="G6" s="19">
        <v>1</v>
      </c>
      <c r="H6" s="19">
        <v>5</v>
      </c>
      <c r="I6" s="64">
        <v>3</v>
      </c>
      <c r="J6" s="70">
        <v>96</v>
      </c>
      <c r="K6" s="72">
        <v>2</v>
      </c>
    </row>
    <row r="7" spans="1:11" ht="31.5">
      <c r="A7" s="21">
        <v>392</v>
      </c>
      <c r="B7" s="34">
        <v>6632014619</v>
      </c>
      <c r="C7" s="5" t="s">
        <v>459</v>
      </c>
      <c r="D7" s="74" t="s">
        <v>385</v>
      </c>
      <c r="E7" s="63">
        <v>4</v>
      </c>
      <c r="F7" s="19">
        <v>4</v>
      </c>
      <c r="G7" s="19">
        <v>7</v>
      </c>
      <c r="H7" s="19">
        <v>1</v>
      </c>
      <c r="I7" s="64">
        <v>1</v>
      </c>
      <c r="J7" s="70">
        <v>96</v>
      </c>
      <c r="K7" s="72">
        <v>2</v>
      </c>
    </row>
    <row r="8" spans="1:11" ht="47.25">
      <c r="A8" s="21">
        <v>7</v>
      </c>
      <c r="B8" s="34">
        <v>6658021258</v>
      </c>
      <c r="C8" s="5" t="s">
        <v>504</v>
      </c>
      <c r="D8" s="74" t="s">
        <v>43</v>
      </c>
      <c r="E8" s="63">
        <v>8</v>
      </c>
      <c r="F8" s="19">
        <v>6</v>
      </c>
      <c r="G8" s="19">
        <v>2</v>
      </c>
      <c r="H8" s="19">
        <v>4</v>
      </c>
      <c r="I8" s="64">
        <v>5</v>
      </c>
      <c r="J8" s="70">
        <v>95</v>
      </c>
      <c r="K8" s="72">
        <v>3</v>
      </c>
    </row>
    <row r="9" spans="1:11" ht="47.25">
      <c r="A9" s="21">
        <v>80</v>
      </c>
      <c r="B9" s="34">
        <v>6659071580</v>
      </c>
      <c r="C9" s="5" t="s">
        <v>504</v>
      </c>
      <c r="D9" s="74" t="s">
        <v>102</v>
      </c>
      <c r="E9" s="63">
        <v>1</v>
      </c>
      <c r="F9" s="19">
        <v>3</v>
      </c>
      <c r="G9" s="19">
        <v>12</v>
      </c>
      <c r="H9" s="19">
        <v>3</v>
      </c>
      <c r="I9" s="64">
        <v>4</v>
      </c>
      <c r="J9" s="70">
        <v>95</v>
      </c>
      <c r="K9" s="72">
        <v>3</v>
      </c>
    </row>
    <row r="10" spans="1:11" ht="31.5">
      <c r="A10" s="21">
        <v>398</v>
      </c>
      <c r="B10" s="34">
        <v>6632011343</v>
      </c>
      <c r="C10" s="6" t="s">
        <v>460</v>
      </c>
      <c r="D10" s="74" t="s">
        <v>390</v>
      </c>
      <c r="E10" s="63">
        <v>1</v>
      </c>
      <c r="F10" s="19">
        <v>1</v>
      </c>
      <c r="G10" s="19">
        <v>19</v>
      </c>
      <c r="H10" s="19">
        <v>1</v>
      </c>
      <c r="I10" s="64">
        <v>1</v>
      </c>
      <c r="J10" s="70">
        <v>95</v>
      </c>
      <c r="K10" s="72">
        <v>3</v>
      </c>
    </row>
    <row r="11" spans="1:11" ht="47.25">
      <c r="A11" s="21">
        <v>4</v>
      </c>
      <c r="B11" s="34">
        <v>6664035001</v>
      </c>
      <c r="C11" s="5" t="s">
        <v>504</v>
      </c>
      <c r="D11" s="74" t="s">
        <v>41</v>
      </c>
      <c r="E11" s="63">
        <v>5</v>
      </c>
      <c r="F11" s="19">
        <v>5</v>
      </c>
      <c r="G11" s="19">
        <v>12</v>
      </c>
      <c r="H11" s="19">
        <v>4</v>
      </c>
      <c r="I11" s="64">
        <v>3</v>
      </c>
      <c r="J11" s="70">
        <v>94</v>
      </c>
      <c r="K11" s="72">
        <v>4</v>
      </c>
    </row>
    <row r="12" spans="1:11" ht="30">
      <c r="A12" s="21">
        <v>209</v>
      </c>
      <c r="B12" s="34">
        <v>6602007614</v>
      </c>
      <c r="C12" s="40" t="s">
        <v>486</v>
      </c>
      <c r="D12" s="75" t="s">
        <v>224</v>
      </c>
      <c r="E12" s="63">
        <v>7</v>
      </c>
      <c r="F12" s="19">
        <v>4</v>
      </c>
      <c r="G12" s="19">
        <v>8</v>
      </c>
      <c r="H12" s="19">
        <v>6</v>
      </c>
      <c r="I12" s="64">
        <v>4</v>
      </c>
      <c r="J12" s="70">
        <v>94</v>
      </c>
      <c r="K12" s="72">
        <v>4</v>
      </c>
    </row>
    <row r="13" spans="1:11" ht="31.5">
      <c r="A13" s="21">
        <v>264</v>
      </c>
      <c r="B13" s="34">
        <v>6629012428</v>
      </c>
      <c r="C13" s="6" t="s">
        <v>440</v>
      </c>
      <c r="D13" s="74" t="s">
        <v>276</v>
      </c>
      <c r="E13" s="63">
        <v>4</v>
      </c>
      <c r="F13" s="19">
        <v>3</v>
      </c>
      <c r="G13" s="19">
        <v>4</v>
      </c>
      <c r="H13" s="19">
        <v>14</v>
      </c>
      <c r="I13" s="64">
        <v>4</v>
      </c>
      <c r="J13" s="70">
        <v>94</v>
      </c>
      <c r="K13" s="72">
        <v>4</v>
      </c>
    </row>
    <row r="14" spans="1:11" ht="31.5">
      <c r="A14" s="21">
        <v>265</v>
      </c>
      <c r="B14" s="34">
        <v>6629010678</v>
      </c>
      <c r="C14" s="6" t="s">
        <v>440</v>
      </c>
      <c r="D14" s="74" t="s">
        <v>277</v>
      </c>
      <c r="E14" s="63">
        <v>3</v>
      </c>
      <c r="F14" s="19">
        <v>5</v>
      </c>
      <c r="G14" s="19">
        <v>12</v>
      </c>
      <c r="H14" s="19">
        <v>4</v>
      </c>
      <c r="I14" s="64">
        <v>4</v>
      </c>
      <c r="J14" s="70">
        <v>94</v>
      </c>
      <c r="K14" s="72">
        <v>4</v>
      </c>
    </row>
    <row r="15" spans="1:11" ht="31.5">
      <c r="A15" s="21">
        <v>267</v>
      </c>
      <c r="B15" s="34">
        <v>6629009665</v>
      </c>
      <c r="C15" s="6" t="s">
        <v>440</v>
      </c>
      <c r="D15" s="74" t="s">
        <v>279</v>
      </c>
      <c r="E15" s="63">
        <v>2</v>
      </c>
      <c r="F15" s="19">
        <v>3</v>
      </c>
      <c r="G15" s="19">
        <v>20</v>
      </c>
      <c r="H15" s="19">
        <v>2</v>
      </c>
      <c r="I15" s="64">
        <v>2</v>
      </c>
      <c r="J15" s="70">
        <v>94</v>
      </c>
      <c r="K15" s="72">
        <v>4</v>
      </c>
    </row>
    <row r="16" spans="1:11" ht="31.5">
      <c r="A16" s="21">
        <v>269</v>
      </c>
      <c r="B16" s="34">
        <v>6629012403</v>
      </c>
      <c r="C16" s="6" t="s">
        <v>440</v>
      </c>
      <c r="D16" s="74" t="s">
        <v>281</v>
      </c>
      <c r="E16" s="63">
        <v>8</v>
      </c>
      <c r="F16" s="19">
        <v>5</v>
      </c>
      <c r="G16" s="19">
        <v>5</v>
      </c>
      <c r="H16" s="19">
        <v>6</v>
      </c>
      <c r="I16" s="64">
        <v>5</v>
      </c>
      <c r="J16" s="70">
        <v>94</v>
      </c>
      <c r="K16" s="72">
        <v>4</v>
      </c>
    </row>
    <row r="17" spans="1:11" ht="31.5">
      <c r="A17" s="21">
        <v>276</v>
      </c>
      <c r="B17" s="34">
        <v>6621007948</v>
      </c>
      <c r="C17" s="5" t="s">
        <v>443</v>
      </c>
      <c r="D17" s="75" t="s">
        <v>243</v>
      </c>
      <c r="E17" s="63">
        <v>2</v>
      </c>
      <c r="F17" s="19">
        <v>1</v>
      </c>
      <c r="G17" s="19">
        <v>20</v>
      </c>
      <c r="H17" s="19">
        <v>4</v>
      </c>
      <c r="I17" s="64">
        <v>2</v>
      </c>
      <c r="J17" s="70">
        <v>94</v>
      </c>
      <c r="K17" s="72">
        <v>4</v>
      </c>
    </row>
    <row r="18" spans="1:11" ht="31.5">
      <c r="A18" s="21">
        <v>300</v>
      </c>
      <c r="B18" s="34">
        <v>6609008720</v>
      </c>
      <c r="C18" s="5" t="s">
        <v>446</v>
      </c>
      <c r="D18" s="75" t="s">
        <v>307</v>
      </c>
      <c r="E18" s="63">
        <v>5</v>
      </c>
      <c r="F18" s="19">
        <v>7</v>
      </c>
      <c r="G18" s="19">
        <v>10</v>
      </c>
      <c r="H18" s="19">
        <v>5</v>
      </c>
      <c r="I18" s="64">
        <v>2</v>
      </c>
      <c r="J18" s="70">
        <v>94</v>
      </c>
      <c r="K18" s="72">
        <v>4</v>
      </c>
    </row>
    <row r="19" spans="1:11" ht="47.25">
      <c r="A19" s="21">
        <v>124</v>
      </c>
      <c r="B19" s="34">
        <v>6646007185</v>
      </c>
      <c r="C19" s="5" t="s">
        <v>492</v>
      </c>
      <c r="D19" s="74" t="s">
        <v>144</v>
      </c>
      <c r="E19" s="63">
        <v>4</v>
      </c>
      <c r="F19" s="19">
        <v>5</v>
      </c>
      <c r="G19" s="19">
        <v>18</v>
      </c>
      <c r="H19" s="19">
        <v>3</v>
      </c>
      <c r="I19" s="64">
        <v>2</v>
      </c>
      <c r="J19" s="70">
        <v>93</v>
      </c>
      <c r="K19" s="72">
        <v>5</v>
      </c>
    </row>
    <row r="20" spans="1:11" ht="30">
      <c r="A20" s="21">
        <v>171</v>
      </c>
      <c r="B20" s="36">
        <v>6666008290</v>
      </c>
      <c r="C20" s="40" t="s">
        <v>506</v>
      </c>
      <c r="D20" s="74" t="s">
        <v>189</v>
      </c>
      <c r="E20" s="63">
        <v>5</v>
      </c>
      <c r="F20" s="19">
        <v>8</v>
      </c>
      <c r="G20" s="19">
        <v>15</v>
      </c>
      <c r="H20" s="19">
        <v>4</v>
      </c>
      <c r="I20" s="64">
        <v>2</v>
      </c>
      <c r="J20" s="70">
        <v>93</v>
      </c>
      <c r="K20" s="72">
        <v>5</v>
      </c>
    </row>
    <row r="21" spans="1:11" ht="31.5">
      <c r="A21" s="21">
        <v>174</v>
      </c>
      <c r="B21" s="34">
        <v>6643007821</v>
      </c>
      <c r="C21" s="6" t="s">
        <v>429</v>
      </c>
      <c r="D21" s="74" t="s">
        <v>192</v>
      </c>
      <c r="E21" s="63">
        <v>2</v>
      </c>
      <c r="F21" s="19">
        <v>2</v>
      </c>
      <c r="G21" s="19">
        <v>25</v>
      </c>
      <c r="H21" s="19">
        <v>1</v>
      </c>
      <c r="I21" s="64">
        <v>2</v>
      </c>
      <c r="J21" s="70">
        <v>93</v>
      </c>
      <c r="K21" s="72">
        <v>5</v>
      </c>
    </row>
    <row r="22" spans="1:11" ht="45">
      <c r="A22" s="21">
        <v>221</v>
      </c>
      <c r="B22" s="34">
        <v>6638002835</v>
      </c>
      <c r="C22" s="40" t="s">
        <v>487</v>
      </c>
      <c r="D22" s="74" t="s">
        <v>236</v>
      </c>
      <c r="E22" s="63">
        <v>9</v>
      </c>
      <c r="F22" s="19">
        <v>5</v>
      </c>
      <c r="G22" s="19">
        <v>13</v>
      </c>
      <c r="H22" s="19">
        <v>3</v>
      </c>
      <c r="I22" s="64">
        <v>3</v>
      </c>
      <c r="J22" s="70">
        <v>93</v>
      </c>
      <c r="K22" s="72">
        <v>5</v>
      </c>
    </row>
    <row r="23" spans="1:11" ht="31.5">
      <c r="A23" s="21">
        <v>222</v>
      </c>
      <c r="B23" s="34">
        <v>6656019278</v>
      </c>
      <c r="C23" s="6" t="s">
        <v>435</v>
      </c>
      <c r="D23" s="74" t="s">
        <v>237</v>
      </c>
      <c r="E23" s="63">
        <v>6</v>
      </c>
      <c r="F23" s="19">
        <v>10</v>
      </c>
      <c r="G23" s="19">
        <v>3</v>
      </c>
      <c r="H23" s="19">
        <v>7</v>
      </c>
      <c r="I23" s="64">
        <v>9</v>
      </c>
      <c r="J23" s="70">
        <v>93</v>
      </c>
      <c r="K23" s="72">
        <v>5</v>
      </c>
    </row>
    <row r="24" spans="1:11" ht="30">
      <c r="A24" s="21">
        <v>256</v>
      </c>
      <c r="B24" s="34">
        <v>6606012929</v>
      </c>
      <c r="C24" s="40" t="s">
        <v>502</v>
      </c>
      <c r="D24" s="74" t="s">
        <v>270</v>
      </c>
      <c r="E24" s="63">
        <v>10</v>
      </c>
      <c r="F24" s="19">
        <v>10</v>
      </c>
      <c r="G24" s="19">
        <v>5</v>
      </c>
      <c r="H24" s="19">
        <v>5</v>
      </c>
      <c r="I24" s="64">
        <v>4</v>
      </c>
      <c r="J24" s="70">
        <v>93</v>
      </c>
      <c r="K24" s="72">
        <v>5</v>
      </c>
    </row>
    <row r="25" spans="1:11" ht="31.5">
      <c r="A25" s="21">
        <v>305</v>
      </c>
      <c r="B25" s="34">
        <v>6603009692</v>
      </c>
      <c r="C25" s="40" t="s">
        <v>500</v>
      </c>
      <c r="D25" s="74" t="s">
        <v>312</v>
      </c>
      <c r="E25" s="63">
        <v>7</v>
      </c>
      <c r="F25" s="19">
        <v>9</v>
      </c>
      <c r="G25" s="19">
        <v>8</v>
      </c>
      <c r="H25" s="19">
        <v>5</v>
      </c>
      <c r="I25" s="64">
        <v>4</v>
      </c>
      <c r="J25" s="70">
        <v>93</v>
      </c>
      <c r="K25" s="72">
        <v>5</v>
      </c>
    </row>
    <row r="26" spans="1:11" ht="31.5">
      <c r="A26" s="21">
        <v>326</v>
      </c>
      <c r="B26" s="36">
        <v>6647002729</v>
      </c>
      <c r="C26" s="6" t="s">
        <v>450</v>
      </c>
      <c r="D26" s="74" t="s">
        <v>331</v>
      </c>
      <c r="E26" s="63">
        <v>6</v>
      </c>
      <c r="F26" s="19">
        <v>4</v>
      </c>
      <c r="G26" s="19">
        <v>16</v>
      </c>
      <c r="H26" s="19">
        <v>2</v>
      </c>
      <c r="I26" s="64">
        <v>3</v>
      </c>
      <c r="J26" s="70">
        <v>93</v>
      </c>
      <c r="K26" s="72">
        <v>5</v>
      </c>
    </row>
    <row r="27" spans="1:11" ht="31.5">
      <c r="A27" s="21">
        <v>362</v>
      </c>
      <c r="B27" s="34">
        <v>6607008499</v>
      </c>
      <c r="C27" s="5" t="s">
        <v>454</v>
      </c>
      <c r="D27" s="75" t="s">
        <v>360</v>
      </c>
      <c r="E27" s="63">
        <v>4</v>
      </c>
      <c r="F27" s="19">
        <v>4</v>
      </c>
      <c r="G27" s="19">
        <v>20</v>
      </c>
      <c r="H27" s="19">
        <v>2</v>
      </c>
      <c r="I27" s="64">
        <v>1</v>
      </c>
      <c r="J27" s="70">
        <v>93</v>
      </c>
      <c r="K27" s="72">
        <v>5</v>
      </c>
    </row>
    <row r="28" spans="1:11" ht="30">
      <c r="A28" s="21">
        <v>370</v>
      </c>
      <c r="B28" s="34">
        <v>6633007678</v>
      </c>
      <c r="C28" s="40" t="s">
        <v>511</v>
      </c>
      <c r="D28" s="74" t="s">
        <v>366</v>
      </c>
      <c r="E28" s="63">
        <v>2</v>
      </c>
      <c r="F28" s="19">
        <v>1</v>
      </c>
      <c r="G28" s="19">
        <v>27</v>
      </c>
      <c r="H28" s="19">
        <v>1</v>
      </c>
      <c r="I28" s="64">
        <v>1</v>
      </c>
      <c r="J28" s="70">
        <v>93</v>
      </c>
      <c r="K28" s="72">
        <v>5</v>
      </c>
    </row>
    <row r="29" spans="1:11" ht="31.5">
      <c r="A29" s="21">
        <v>393</v>
      </c>
      <c r="B29" s="34">
        <v>6632012033</v>
      </c>
      <c r="C29" s="6" t="s">
        <v>460</v>
      </c>
      <c r="D29" s="76" t="s">
        <v>386</v>
      </c>
      <c r="E29" s="63">
        <v>4</v>
      </c>
      <c r="F29" s="19">
        <v>2</v>
      </c>
      <c r="G29" s="19">
        <v>21</v>
      </c>
      <c r="H29" s="19">
        <v>2</v>
      </c>
      <c r="I29" s="64">
        <v>2</v>
      </c>
      <c r="J29" s="70">
        <v>93</v>
      </c>
      <c r="K29" s="72">
        <v>5</v>
      </c>
    </row>
    <row r="30" spans="1:11" ht="47.25">
      <c r="A30" s="21">
        <v>78</v>
      </c>
      <c r="B30" s="34">
        <v>6660128907</v>
      </c>
      <c r="C30" s="5" t="s">
        <v>504</v>
      </c>
      <c r="D30" s="74" t="s">
        <v>100</v>
      </c>
      <c r="E30" s="63">
        <v>4</v>
      </c>
      <c r="F30" s="19">
        <v>9</v>
      </c>
      <c r="G30" s="19">
        <v>16</v>
      </c>
      <c r="H30" s="19">
        <v>4</v>
      </c>
      <c r="I30" s="64">
        <v>5</v>
      </c>
      <c r="J30" s="70">
        <v>92</v>
      </c>
      <c r="K30" s="72">
        <v>6</v>
      </c>
    </row>
    <row r="31" spans="1:11" ht="31.5">
      <c r="A31" s="21">
        <v>135</v>
      </c>
      <c r="B31" s="34">
        <v>6625028875</v>
      </c>
      <c r="C31" s="5" t="s">
        <v>422</v>
      </c>
      <c r="D31" s="74" t="s">
        <v>155</v>
      </c>
      <c r="E31" s="63">
        <v>7</v>
      </c>
      <c r="F31" s="19">
        <v>5</v>
      </c>
      <c r="G31" s="19">
        <v>14</v>
      </c>
      <c r="H31" s="19">
        <v>5</v>
      </c>
      <c r="I31" s="64">
        <v>7</v>
      </c>
      <c r="J31" s="70">
        <v>92</v>
      </c>
      <c r="K31" s="72">
        <v>6</v>
      </c>
    </row>
    <row r="32" spans="1:11" ht="30">
      <c r="A32" s="21">
        <v>168</v>
      </c>
      <c r="B32" s="34">
        <v>6612046877</v>
      </c>
      <c r="C32" s="40" t="s">
        <v>506</v>
      </c>
      <c r="D32" s="75" t="s">
        <v>186</v>
      </c>
      <c r="E32" s="63">
        <v>3</v>
      </c>
      <c r="F32" s="19">
        <v>4</v>
      </c>
      <c r="G32" s="19">
        <v>24</v>
      </c>
      <c r="H32" s="19">
        <v>2</v>
      </c>
      <c r="I32" s="64">
        <v>2</v>
      </c>
      <c r="J32" s="70">
        <v>92</v>
      </c>
      <c r="K32" s="72">
        <v>6</v>
      </c>
    </row>
    <row r="33" spans="1:11" ht="31.5">
      <c r="A33" s="21">
        <v>181</v>
      </c>
      <c r="B33" s="34">
        <v>6605005703</v>
      </c>
      <c r="C33" s="5" t="s">
        <v>430</v>
      </c>
      <c r="D33" s="74" t="s">
        <v>199</v>
      </c>
      <c r="E33" s="63">
        <v>3</v>
      </c>
      <c r="F33" s="19">
        <v>5</v>
      </c>
      <c r="G33" s="19">
        <v>21</v>
      </c>
      <c r="H33" s="19">
        <v>6</v>
      </c>
      <c r="I33" s="64">
        <v>3</v>
      </c>
      <c r="J33" s="70">
        <v>92</v>
      </c>
      <c r="K33" s="72">
        <v>6</v>
      </c>
    </row>
    <row r="34" spans="1:11" ht="30">
      <c r="A34" s="21">
        <v>303</v>
      </c>
      <c r="B34" s="34">
        <v>6603009050</v>
      </c>
      <c r="C34" s="40" t="s">
        <v>500</v>
      </c>
      <c r="D34" s="74" t="s">
        <v>310</v>
      </c>
      <c r="E34" s="63">
        <v>3</v>
      </c>
      <c r="F34" s="19">
        <v>13</v>
      </c>
      <c r="G34" s="19">
        <v>20</v>
      </c>
      <c r="H34" s="19">
        <v>1</v>
      </c>
      <c r="I34" s="64">
        <v>2</v>
      </c>
      <c r="J34" s="70">
        <v>92</v>
      </c>
      <c r="K34" s="72">
        <v>6</v>
      </c>
    </row>
    <row r="35" spans="1:11" ht="30">
      <c r="A35" s="21">
        <v>342</v>
      </c>
      <c r="B35" s="34">
        <v>6617020311</v>
      </c>
      <c r="C35" s="40" t="s">
        <v>510</v>
      </c>
      <c r="D35" s="75" t="s">
        <v>343</v>
      </c>
      <c r="E35" s="63">
        <v>9</v>
      </c>
      <c r="F35" s="19">
        <v>4</v>
      </c>
      <c r="G35" s="19">
        <v>9</v>
      </c>
      <c r="H35" s="19">
        <v>7</v>
      </c>
      <c r="I35" s="64">
        <v>7</v>
      </c>
      <c r="J35" s="70">
        <v>92</v>
      </c>
      <c r="K35" s="72">
        <v>6</v>
      </c>
    </row>
    <row r="36" spans="1:11" ht="31.5">
      <c r="A36" s="21">
        <v>359</v>
      </c>
      <c r="B36" s="34">
        <v>6607010995</v>
      </c>
      <c r="C36" s="6" t="s">
        <v>454</v>
      </c>
      <c r="D36" s="74" t="s">
        <v>357</v>
      </c>
      <c r="E36" s="63">
        <v>8</v>
      </c>
      <c r="F36" s="19">
        <v>5</v>
      </c>
      <c r="G36" s="19">
        <v>17</v>
      </c>
      <c r="H36" s="19">
        <v>4</v>
      </c>
      <c r="I36" s="64">
        <v>4</v>
      </c>
      <c r="J36" s="70">
        <v>92</v>
      </c>
      <c r="K36" s="72">
        <v>6</v>
      </c>
    </row>
    <row r="37" spans="1:11" ht="30">
      <c r="A37" s="21">
        <v>369</v>
      </c>
      <c r="B37" s="34">
        <v>6633003345</v>
      </c>
      <c r="C37" s="40" t="s">
        <v>511</v>
      </c>
      <c r="D37" s="74" t="s">
        <v>365</v>
      </c>
      <c r="E37" s="63">
        <v>3</v>
      </c>
      <c r="F37" s="19">
        <v>8</v>
      </c>
      <c r="G37" s="19">
        <v>14</v>
      </c>
      <c r="H37" s="19">
        <v>8</v>
      </c>
      <c r="I37" s="64">
        <v>3</v>
      </c>
      <c r="J37" s="70">
        <v>92</v>
      </c>
      <c r="K37" s="72">
        <v>6</v>
      </c>
    </row>
    <row r="38" spans="1:11" ht="31.5">
      <c r="A38" s="21">
        <v>386</v>
      </c>
      <c r="B38" s="34">
        <v>6614004640</v>
      </c>
      <c r="C38" s="5" t="s">
        <v>458</v>
      </c>
      <c r="D38" s="74" t="s">
        <v>381</v>
      </c>
      <c r="E38" s="63">
        <v>6</v>
      </c>
      <c r="F38" s="19">
        <v>3</v>
      </c>
      <c r="G38" s="19">
        <v>25</v>
      </c>
      <c r="H38" s="19">
        <v>2</v>
      </c>
      <c r="I38" s="64">
        <v>2</v>
      </c>
      <c r="J38" s="70">
        <v>92</v>
      </c>
      <c r="K38" s="72">
        <v>6</v>
      </c>
    </row>
    <row r="39" spans="1:11" ht="31.5">
      <c r="A39" s="21">
        <v>387</v>
      </c>
      <c r="B39" s="34">
        <v>6614004632</v>
      </c>
      <c r="C39" s="5" t="s">
        <v>458</v>
      </c>
      <c r="D39" s="74" t="s">
        <v>262</v>
      </c>
      <c r="E39" s="63">
        <v>5</v>
      </c>
      <c r="F39" s="19">
        <v>3</v>
      </c>
      <c r="G39" s="19">
        <v>21</v>
      </c>
      <c r="H39" s="19">
        <v>5</v>
      </c>
      <c r="I39" s="64">
        <v>3</v>
      </c>
      <c r="J39" s="70">
        <v>92</v>
      </c>
      <c r="K39" s="72">
        <v>6</v>
      </c>
    </row>
    <row r="40" spans="1:11" ht="47.25">
      <c r="A40" s="21">
        <v>88</v>
      </c>
      <c r="B40" s="34">
        <v>6661085188</v>
      </c>
      <c r="C40" s="5" t="s">
        <v>504</v>
      </c>
      <c r="D40" s="74" t="s">
        <v>109</v>
      </c>
      <c r="E40" s="63">
        <v>5</v>
      </c>
      <c r="F40" s="19">
        <v>4</v>
      </c>
      <c r="G40" s="19">
        <v>28</v>
      </c>
      <c r="H40" s="19">
        <v>2</v>
      </c>
      <c r="I40" s="64">
        <v>2</v>
      </c>
      <c r="J40" s="70">
        <v>91</v>
      </c>
      <c r="K40" s="72">
        <v>7</v>
      </c>
    </row>
    <row r="41" spans="1:11" ht="31.5">
      <c r="A41" s="21">
        <v>136</v>
      </c>
      <c r="B41" s="34">
        <v>6625007970</v>
      </c>
      <c r="C41" s="5" t="s">
        <v>422</v>
      </c>
      <c r="D41" s="74" t="s">
        <v>156</v>
      </c>
      <c r="E41" s="63">
        <v>10</v>
      </c>
      <c r="F41" s="19">
        <v>14</v>
      </c>
      <c r="G41" s="19">
        <v>14</v>
      </c>
      <c r="H41" s="19">
        <v>2</v>
      </c>
      <c r="I41" s="64">
        <v>2</v>
      </c>
      <c r="J41" s="70">
        <v>91</v>
      </c>
      <c r="K41" s="72">
        <v>7</v>
      </c>
    </row>
    <row r="42" spans="1:11" ht="30">
      <c r="A42" s="21">
        <v>164</v>
      </c>
      <c r="B42" s="36">
        <v>6666008187</v>
      </c>
      <c r="C42" s="40" t="s">
        <v>506</v>
      </c>
      <c r="D42" s="75" t="s">
        <v>184</v>
      </c>
      <c r="E42" s="63">
        <v>5</v>
      </c>
      <c r="F42" s="19">
        <v>5</v>
      </c>
      <c r="G42" s="19">
        <v>20</v>
      </c>
      <c r="H42" s="19">
        <v>11</v>
      </c>
      <c r="I42" s="64">
        <v>2</v>
      </c>
      <c r="J42" s="70">
        <v>91</v>
      </c>
      <c r="K42" s="72">
        <v>7</v>
      </c>
    </row>
    <row r="43" spans="1:11" ht="45">
      <c r="A43" s="21">
        <v>219</v>
      </c>
      <c r="B43" s="34">
        <v>6638002465</v>
      </c>
      <c r="C43" s="40" t="s">
        <v>487</v>
      </c>
      <c r="D43" s="75" t="s">
        <v>234</v>
      </c>
      <c r="E43" s="63">
        <v>13</v>
      </c>
      <c r="F43" s="19">
        <v>6</v>
      </c>
      <c r="G43" s="19">
        <v>18</v>
      </c>
      <c r="H43" s="19">
        <v>3</v>
      </c>
      <c r="I43" s="64">
        <v>4</v>
      </c>
      <c r="J43" s="70">
        <v>91</v>
      </c>
      <c r="K43" s="72">
        <v>7</v>
      </c>
    </row>
    <row r="44" spans="1:11" ht="31.5">
      <c r="A44" s="21">
        <v>242</v>
      </c>
      <c r="B44" s="34">
        <v>6652008885</v>
      </c>
      <c r="C44" s="5" t="s">
        <v>438</v>
      </c>
      <c r="D44" s="74" t="s">
        <v>256</v>
      </c>
      <c r="E44" s="63">
        <v>6</v>
      </c>
      <c r="F44" s="19">
        <v>9</v>
      </c>
      <c r="G44" s="19">
        <v>22</v>
      </c>
      <c r="H44" s="19">
        <v>1</v>
      </c>
      <c r="I44" s="64">
        <v>4</v>
      </c>
      <c r="J44" s="70">
        <v>91</v>
      </c>
      <c r="K44" s="72">
        <v>7</v>
      </c>
    </row>
    <row r="45" spans="1:11" ht="31.5">
      <c r="A45" s="21">
        <v>320</v>
      </c>
      <c r="B45" s="34">
        <v>6618003566</v>
      </c>
      <c r="C45" s="7" t="s">
        <v>449</v>
      </c>
      <c r="D45" s="77" t="s">
        <v>326</v>
      </c>
      <c r="E45" s="63">
        <v>15</v>
      </c>
      <c r="F45" s="19">
        <v>3</v>
      </c>
      <c r="G45" s="19">
        <v>19</v>
      </c>
      <c r="H45" s="19">
        <v>2</v>
      </c>
      <c r="I45" s="64">
        <v>3</v>
      </c>
      <c r="J45" s="70">
        <v>91</v>
      </c>
      <c r="K45" s="72">
        <v>7</v>
      </c>
    </row>
    <row r="46" spans="1:11" ht="31.5">
      <c r="A46" s="21">
        <v>324</v>
      </c>
      <c r="B46" s="33">
        <v>6647002180</v>
      </c>
      <c r="C46" s="6" t="s">
        <v>450</v>
      </c>
      <c r="D46" s="74" t="s">
        <v>329</v>
      </c>
      <c r="E46" s="63">
        <v>4</v>
      </c>
      <c r="F46" s="19">
        <v>6</v>
      </c>
      <c r="G46" s="19">
        <v>20</v>
      </c>
      <c r="H46" s="19">
        <v>6</v>
      </c>
      <c r="I46" s="64">
        <v>5</v>
      </c>
      <c r="J46" s="70">
        <v>91</v>
      </c>
      <c r="K46" s="72">
        <v>7</v>
      </c>
    </row>
    <row r="47" spans="1:11" ht="31.5">
      <c r="A47" s="21">
        <v>397</v>
      </c>
      <c r="B47" s="33">
        <v>6632010043</v>
      </c>
      <c r="C47" s="6" t="s">
        <v>460</v>
      </c>
      <c r="D47" s="74" t="s">
        <v>389</v>
      </c>
      <c r="E47" s="63">
        <v>2</v>
      </c>
      <c r="F47" s="19">
        <v>4</v>
      </c>
      <c r="G47" s="19">
        <v>25</v>
      </c>
      <c r="H47" s="19">
        <v>6</v>
      </c>
      <c r="I47" s="64">
        <v>3</v>
      </c>
      <c r="J47" s="70">
        <v>91</v>
      </c>
      <c r="K47" s="72">
        <v>7</v>
      </c>
    </row>
    <row r="48" spans="1:11" ht="47.25">
      <c r="A48" s="21">
        <v>3</v>
      </c>
      <c r="B48" s="34">
        <v>6664030934</v>
      </c>
      <c r="C48" s="5" t="s">
        <v>504</v>
      </c>
      <c r="D48" s="74" t="s">
        <v>40</v>
      </c>
      <c r="E48" s="63">
        <v>7</v>
      </c>
      <c r="F48" s="19">
        <v>4</v>
      </c>
      <c r="G48" s="19">
        <v>30</v>
      </c>
      <c r="H48" s="19">
        <v>4</v>
      </c>
      <c r="I48" s="64">
        <v>2</v>
      </c>
      <c r="J48" s="70">
        <v>90</v>
      </c>
      <c r="K48" s="72">
        <v>8</v>
      </c>
    </row>
    <row r="49" spans="1:11" ht="47.25">
      <c r="A49" s="21">
        <v>35</v>
      </c>
      <c r="B49" s="34">
        <v>6659071170</v>
      </c>
      <c r="C49" s="5" t="s">
        <v>504</v>
      </c>
      <c r="D49" s="75" t="s">
        <v>64</v>
      </c>
      <c r="E49" s="63">
        <v>2</v>
      </c>
      <c r="F49" s="19">
        <v>2</v>
      </c>
      <c r="G49" s="19">
        <v>27</v>
      </c>
      <c r="H49" s="19">
        <v>13</v>
      </c>
      <c r="I49" s="64">
        <v>3</v>
      </c>
      <c r="J49" s="70">
        <v>90</v>
      </c>
      <c r="K49" s="72">
        <v>8</v>
      </c>
    </row>
    <row r="50" spans="1:11" ht="47.25">
      <c r="A50" s="21">
        <v>73</v>
      </c>
      <c r="B50" s="34">
        <v>6658068344</v>
      </c>
      <c r="C50" s="5" t="s">
        <v>504</v>
      </c>
      <c r="D50" s="75" t="s">
        <v>95</v>
      </c>
      <c r="E50" s="63">
        <v>5</v>
      </c>
      <c r="F50" s="19">
        <v>11</v>
      </c>
      <c r="G50" s="19">
        <v>25</v>
      </c>
      <c r="H50" s="19">
        <v>6</v>
      </c>
      <c r="I50" s="64">
        <v>2</v>
      </c>
      <c r="J50" s="70">
        <v>90</v>
      </c>
      <c r="K50" s="72">
        <v>8</v>
      </c>
    </row>
    <row r="51" spans="1:11" ht="47.25">
      <c r="A51" s="21">
        <v>85</v>
      </c>
      <c r="B51" s="34">
        <v>6661020945</v>
      </c>
      <c r="C51" s="5" t="s">
        <v>504</v>
      </c>
      <c r="D51" s="74" t="s">
        <v>107</v>
      </c>
      <c r="E51" s="63">
        <v>6</v>
      </c>
      <c r="F51" s="19">
        <v>9</v>
      </c>
      <c r="G51" s="19">
        <v>8</v>
      </c>
      <c r="H51" s="19">
        <v>23</v>
      </c>
      <c r="I51" s="64">
        <v>3</v>
      </c>
      <c r="J51" s="70">
        <v>90</v>
      </c>
      <c r="K51" s="72">
        <v>8</v>
      </c>
    </row>
    <row r="52" spans="1:11" ht="31.5">
      <c r="A52" s="21">
        <v>103</v>
      </c>
      <c r="B52" s="34">
        <v>6669009446</v>
      </c>
      <c r="C52" s="5" t="s">
        <v>418</v>
      </c>
      <c r="D52" s="74" t="s">
        <v>123</v>
      </c>
      <c r="E52" s="63">
        <v>6</v>
      </c>
      <c r="F52" s="19">
        <v>7</v>
      </c>
      <c r="G52" s="19">
        <v>6</v>
      </c>
      <c r="H52" s="19">
        <v>22</v>
      </c>
      <c r="I52" s="64">
        <v>8</v>
      </c>
      <c r="J52" s="70">
        <v>90</v>
      </c>
      <c r="K52" s="72">
        <v>8</v>
      </c>
    </row>
    <row r="53" spans="1:11" ht="31.5">
      <c r="A53" s="21">
        <v>153</v>
      </c>
      <c r="B53" s="34">
        <v>6619006545</v>
      </c>
      <c r="C53" s="5" t="s">
        <v>426</v>
      </c>
      <c r="D53" s="74" t="s">
        <v>173</v>
      </c>
      <c r="E53" s="63">
        <v>7</v>
      </c>
      <c r="F53" s="19">
        <v>9</v>
      </c>
      <c r="G53" s="19">
        <v>18</v>
      </c>
      <c r="H53" s="19">
        <v>8</v>
      </c>
      <c r="I53" s="64">
        <v>7</v>
      </c>
      <c r="J53" s="70">
        <v>90</v>
      </c>
      <c r="K53" s="72">
        <v>8</v>
      </c>
    </row>
    <row r="54" spans="1:11" ht="31.5">
      <c r="A54" s="21">
        <v>154</v>
      </c>
      <c r="B54" s="34">
        <v>6619006552</v>
      </c>
      <c r="C54" s="5" t="s">
        <v>426</v>
      </c>
      <c r="D54" s="74" t="s">
        <v>174</v>
      </c>
      <c r="E54" s="63">
        <v>5</v>
      </c>
      <c r="F54" s="19">
        <v>13</v>
      </c>
      <c r="G54" s="19">
        <v>2</v>
      </c>
      <c r="H54" s="19">
        <v>19</v>
      </c>
      <c r="I54" s="64">
        <v>9</v>
      </c>
      <c r="J54" s="70">
        <v>90</v>
      </c>
      <c r="K54" s="72">
        <v>8</v>
      </c>
    </row>
    <row r="55" spans="1:11" ht="30">
      <c r="A55" s="21">
        <v>170</v>
      </c>
      <c r="B55" s="36">
        <v>6612013328</v>
      </c>
      <c r="C55" s="40" t="s">
        <v>506</v>
      </c>
      <c r="D55" s="75" t="s">
        <v>188</v>
      </c>
      <c r="E55" s="63">
        <v>3</v>
      </c>
      <c r="F55" s="19">
        <v>3</v>
      </c>
      <c r="G55" s="19">
        <v>39</v>
      </c>
      <c r="H55" s="19">
        <v>2</v>
      </c>
      <c r="I55" s="64">
        <v>2</v>
      </c>
      <c r="J55" s="70">
        <v>90</v>
      </c>
      <c r="K55" s="72">
        <v>8</v>
      </c>
    </row>
    <row r="56" spans="1:11" ht="31.5">
      <c r="A56" s="21">
        <v>172</v>
      </c>
      <c r="B56" s="34">
        <v>6666008275</v>
      </c>
      <c r="C56" s="40" t="s">
        <v>506</v>
      </c>
      <c r="D56" s="74" t="s">
        <v>190</v>
      </c>
      <c r="E56" s="63">
        <v>3</v>
      </c>
      <c r="F56" s="19">
        <v>9</v>
      </c>
      <c r="G56" s="19">
        <v>25</v>
      </c>
      <c r="H56" s="19">
        <v>10</v>
      </c>
      <c r="I56" s="64">
        <v>2</v>
      </c>
      <c r="J56" s="70">
        <v>90</v>
      </c>
      <c r="K56" s="72">
        <v>8</v>
      </c>
    </row>
    <row r="57" spans="1:11" ht="45">
      <c r="A57" s="21">
        <v>211</v>
      </c>
      <c r="B57" s="34">
        <v>6611012699</v>
      </c>
      <c r="C57" s="40" t="s">
        <v>490</v>
      </c>
      <c r="D57" s="74" t="s">
        <v>226</v>
      </c>
      <c r="E57" s="63">
        <v>3</v>
      </c>
      <c r="F57" s="19">
        <v>1</v>
      </c>
      <c r="G57" s="19">
        <v>29</v>
      </c>
      <c r="H57" s="19">
        <v>11</v>
      </c>
      <c r="I57" s="64">
        <v>2</v>
      </c>
      <c r="J57" s="70">
        <v>90</v>
      </c>
      <c r="K57" s="72">
        <v>8</v>
      </c>
    </row>
    <row r="58" spans="1:11" ht="31.5">
      <c r="A58" s="21">
        <v>246</v>
      </c>
      <c r="B58" s="35">
        <v>6652004471</v>
      </c>
      <c r="C58" s="5" t="s">
        <v>438</v>
      </c>
      <c r="D58" s="74" t="s">
        <v>260</v>
      </c>
      <c r="E58" s="63">
        <v>5</v>
      </c>
      <c r="F58" s="19">
        <v>3</v>
      </c>
      <c r="G58" s="19">
        <v>32</v>
      </c>
      <c r="H58" s="19">
        <v>3</v>
      </c>
      <c r="I58" s="64">
        <v>2</v>
      </c>
      <c r="J58" s="70">
        <v>90</v>
      </c>
      <c r="K58" s="72">
        <v>8</v>
      </c>
    </row>
    <row r="59" spans="1:11" ht="31.5">
      <c r="A59" s="21">
        <v>262</v>
      </c>
      <c r="B59" s="34">
        <v>6629012386</v>
      </c>
      <c r="C59" s="6" t="s">
        <v>440</v>
      </c>
      <c r="D59" s="74" t="s">
        <v>274</v>
      </c>
      <c r="E59" s="63">
        <v>6</v>
      </c>
      <c r="F59" s="19">
        <v>8</v>
      </c>
      <c r="G59" s="19">
        <v>12</v>
      </c>
      <c r="H59" s="19">
        <v>15</v>
      </c>
      <c r="I59" s="64">
        <v>7</v>
      </c>
      <c r="J59" s="70">
        <v>90</v>
      </c>
      <c r="K59" s="72">
        <v>8</v>
      </c>
    </row>
    <row r="60" spans="1:11" ht="31.5">
      <c r="A60" s="21">
        <v>287</v>
      </c>
      <c r="B60" s="34">
        <v>6621017946</v>
      </c>
      <c r="C60" s="6" t="s">
        <v>444</v>
      </c>
      <c r="D60" s="75" t="s">
        <v>297</v>
      </c>
      <c r="E60" s="63">
        <v>4</v>
      </c>
      <c r="F60" s="19">
        <v>1</v>
      </c>
      <c r="G60" s="19">
        <v>39</v>
      </c>
      <c r="H60" s="19">
        <v>1</v>
      </c>
      <c r="I60" s="64">
        <v>1</v>
      </c>
      <c r="J60" s="70">
        <v>90</v>
      </c>
      <c r="K60" s="72">
        <v>8</v>
      </c>
    </row>
    <row r="61" spans="1:11" ht="45">
      <c r="A61" s="21">
        <v>349</v>
      </c>
      <c r="B61" s="34">
        <v>6601004353</v>
      </c>
      <c r="C61" s="40" t="s">
        <v>498</v>
      </c>
      <c r="D61" s="74" t="s">
        <v>349</v>
      </c>
      <c r="E61" s="63">
        <v>6</v>
      </c>
      <c r="F61" s="19">
        <v>2</v>
      </c>
      <c r="G61" s="19">
        <v>21</v>
      </c>
      <c r="H61" s="19">
        <v>14</v>
      </c>
      <c r="I61" s="64">
        <v>4</v>
      </c>
      <c r="J61" s="70">
        <v>90</v>
      </c>
      <c r="K61" s="72">
        <v>8</v>
      </c>
    </row>
    <row r="62" spans="1:11" ht="31.5">
      <c r="A62" s="21">
        <v>355</v>
      </c>
      <c r="B62" s="34">
        <v>6622003086</v>
      </c>
      <c r="C62" s="5" t="s">
        <v>453</v>
      </c>
      <c r="D62" s="75" t="s">
        <v>162</v>
      </c>
      <c r="E62" s="63">
        <v>5</v>
      </c>
      <c r="F62" s="19">
        <v>5</v>
      </c>
      <c r="G62" s="19">
        <v>13</v>
      </c>
      <c r="H62" s="19">
        <v>18</v>
      </c>
      <c r="I62" s="64">
        <v>5</v>
      </c>
      <c r="J62" s="70">
        <v>90</v>
      </c>
      <c r="K62" s="72">
        <v>8</v>
      </c>
    </row>
    <row r="63" spans="1:11" ht="47.25">
      <c r="A63" s="21">
        <v>6</v>
      </c>
      <c r="B63" s="34">
        <v>6663060654</v>
      </c>
      <c r="C63" s="5" t="s">
        <v>504</v>
      </c>
      <c r="D63" s="74" t="s">
        <v>42</v>
      </c>
      <c r="E63" s="63">
        <v>11</v>
      </c>
      <c r="F63" s="19">
        <v>4</v>
      </c>
      <c r="G63" s="19">
        <v>32</v>
      </c>
      <c r="H63" s="19">
        <v>2</v>
      </c>
      <c r="I63" s="64">
        <v>3</v>
      </c>
      <c r="J63" s="70">
        <v>89</v>
      </c>
      <c r="K63" s="72">
        <v>9</v>
      </c>
    </row>
    <row r="64" spans="1:11" ht="47.25">
      <c r="A64" s="21">
        <v>54</v>
      </c>
      <c r="B64" s="34">
        <v>6664035019</v>
      </c>
      <c r="C64" s="5" t="s">
        <v>504</v>
      </c>
      <c r="D64" s="75" t="s">
        <v>80</v>
      </c>
      <c r="E64" s="63">
        <v>4</v>
      </c>
      <c r="F64" s="19">
        <v>5</v>
      </c>
      <c r="G64" s="19">
        <v>39</v>
      </c>
      <c r="H64" s="19">
        <v>3</v>
      </c>
      <c r="I64" s="64">
        <v>2</v>
      </c>
      <c r="J64" s="70">
        <v>89</v>
      </c>
      <c r="K64" s="72">
        <v>9</v>
      </c>
    </row>
    <row r="65" spans="1:11" ht="47.25">
      <c r="A65" s="21">
        <v>69</v>
      </c>
      <c r="B65" s="34">
        <v>6673084647</v>
      </c>
      <c r="C65" s="5" t="s">
        <v>504</v>
      </c>
      <c r="D65" s="74" t="s">
        <v>92</v>
      </c>
      <c r="E65" s="63">
        <v>4</v>
      </c>
      <c r="F65" s="19">
        <v>9</v>
      </c>
      <c r="G65" s="19">
        <v>35</v>
      </c>
      <c r="H65" s="19">
        <v>2</v>
      </c>
      <c r="I65" s="64">
        <v>2</v>
      </c>
      <c r="J65" s="70">
        <v>89</v>
      </c>
      <c r="K65" s="72">
        <v>9</v>
      </c>
    </row>
    <row r="66" spans="1:11" ht="47.25">
      <c r="A66" s="21">
        <v>93</v>
      </c>
      <c r="B66" s="34">
        <v>6670364607</v>
      </c>
      <c r="C66" s="5" t="s">
        <v>504</v>
      </c>
      <c r="D66" s="75" t="s">
        <v>113</v>
      </c>
      <c r="E66" s="63">
        <v>5</v>
      </c>
      <c r="F66" s="19">
        <v>9</v>
      </c>
      <c r="G66" s="19">
        <v>31</v>
      </c>
      <c r="H66" s="19">
        <v>5</v>
      </c>
      <c r="I66" s="64">
        <v>4</v>
      </c>
      <c r="J66" s="70">
        <v>89</v>
      </c>
      <c r="K66" s="72">
        <v>9</v>
      </c>
    </row>
    <row r="67" spans="1:11" ht="31.5">
      <c r="A67" s="21">
        <v>121</v>
      </c>
      <c r="B67" s="34">
        <v>6657003577</v>
      </c>
      <c r="C67" s="5" t="s">
        <v>420</v>
      </c>
      <c r="D67" s="74" t="s">
        <v>141</v>
      </c>
      <c r="E67" s="63">
        <v>4</v>
      </c>
      <c r="F67" s="19">
        <v>10</v>
      </c>
      <c r="G67" s="19">
        <v>11</v>
      </c>
      <c r="H67" s="19">
        <v>22</v>
      </c>
      <c r="I67" s="64">
        <v>5</v>
      </c>
      <c r="J67" s="70">
        <v>89</v>
      </c>
      <c r="K67" s="72">
        <v>9</v>
      </c>
    </row>
    <row r="68" spans="1:11" ht="31.5">
      <c r="A68" s="21">
        <v>123</v>
      </c>
      <c r="B68" s="34">
        <v>6657003827</v>
      </c>
      <c r="C68" s="5" t="s">
        <v>420</v>
      </c>
      <c r="D68" s="75" t="s">
        <v>143</v>
      </c>
      <c r="E68" s="63">
        <v>6</v>
      </c>
      <c r="F68" s="19">
        <v>2</v>
      </c>
      <c r="G68" s="19">
        <v>43</v>
      </c>
      <c r="H68" s="19">
        <v>2</v>
      </c>
      <c r="I68" s="64">
        <v>1</v>
      </c>
      <c r="J68" s="70">
        <v>89</v>
      </c>
      <c r="K68" s="72">
        <v>9</v>
      </c>
    </row>
    <row r="69" spans="1:11" ht="47.25">
      <c r="A69" s="21">
        <v>130</v>
      </c>
      <c r="B69" s="34">
        <v>6646006329</v>
      </c>
      <c r="C69" s="5" t="s">
        <v>492</v>
      </c>
      <c r="D69" s="74" t="s">
        <v>150</v>
      </c>
      <c r="E69" s="63">
        <v>5</v>
      </c>
      <c r="F69" s="19">
        <v>2</v>
      </c>
      <c r="G69" s="19">
        <v>39</v>
      </c>
      <c r="H69" s="19">
        <v>4</v>
      </c>
      <c r="I69" s="64">
        <v>2</v>
      </c>
      <c r="J69" s="70">
        <v>89</v>
      </c>
      <c r="K69" s="72">
        <v>9</v>
      </c>
    </row>
    <row r="70" spans="1:11" ht="31.5">
      <c r="A70" s="21">
        <v>161</v>
      </c>
      <c r="B70" s="34">
        <v>6626010831</v>
      </c>
      <c r="C70" s="6" t="s">
        <v>428</v>
      </c>
      <c r="D70" s="74" t="s">
        <v>181</v>
      </c>
      <c r="E70" s="63">
        <v>4</v>
      </c>
      <c r="F70" s="19">
        <v>10</v>
      </c>
      <c r="G70" s="19">
        <v>27</v>
      </c>
      <c r="H70" s="19">
        <v>4</v>
      </c>
      <c r="I70" s="64">
        <v>5</v>
      </c>
      <c r="J70" s="70">
        <v>89</v>
      </c>
      <c r="K70" s="72">
        <v>9</v>
      </c>
    </row>
    <row r="71" spans="1:11" ht="31.5">
      <c r="A71" s="21">
        <v>162</v>
      </c>
      <c r="B71" s="34">
        <v>6626009177</v>
      </c>
      <c r="C71" s="6" t="s">
        <v>428</v>
      </c>
      <c r="D71" s="74" t="s">
        <v>182</v>
      </c>
      <c r="E71" s="63">
        <v>2</v>
      </c>
      <c r="F71" s="19">
        <v>3</v>
      </c>
      <c r="G71" s="19">
        <v>40</v>
      </c>
      <c r="H71" s="19">
        <v>2</v>
      </c>
      <c r="I71" s="64">
        <v>4</v>
      </c>
      <c r="J71" s="70">
        <v>89</v>
      </c>
      <c r="K71" s="72">
        <v>9</v>
      </c>
    </row>
    <row r="72" spans="1:11" ht="31.5">
      <c r="A72" s="21">
        <v>163</v>
      </c>
      <c r="B72" s="34">
        <v>6626009184</v>
      </c>
      <c r="C72" s="6" t="s">
        <v>428</v>
      </c>
      <c r="D72" s="74" t="s">
        <v>183</v>
      </c>
      <c r="E72" s="63">
        <v>6</v>
      </c>
      <c r="F72" s="19">
        <v>17</v>
      </c>
      <c r="G72" s="19">
        <v>27</v>
      </c>
      <c r="H72" s="19">
        <v>2</v>
      </c>
      <c r="I72" s="64">
        <v>2</v>
      </c>
      <c r="J72" s="70">
        <v>89</v>
      </c>
      <c r="K72" s="72">
        <v>9</v>
      </c>
    </row>
    <row r="73" spans="1:11" ht="31.5">
      <c r="A73" s="21">
        <v>175</v>
      </c>
      <c r="B73" s="34">
        <v>6643007910</v>
      </c>
      <c r="C73" s="6" t="s">
        <v>429</v>
      </c>
      <c r="D73" s="74" t="s">
        <v>193</v>
      </c>
      <c r="E73" s="63">
        <v>2</v>
      </c>
      <c r="F73" s="19">
        <v>1</v>
      </c>
      <c r="G73" s="19">
        <v>47</v>
      </c>
      <c r="H73" s="19">
        <v>3</v>
      </c>
      <c r="I73" s="64">
        <v>1</v>
      </c>
      <c r="J73" s="70">
        <v>89</v>
      </c>
      <c r="K73" s="72">
        <v>9</v>
      </c>
    </row>
    <row r="74" spans="1:11" ht="31.5">
      <c r="A74" s="21">
        <v>176</v>
      </c>
      <c r="B74" s="34">
        <v>6643007902</v>
      </c>
      <c r="C74" s="6" t="s">
        <v>429</v>
      </c>
      <c r="D74" s="74" t="s">
        <v>194</v>
      </c>
      <c r="E74" s="63">
        <v>3</v>
      </c>
      <c r="F74" s="19">
        <v>4</v>
      </c>
      <c r="G74" s="19">
        <v>41</v>
      </c>
      <c r="H74" s="19">
        <v>2</v>
      </c>
      <c r="I74" s="64">
        <v>2</v>
      </c>
      <c r="J74" s="70">
        <v>89</v>
      </c>
      <c r="K74" s="72">
        <v>9</v>
      </c>
    </row>
    <row r="75" spans="1:11" ht="30">
      <c r="A75" s="21">
        <v>198</v>
      </c>
      <c r="B75" s="34">
        <v>6604011609</v>
      </c>
      <c r="C75" s="40" t="s">
        <v>501</v>
      </c>
      <c r="D75" s="75" t="s">
        <v>215</v>
      </c>
      <c r="E75" s="63">
        <v>5</v>
      </c>
      <c r="F75" s="19">
        <v>11</v>
      </c>
      <c r="G75" s="19">
        <v>33</v>
      </c>
      <c r="H75" s="19">
        <v>1</v>
      </c>
      <c r="I75" s="64">
        <v>1</v>
      </c>
      <c r="J75" s="70">
        <v>89</v>
      </c>
      <c r="K75" s="72">
        <v>9</v>
      </c>
    </row>
    <row r="76" spans="1:11" ht="31.5">
      <c r="A76" s="21">
        <v>201</v>
      </c>
      <c r="B76" s="36">
        <v>6628009246</v>
      </c>
      <c r="C76" s="5" t="s">
        <v>434</v>
      </c>
      <c r="D76" s="74" t="s">
        <v>216</v>
      </c>
      <c r="E76" s="63">
        <v>4</v>
      </c>
      <c r="F76" s="19">
        <v>11</v>
      </c>
      <c r="G76" s="19">
        <v>33</v>
      </c>
      <c r="H76" s="19">
        <v>3</v>
      </c>
      <c r="I76" s="64">
        <v>2</v>
      </c>
      <c r="J76" s="70">
        <v>89</v>
      </c>
      <c r="K76" s="72">
        <v>9</v>
      </c>
    </row>
    <row r="77" spans="1:11" ht="31.5">
      <c r="A77" s="21">
        <v>238</v>
      </c>
      <c r="B77" s="34">
        <v>6652014695</v>
      </c>
      <c r="C77" s="5" t="s">
        <v>438</v>
      </c>
      <c r="D77" s="74" t="s">
        <v>252</v>
      </c>
      <c r="E77" s="63">
        <v>7</v>
      </c>
      <c r="F77" s="19">
        <v>14</v>
      </c>
      <c r="G77" s="19">
        <v>23</v>
      </c>
      <c r="H77" s="19">
        <v>3</v>
      </c>
      <c r="I77" s="64">
        <v>4</v>
      </c>
      <c r="J77" s="70">
        <v>89</v>
      </c>
      <c r="K77" s="72">
        <v>9</v>
      </c>
    </row>
    <row r="78" spans="1:11" ht="31.5">
      <c r="A78" s="21">
        <v>243</v>
      </c>
      <c r="B78" s="34">
        <v>6652011214</v>
      </c>
      <c r="C78" s="5" t="s">
        <v>438</v>
      </c>
      <c r="D78" s="74" t="s">
        <v>257</v>
      </c>
      <c r="E78" s="63">
        <v>17</v>
      </c>
      <c r="F78" s="19">
        <v>5</v>
      </c>
      <c r="G78" s="19">
        <v>14</v>
      </c>
      <c r="H78" s="19">
        <v>12</v>
      </c>
      <c r="I78" s="64">
        <v>3</v>
      </c>
      <c r="J78" s="70">
        <v>89</v>
      </c>
      <c r="K78" s="72">
        <v>9</v>
      </c>
    </row>
    <row r="79" spans="1:11" ht="31.5">
      <c r="A79" s="21">
        <v>245</v>
      </c>
      <c r="B79" s="35">
        <v>6652021879</v>
      </c>
      <c r="C79" s="5" t="s">
        <v>438</v>
      </c>
      <c r="D79" s="74" t="s">
        <v>259</v>
      </c>
      <c r="E79" s="63">
        <v>8</v>
      </c>
      <c r="F79" s="19">
        <v>8</v>
      </c>
      <c r="G79" s="19">
        <v>29</v>
      </c>
      <c r="H79" s="19">
        <v>4</v>
      </c>
      <c r="I79" s="64">
        <v>4</v>
      </c>
      <c r="J79" s="70">
        <v>89</v>
      </c>
      <c r="K79" s="72">
        <v>9</v>
      </c>
    </row>
    <row r="80" spans="1:11" ht="31.5">
      <c r="A80" s="21">
        <v>307</v>
      </c>
      <c r="B80" s="36">
        <v>6603011395</v>
      </c>
      <c r="C80" s="6" t="s">
        <v>447</v>
      </c>
      <c r="D80" s="75" t="s">
        <v>314</v>
      </c>
      <c r="E80" s="63">
        <v>6</v>
      </c>
      <c r="F80" s="19">
        <v>9</v>
      </c>
      <c r="G80" s="19">
        <v>29</v>
      </c>
      <c r="H80" s="19">
        <v>3</v>
      </c>
      <c r="I80" s="64">
        <v>4</v>
      </c>
      <c r="J80" s="70">
        <v>89</v>
      </c>
      <c r="K80" s="72">
        <v>9</v>
      </c>
    </row>
    <row r="81" spans="1:11" ht="30">
      <c r="A81" s="21">
        <v>364</v>
      </c>
      <c r="B81" s="34">
        <v>6607010498</v>
      </c>
      <c r="C81" s="40" t="s">
        <v>495</v>
      </c>
      <c r="D81" s="74" t="s">
        <v>362</v>
      </c>
      <c r="E81" s="63">
        <v>4</v>
      </c>
      <c r="F81" s="19">
        <v>6</v>
      </c>
      <c r="G81" s="19">
        <v>39</v>
      </c>
      <c r="H81" s="19">
        <v>3</v>
      </c>
      <c r="I81" s="64">
        <v>1</v>
      </c>
      <c r="J81" s="70">
        <v>89</v>
      </c>
      <c r="K81" s="72">
        <v>9</v>
      </c>
    </row>
    <row r="82" spans="1:11" ht="30">
      <c r="A82" s="21">
        <v>365</v>
      </c>
      <c r="B82" s="34">
        <v>6607008756</v>
      </c>
      <c r="C82" s="40" t="s">
        <v>495</v>
      </c>
      <c r="D82" s="74" t="s">
        <v>363</v>
      </c>
      <c r="E82" s="63">
        <v>2</v>
      </c>
      <c r="F82" s="19">
        <v>2</v>
      </c>
      <c r="G82" s="19">
        <v>39</v>
      </c>
      <c r="H82" s="19">
        <v>8</v>
      </c>
      <c r="I82" s="64">
        <v>2</v>
      </c>
      <c r="J82" s="70">
        <v>89</v>
      </c>
      <c r="K82" s="72">
        <v>9</v>
      </c>
    </row>
    <row r="83" spans="1:11" ht="31.5">
      <c r="A83" s="21">
        <v>413</v>
      </c>
      <c r="B83" s="34">
        <v>6615006336</v>
      </c>
      <c r="C83" s="5" t="s">
        <v>461</v>
      </c>
      <c r="D83" s="74" t="s">
        <v>405</v>
      </c>
      <c r="E83" s="63">
        <v>7</v>
      </c>
      <c r="F83" s="19">
        <v>3</v>
      </c>
      <c r="G83" s="19">
        <v>7</v>
      </c>
      <c r="H83" s="19">
        <v>26</v>
      </c>
      <c r="I83" s="64">
        <v>9</v>
      </c>
      <c r="J83" s="70">
        <v>89</v>
      </c>
      <c r="K83" s="72">
        <v>9</v>
      </c>
    </row>
    <row r="84" spans="1:11" ht="47.25">
      <c r="A84" s="21">
        <v>2</v>
      </c>
      <c r="B84" s="34">
        <v>6674092256</v>
      </c>
      <c r="C84" s="5" t="s">
        <v>504</v>
      </c>
      <c r="D84" s="74" t="s">
        <v>39</v>
      </c>
      <c r="E84" s="63">
        <v>8</v>
      </c>
      <c r="F84" s="19">
        <v>4</v>
      </c>
      <c r="G84" s="19">
        <v>33</v>
      </c>
      <c r="H84" s="19">
        <v>8</v>
      </c>
      <c r="I84" s="64">
        <v>4</v>
      </c>
      <c r="J84" s="70">
        <v>88</v>
      </c>
      <c r="K84" s="72">
        <v>10</v>
      </c>
    </row>
    <row r="85" spans="1:11" ht="47.25">
      <c r="A85" s="21">
        <v>16</v>
      </c>
      <c r="B85" s="34">
        <v>6672133450</v>
      </c>
      <c r="C85" s="5" t="s">
        <v>504</v>
      </c>
      <c r="D85" s="74" t="s">
        <v>49</v>
      </c>
      <c r="E85" s="63">
        <v>10</v>
      </c>
      <c r="F85" s="19">
        <v>8</v>
      </c>
      <c r="G85" s="19">
        <v>25</v>
      </c>
      <c r="H85" s="19">
        <v>7</v>
      </c>
      <c r="I85" s="64">
        <v>5</v>
      </c>
      <c r="J85" s="70">
        <v>88</v>
      </c>
      <c r="K85" s="72">
        <v>10</v>
      </c>
    </row>
    <row r="86" spans="1:11" ht="47.25">
      <c r="A86" s="21">
        <v>36</v>
      </c>
      <c r="B86" s="34">
        <v>6659070956</v>
      </c>
      <c r="C86" s="5" t="s">
        <v>504</v>
      </c>
      <c r="D86" s="75" t="s">
        <v>65</v>
      </c>
      <c r="E86" s="63">
        <v>6</v>
      </c>
      <c r="F86" s="19">
        <v>5</v>
      </c>
      <c r="G86" s="19">
        <v>41</v>
      </c>
      <c r="H86" s="19">
        <v>3</v>
      </c>
      <c r="I86" s="64">
        <v>2</v>
      </c>
      <c r="J86" s="70">
        <v>88</v>
      </c>
      <c r="K86" s="72">
        <v>10</v>
      </c>
    </row>
    <row r="87" spans="1:11" ht="47.25">
      <c r="A87" s="21">
        <v>40</v>
      </c>
      <c r="B87" s="34">
        <v>6660128914</v>
      </c>
      <c r="C87" s="5" t="s">
        <v>504</v>
      </c>
      <c r="D87" s="75" t="s">
        <v>67</v>
      </c>
      <c r="E87" s="63">
        <v>3</v>
      </c>
      <c r="F87" s="19">
        <v>8</v>
      </c>
      <c r="G87" s="19">
        <v>33</v>
      </c>
      <c r="H87" s="19">
        <v>11</v>
      </c>
      <c r="I87" s="64">
        <v>4</v>
      </c>
      <c r="J87" s="70">
        <v>88</v>
      </c>
      <c r="K87" s="72">
        <v>10</v>
      </c>
    </row>
    <row r="88" spans="1:11" ht="47.25">
      <c r="A88" s="21">
        <v>79</v>
      </c>
      <c r="B88" s="34">
        <v>6662057970</v>
      </c>
      <c r="C88" s="5" t="s">
        <v>504</v>
      </c>
      <c r="D88" s="74" t="s">
        <v>101</v>
      </c>
      <c r="E88" s="63">
        <v>4</v>
      </c>
      <c r="F88" s="19">
        <v>12</v>
      </c>
      <c r="G88" s="19">
        <v>31</v>
      </c>
      <c r="H88" s="19">
        <v>4</v>
      </c>
      <c r="I88" s="64">
        <v>5</v>
      </c>
      <c r="J88" s="70">
        <v>88</v>
      </c>
      <c r="K88" s="72">
        <v>10</v>
      </c>
    </row>
    <row r="89" spans="1:11" ht="31.5">
      <c r="A89" s="21">
        <v>96</v>
      </c>
      <c r="B89" s="34">
        <v>6668018751</v>
      </c>
      <c r="C89" s="5" t="s">
        <v>418</v>
      </c>
      <c r="D89" s="74" t="s">
        <v>116</v>
      </c>
      <c r="E89" s="63">
        <v>6</v>
      </c>
      <c r="F89" s="19">
        <v>10</v>
      </c>
      <c r="G89" s="19">
        <v>31</v>
      </c>
      <c r="H89" s="19">
        <v>6</v>
      </c>
      <c r="I89" s="64">
        <v>2</v>
      </c>
      <c r="J89" s="70">
        <v>88</v>
      </c>
      <c r="K89" s="72">
        <v>10</v>
      </c>
    </row>
    <row r="90" spans="1:11" ht="31.5">
      <c r="A90" s="21">
        <v>99</v>
      </c>
      <c r="B90" s="34">
        <v>6669013322</v>
      </c>
      <c r="C90" s="5" t="s">
        <v>418</v>
      </c>
      <c r="D90" s="74" t="s">
        <v>119</v>
      </c>
      <c r="E90" s="63">
        <v>6</v>
      </c>
      <c r="F90" s="19">
        <v>9</v>
      </c>
      <c r="G90" s="19">
        <v>39</v>
      </c>
      <c r="H90" s="19">
        <v>3</v>
      </c>
      <c r="I90" s="64">
        <v>2</v>
      </c>
      <c r="J90" s="70">
        <v>88</v>
      </c>
      <c r="K90" s="72">
        <v>10</v>
      </c>
    </row>
    <row r="91" spans="1:11" ht="31.5">
      <c r="A91" s="21">
        <v>105</v>
      </c>
      <c r="B91" s="34">
        <v>6668017677</v>
      </c>
      <c r="C91" s="5" t="s">
        <v>418</v>
      </c>
      <c r="D91" s="75" t="s">
        <v>125</v>
      </c>
      <c r="E91" s="63">
        <v>8</v>
      </c>
      <c r="F91" s="19">
        <v>5</v>
      </c>
      <c r="G91" s="19">
        <v>25</v>
      </c>
      <c r="H91" s="19">
        <v>14</v>
      </c>
      <c r="I91" s="64">
        <v>3</v>
      </c>
      <c r="J91" s="70">
        <v>88</v>
      </c>
      <c r="K91" s="72">
        <v>10</v>
      </c>
    </row>
    <row r="92" spans="1:11" ht="31.5">
      <c r="A92" s="21">
        <v>110</v>
      </c>
      <c r="B92" s="34">
        <v>6668017645</v>
      </c>
      <c r="C92" s="5" t="s">
        <v>418</v>
      </c>
      <c r="D92" s="74" t="s">
        <v>130</v>
      </c>
      <c r="E92" s="63">
        <v>3</v>
      </c>
      <c r="F92" s="19">
        <v>5</v>
      </c>
      <c r="G92" s="19">
        <v>35</v>
      </c>
      <c r="H92" s="19">
        <v>9</v>
      </c>
      <c r="I92" s="64">
        <v>3</v>
      </c>
      <c r="J92" s="70">
        <v>88</v>
      </c>
      <c r="K92" s="72">
        <v>10</v>
      </c>
    </row>
    <row r="93" spans="1:11" ht="31.5">
      <c r="A93" s="21">
        <v>134</v>
      </c>
      <c r="B93" s="34">
        <v>6625017489</v>
      </c>
      <c r="C93" s="5" t="s">
        <v>422</v>
      </c>
      <c r="D93" s="74" t="s">
        <v>154</v>
      </c>
      <c r="E93" s="63">
        <v>9</v>
      </c>
      <c r="F93" s="19">
        <v>21</v>
      </c>
      <c r="G93" s="19">
        <v>18</v>
      </c>
      <c r="H93" s="19">
        <v>5</v>
      </c>
      <c r="I93" s="64">
        <v>5</v>
      </c>
      <c r="J93" s="70">
        <v>88</v>
      </c>
      <c r="K93" s="72">
        <v>10</v>
      </c>
    </row>
    <row r="94" spans="1:11" ht="31.5">
      <c r="A94" s="21">
        <v>147</v>
      </c>
      <c r="B94" s="34">
        <v>6627003756</v>
      </c>
      <c r="C94" s="5" t="s">
        <v>425</v>
      </c>
      <c r="D94" s="74" t="s">
        <v>167</v>
      </c>
      <c r="E94" s="63">
        <v>6</v>
      </c>
      <c r="F94" s="19">
        <v>10</v>
      </c>
      <c r="G94" s="19">
        <v>35</v>
      </c>
      <c r="H94" s="19">
        <v>2</v>
      </c>
      <c r="I94" s="64">
        <v>3</v>
      </c>
      <c r="J94" s="70">
        <v>88</v>
      </c>
      <c r="K94" s="72">
        <v>10</v>
      </c>
    </row>
    <row r="95" spans="1:11" ht="31.5">
      <c r="A95" s="21">
        <v>152</v>
      </c>
      <c r="B95" s="34">
        <v>6619006577</v>
      </c>
      <c r="C95" s="5" t="s">
        <v>426</v>
      </c>
      <c r="D95" s="77" t="s">
        <v>172</v>
      </c>
      <c r="E95" s="63">
        <v>6</v>
      </c>
      <c r="F95" s="19">
        <v>4</v>
      </c>
      <c r="G95" s="19">
        <v>20</v>
      </c>
      <c r="H95" s="19">
        <v>20</v>
      </c>
      <c r="I95" s="64">
        <v>8</v>
      </c>
      <c r="J95" s="70">
        <v>88</v>
      </c>
      <c r="K95" s="72">
        <v>10</v>
      </c>
    </row>
    <row r="96" spans="1:11" ht="30">
      <c r="A96" s="21">
        <v>193</v>
      </c>
      <c r="B96" s="34">
        <v>6604011479</v>
      </c>
      <c r="C96" s="40" t="s">
        <v>501</v>
      </c>
      <c r="D96" s="75" t="s">
        <v>210</v>
      </c>
      <c r="E96" s="63">
        <v>7</v>
      </c>
      <c r="F96" s="19">
        <v>5</v>
      </c>
      <c r="G96" s="19">
        <v>33</v>
      </c>
      <c r="H96" s="19">
        <v>5</v>
      </c>
      <c r="I96" s="64">
        <v>6</v>
      </c>
      <c r="J96" s="70">
        <v>88</v>
      </c>
      <c r="K96" s="72">
        <v>10</v>
      </c>
    </row>
    <row r="97" spans="1:11" ht="30">
      <c r="A97" s="21">
        <v>195</v>
      </c>
      <c r="B97" s="34">
        <v>6604011180</v>
      </c>
      <c r="C97" s="40" t="s">
        <v>501</v>
      </c>
      <c r="D97" s="75" t="s">
        <v>212</v>
      </c>
      <c r="E97" s="63">
        <v>6</v>
      </c>
      <c r="F97" s="19">
        <v>19</v>
      </c>
      <c r="G97" s="19">
        <v>17</v>
      </c>
      <c r="H97" s="19">
        <v>11</v>
      </c>
      <c r="I97" s="64">
        <v>7</v>
      </c>
      <c r="J97" s="70">
        <v>88</v>
      </c>
      <c r="K97" s="72">
        <v>10</v>
      </c>
    </row>
    <row r="98" spans="1:11" ht="45">
      <c r="A98" s="21">
        <v>213</v>
      </c>
      <c r="B98" s="34">
        <v>6611006173</v>
      </c>
      <c r="C98" s="40" t="s">
        <v>490</v>
      </c>
      <c r="D98" s="74" t="s">
        <v>228</v>
      </c>
      <c r="E98" s="63">
        <v>3</v>
      </c>
      <c r="F98" s="19">
        <v>2</v>
      </c>
      <c r="G98" s="19">
        <v>46</v>
      </c>
      <c r="H98" s="19">
        <v>2</v>
      </c>
      <c r="I98" s="64">
        <v>2</v>
      </c>
      <c r="J98" s="70">
        <v>88</v>
      </c>
      <c r="K98" s="72">
        <v>10</v>
      </c>
    </row>
    <row r="99" spans="1:11" ht="31.5">
      <c r="A99" s="21">
        <v>224</v>
      </c>
      <c r="B99" s="34">
        <v>6656004627</v>
      </c>
      <c r="C99" s="6" t="s">
        <v>435</v>
      </c>
      <c r="D99" s="75" t="s">
        <v>239</v>
      </c>
      <c r="E99" s="63">
        <v>9</v>
      </c>
      <c r="F99" s="19">
        <v>20</v>
      </c>
      <c r="G99" s="19">
        <v>15</v>
      </c>
      <c r="H99" s="19">
        <v>8</v>
      </c>
      <c r="I99" s="64">
        <v>4</v>
      </c>
      <c r="J99" s="70">
        <v>88</v>
      </c>
      <c r="K99" s="72">
        <v>10</v>
      </c>
    </row>
    <row r="100" spans="1:11" ht="63">
      <c r="A100" s="21">
        <v>225</v>
      </c>
      <c r="B100" s="34">
        <v>6651002908</v>
      </c>
      <c r="C100" s="6" t="s">
        <v>436</v>
      </c>
      <c r="D100" s="74" t="s">
        <v>240</v>
      </c>
      <c r="E100" s="63">
        <v>9</v>
      </c>
      <c r="F100" s="19">
        <v>7</v>
      </c>
      <c r="G100" s="19">
        <v>12</v>
      </c>
      <c r="H100" s="19">
        <v>26</v>
      </c>
      <c r="I100" s="64">
        <v>6</v>
      </c>
      <c r="J100" s="70">
        <v>88</v>
      </c>
      <c r="K100" s="72">
        <v>10</v>
      </c>
    </row>
    <row r="101" spans="1:11" ht="31.5">
      <c r="A101" s="21">
        <v>230</v>
      </c>
      <c r="B101" s="34">
        <v>6634006050</v>
      </c>
      <c r="C101" s="5" t="s">
        <v>437</v>
      </c>
      <c r="D101" s="74" t="s">
        <v>245</v>
      </c>
      <c r="E101" s="63">
        <v>6</v>
      </c>
      <c r="F101" s="19">
        <v>22</v>
      </c>
      <c r="G101" s="19">
        <v>23</v>
      </c>
      <c r="H101" s="19">
        <v>3</v>
      </c>
      <c r="I101" s="64">
        <v>1</v>
      </c>
      <c r="J101" s="70">
        <v>88</v>
      </c>
      <c r="K101" s="72">
        <v>10</v>
      </c>
    </row>
    <row r="102" spans="1:11" ht="31.5">
      <c r="A102" s="21">
        <v>241</v>
      </c>
      <c r="B102" s="35">
        <v>6652012497</v>
      </c>
      <c r="C102" s="5" t="s">
        <v>438</v>
      </c>
      <c r="D102" s="74" t="s">
        <v>255</v>
      </c>
      <c r="E102" s="63">
        <v>9</v>
      </c>
      <c r="F102" s="19">
        <v>19</v>
      </c>
      <c r="G102" s="19">
        <v>20</v>
      </c>
      <c r="H102" s="19">
        <v>6</v>
      </c>
      <c r="I102" s="64">
        <v>5</v>
      </c>
      <c r="J102" s="70">
        <v>88</v>
      </c>
      <c r="K102" s="72">
        <v>10</v>
      </c>
    </row>
    <row r="103" spans="1:11" ht="30">
      <c r="A103" s="21">
        <v>247</v>
      </c>
      <c r="B103" s="34">
        <v>6639005500</v>
      </c>
      <c r="C103" s="40" t="s">
        <v>488</v>
      </c>
      <c r="D103" s="74" t="s">
        <v>261</v>
      </c>
      <c r="E103" s="63">
        <v>3</v>
      </c>
      <c r="F103" s="19">
        <v>6</v>
      </c>
      <c r="G103" s="19">
        <v>39</v>
      </c>
      <c r="H103" s="19">
        <v>4</v>
      </c>
      <c r="I103" s="64">
        <v>4</v>
      </c>
      <c r="J103" s="70">
        <v>88</v>
      </c>
      <c r="K103" s="72">
        <v>10</v>
      </c>
    </row>
    <row r="104" spans="1:11" ht="30">
      <c r="A104" s="21">
        <v>249</v>
      </c>
      <c r="B104" s="34">
        <v>6639005370</v>
      </c>
      <c r="C104" s="40" t="s">
        <v>488</v>
      </c>
      <c r="D104" s="74" t="s">
        <v>263</v>
      </c>
      <c r="E104" s="63">
        <v>10</v>
      </c>
      <c r="F104" s="19">
        <v>8</v>
      </c>
      <c r="G104" s="19">
        <v>23</v>
      </c>
      <c r="H104" s="19">
        <v>7</v>
      </c>
      <c r="I104" s="64">
        <v>7</v>
      </c>
      <c r="J104" s="70">
        <v>88</v>
      </c>
      <c r="K104" s="72">
        <v>10</v>
      </c>
    </row>
    <row r="105" spans="1:11" ht="30">
      <c r="A105" s="21">
        <v>261</v>
      </c>
      <c r="B105" s="34">
        <v>6606015020</v>
      </c>
      <c r="C105" s="40" t="s">
        <v>502</v>
      </c>
      <c r="D105" s="74" t="s">
        <v>273</v>
      </c>
      <c r="E105" s="63">
        <v>20</v>
      </c>
      <c r="F105" s="19">
        <v>7</v>
      </c>
      <c r="G105" s="19">
        <v>7</v>
      </c>
      <c r="H105" s="19">
        <v>18</v>
      </c>
      <c r="I105" s="64">
        <v>6</v>
      </c>
      <c r="J105" s="70">
        <v>88</v>
      </c>
      <c r="K105" s="72">
        <v>10</v>
      </c>
    </row>
    <row r="106" spans="1:11" ht="31.5">
      <c r="A106" s="21">
        <v>266</v>
      </c>
      <c r="B106" s="34">
        <v>6629007900</v>
      </c>
      <c r="C106" s="6" t="s">
        <v>440</v>
      </c>
      <c r="D106" s="74" t="s">
        <v>278</v>
      </c>
      <c r="E106" s="63">
        <v>5</v>
      </c>
      <c r="F106" s="19">
        <v>7</v>
      </c>
      <c r="G106" s="19">
        <v>33</v>
      </c>
      <c r="H106" s="19">
        <v>5</v>
      </c>
      <c r="I106" s="64">
        <v>5</v>
      </c>
      <c r="J106" s="70">
        <v>88</v>
      </c>
      <c r="K106" s="72">
        <v>10</v>
      </c>
    </row>
    <row r="107" spans="1:11" ht="31.5">
      <c r="A107" s="21">
        <v>270</v>
      </c>
      <c r="B107" s="34">
        <v>6616002983</v>
      </c>
      <c r="C107" s="5" t="s">
        <v>441</v>
      </c>
      <c r="D107" s="74" t="s">
        <v>282</v>
      </c>
      <c r="E107" s="63">
        <v>10</v>
      </c>
      <c r="F107" s="19">
        <v>6</v>
      </c>
      <c r="G107" s="19">
        <v>31</v>
      </c>
      <c r="H107" s="19">
        <v>5</v>
      </c>
      <c r="I107" s="64">
        <v>5</v>
      </c>
      <c r="J107" s="70">
        <v>88</v>
      </c>
      <c r="K107" s="72">
        <v>10</v>
      </c>
    </row>
    <row r="108" spans="1:11" ht="30">
      <c r="A108" s="21">
        <v>288</v>
      </c>
      <c r="B108" s="34">
        <v>6630006806</v>
      </c>
      <c r="C108" s="40" t="s">
        <v>509</v>
      </c>
      <c r="D108" s="74" t="s">
        <v>298</v>
      </c>
      <c r="E108" s="63">
        <v>7</v>
      </c>
      <c r="F108" s="19">
        <v>4</v>
      </c>
      <c r="G108" s="19">
        <v>44</v>
      </c>
      <c r="H108" s="19">
        <v>2</v>
      </c>
      <c r="I108" s="64">
        <v>2</v>
      </c>
      <c r="J108" s="70">
        <v>88</v>
      </c>
      <c r="K108" s="72">
        <v>10</v>
      </c>
    </row>
    <row r="109" spans="1:11" ht="30">
      <c r="A109" s="21">
        <v>291</v>
      </c>
      <c r="B109" s="34">
        <v>6630007711</v>
      </c>
      <c r="C109" s="40" t="s">
        <v>509</v>
      </c>
      <c r="D109" s="75" t="s">
        <v>300</v>
      </c>
      <c r="E109" s="63">
        <v>4</v>
      </c>
      <c r="F109" s="19">
        <v>2</v>
      </c>
      <c r="G109" s="19">
        <v>44</v>
      </c>
      <c r="H109" s="19">
        <v>2</v>
      </c>
      <c r="I109" s="64">
        <v>3</v>
      </c>
      <c r="J109" s="70">
        <v>88</v>
      </c>
      <c r="K109" s="72">
        <v>10</v>
      </c>
    </row>
    <row r="110" spans="1:11" ht="31.5">
      <c r="A110" s="21">
        <v>333</v>
      </c>
      <c r="B110" s="34">
        <v>6617003370</v>
      </c>
      <c r="C110" s="40" t="s">
        <v>508</v>
      </c>
      <c r="D110" s="75" t="s">
        <v>336</v>
      </c>
      <c r="E110" s="63">
        <v>3</v>
      </c>
      <c r="F110" s="19">
        <v>1</v>
      </c>
      <c r="G110" s="19">
        <v>39</v>
      </c>
      <c r="H110" s="19">
        <v>13</v>
      </c>
      <c r="I110" s="64">
        <v>3</v>
      </c>
      <c r="J110" s="70">
        <v>88</v>
      </c>
      <c r="K110" s="72">
        <v>10</v>
      </c>
    </row>
    <row r="111" spans="1:11" ht="30">
      <c r="A111" s="21">
        <v>337</v>
      </c>
      <c r="B111" s="34">
        <v>6631004960</v>
      </c>
      <c r="C111" s="40" t="s">
        <v>510</v>
      </c>
      <c r="D111" s="74" t="s">
        <v>339</v>
      </c>
      <c r="E111" s="63">
        <v>3</v>
      </c>
      <c r="F111" s="19">
        <v>1</v>
      </c>
      <c r="G111" s="19">
        <v>47</v>
      </c>
      <c r="H111" s="19">
        <v>2</v>
      </c>
      <c r="I111" s="64">
        <v>3</v>
      </c>
      <c r="J111" s="70">
        <v>88</v>
      </c>
      <c r="K111" s="72">
        <v>10</v>
      </c>
    </row>
    <row r="112" spans="1:11" ht="31.5">
      <c r="A112" s="21">
        <v>343</v>
      </c>
      <c r="B112" s="34">
        <v>6631004953</v>
      </c>
      <c r="C112" s="40" t="s">
        <v>510</v>
      </c>
      <c r="D112" s="74" t="s">
        <v>344</v>
      </c>
      <c r="E112" s="63">
        <v>10</v>
      </c>
      <c r="F112" s="19">
        <v>3</v>
      </c>
      <c r="G112" s="19">
        <v>27</v>
      </c>
      <c r="H112" s="19">
        <v>11</v>
      </c>
      <c r="I112" s="64">
        <v>7</v>
      </c>
      <c r="J112" s="70">
        <v>88</v>
      </c>
      <c r="K112" s="72">
        <v>10</v>
      </c>
    </row>
    <row r="113" spans="1:11" ht="45">
      <c r="A113" s="21">
        <v>350</v>
      </c>
      <c r="B113" s="34">
        <v>6601006992</v>
      </c>
      <c r="C113" s="40" t="s">
        <v>498</v>
      </c>
      <c r="D113" s="74" t="s">
        <v>350</v>
      </c>
      <c r="E113" s="63">
        <v>5</v>
      </c>
      <c r="F113" s="19">
        <v>2</v>
      </c>
      <c r="G113" s="19">
        <v>41</v>
      </c>
      <c r="H113" s="19">
        <v>3</v>
      </c>
      <c r="I113" s="64">
        <v>4</v>
      </c>
      <c r="J113" s="70">
        <v>88</v>
      </c>
      <c r="K113" s="72">
        <v>10</v>
      </c>
    </row>
    <row r="114" spans="1:11" ht="45">
      <c r="A114" s="21">
        <v>354</v>
      </c>
      <c r="B114" s="34">
        <v>6635006415</v>
      </c>
      <c r="C114" s="40" t="s">
        <v>485</v>
      </c>
      <c r="D114" s="74" t="s">
        <v>354</v>
      </c>
      <c r="E114" s="63">
        <v>6</v>
      </c>
      <c r="F114" s="19">
        <v>10</v>
      </c>
      <c r="G114" s="19">
        <v>25</v>
      </c>
      <c r="H114" s="19">
        <v>6</v>
      </c>
      <c r="I114" s="64">
        <v>9</v>
      </c>
      <c r="J114" s="70">
        <v>88</v>
      </c>
      <c r="K114" s="72">
        <v>10</v>
      </c>
    </row>
    <row r="115" spans="1:11" ht="31.5">
      <c r="A115" s="21">
        <v>357</v>
      </c>
      <c r="B115" s="34">
        <v>6622002950</v>
      </c>
      <c r="C115" s="6" t="s">
        <v>453</v>
      </c>
      <c r="D115" s="75" t="s">
        <v>136</v>
      </c>
      <c r="E115" s="63">
        <v>8</v>
      </c>
      <c r="F115" s="19">
        <v>4</v>
      </c>
      <c r="G115" s="19">
        <v>40</v>
      </c>
      <c r="H115" s="19">
        <v>2</v>
      </c>
      <c r="I115" s="64">
        <v>5</v>
      </c>
      <c r="J115" s="70">
        <v>88</v>
      </c>
      <c r="K115" s="72">
        <v>10</v>
      </c>
    </row>
    <row r="116" spans="1:11" ht="30">
      <c r="A116" s="21">
        <v>363</v>
      </c>
      <c r="B116" s="34">
        <v>6607009622</v>
      </c>
      <c r="C116" s="40" t="s">
        <v>495</v>
      </c>
      <c r="D116" s="74" t="s">
        <v>361</v>
      </c>
      <c r="E116" s="63">
        <v>3</v>
      </c>
      <c r="F116" s="19">
        <v>4</v>
      </c>
      <c r="G116" s="19">
        <v>18</v>
      </c>
      <c r="H116" s="19">
        <v>21</v>
      </c>
      <c r="I116" s="64">
        <v>10</v>
      </c>
      <c r="J116" s="70">
        <v>88</v>
      </c>
      <c r="K116" s="72">
        <v>10</v>
      </c>
    </row>
    <row r="117" spans="1:11" ht="31.5">
      <c r="A117" s="21">
        <v>383</v>
      </c>
      <c r="B117" s="34">
        <v>6617027035</v>
      </c>
      <c r="C117" s="6" t="s">
        <v>457</v>
      </c>
      <c r="D117" s="75" t="s">
        <v>379</v>
      </c>
      <c r="E117" s="63">
        <v>4</v>
      </c>
      <c r="F117" s="19">
        <v>7</v>
      </c>
      <c r="G117" s="19">
        <v>20</v>
      </c>
      <c r="H117" s="19">
        <v>22</v>
      </c>
      <c r="I117" s="64">
        <v>7</v>
      </c>
      <c r="J117" s="70">
        <v>88</v>
      </c>
      <c r="K117" s="72">
        <v>10</v>
      </c>
    </row>
    <row r="118" spans="1:11" ht="47.25">
      <c r="A118" s="21">
        <v>22</v>
      </c>
      <c r="B118" s="34">
        <v>6659059864</v>
      </c>
      <c r="C118" s="5" t="s">
        <v>504</v>
      </c>
      <c r="D118" s="74" t="s">
        <v>55</v>
      </c>
      <c r="E118" s="63">
        <v>5</v>
      </c>
      <c r="F118" s="19">
        <v>7</v>
      </c>
      <c r="G118" s="19">
        <v>44</v>
      </c>
      <c r="H118" s="19">
        <v>3</v>
      </c>
      <c r="I118" s="64">
        <v>4</v>
      </c>
      <c r="J118" s="70">
        <v>87</v>
      </c>
      <c r="K118" s="72">
        <v>11</v>
      </c>
    </row>
    <row r="119" spans="1:11" ht="47.25">
      <c r="A119" s="21">
        <v>41</v>
      </c>
      <c r="B119" s="34">
        <v>6662056567</v>
      </c>
      <c r="C119" s="5" t="s">
        <v>504</v>
      </c>
      <c r="D119" s="74" t="s">
        <v>68</v>
      </c>
      <c r="E119" s="63">
        <v>7</v>
      </c>
      <c r="F119" s="19">
        <v>8</v>
      </c>
      <c r="G119" s="19">
        <v>32</v>
      </c>
      <c r="H119" s="19">
        <v>6</v>
      </c>
      <c r="I119" s="64">
        <v>8</v>
      </c>
      <c r="J119" s="70">
        <v>87</v>
      </c>
      <c r="K119" s="72">
        <v>11</v>
      </c>
    </row>
    <row r="120" spans="1:11" ht="47.25">
      <c r="A120" s="21">
        <v>48</v>
      </c>
      <c r="B120" s="34">
        <v>6662056430</v>
      </c>
      <c r="C120" s="5" t="s">
        <v>504</v>
      </c>
      <c r="D120" s="74" t="s">
        <v>74</v>
      </c>
      <c r="E120" s="63">
        <v>8</v>
      </c>
      <c r="F120" s="19">
        <v>7</v>
      </c>
      <c r="G120" s="19">
        <v>36</v>
      </c>
      <c r="H120" s="19">
        <v>9</v>
      </c>
      <c r="I120" s="64">
        <v>3</v>
      </c>
      <c r="J120" s="70">
        <v>87</v>
      </c>
      <c r="K120" s="72">
        <v>11</v>
      </c>
    </row>
    <row r="121" spans="1:11" ht="47.25">
      <c r="A121" s="21">
        <v>50</v>
      </c>
      <c r="B121" s="36">
        <v>6662074750</v>
      </c>
      <c r="C121" s="5" t="s">
        <v>504</v>
      </c>
      <c r="D121" s="74" t="s">
        <v>76</v>
      </c>
      <c r="E121" s="63">
        <v>8</v>
      </c>
      <c r="F121" s="19">
        <v>1</v>
      </c>
      <c r="G121" s="19">
        <v>47</v>
      </c>
      <c r="H121" s="19">
        <v>5</v>
      </c>
      <c r="I121" s="64">
        <v>3</v>
      </c>
      <c r="J121" s="70">
        <v>87</v>
      </c>
      <c r="K121" s="72">
        <v>11</v>
      </c>
    </row>
    <row r="122" spans="1:11" ht="47.25">
      <c r="A122" s="21">
        <v>62</v>
      </c>
      <c r="B122" s="34">
        <v>6658035638</v>
      </c>
      <c r="C122" s="5" t="s">
        <v>504</v>
      </c>
      <c r="D122" s="74" t="s">
        <v>87</v>
      </c>
      <c r="E122" s="63">
        <v>6</v>
      </c>
      <c r="F122" s="19">
        <v>5</v>
      </c>
      <c r="G122" s="19">
        <v>49</v>
      </c>
      <c r="H122" s="19">
        <v>3</v>
      </c>
      <c r="I122" s="64">
        <v>1</v>
      </c>
      <c r="J122" s="70">
        <v>87</v>
      </c>
      <c r="K122" s="72">
        <v>11</v>
      </c>
    </row>
    <row r="123" spans="1:11" ht="47.25">
      <c r="A123" s="21">
        <v>95</v>
      </c>
      <c r="B123" s="34">
        <v>6659072047</v>
      </c>
      <c r="C123" s="5" t="s">
        <v>504</v>
      </c>
      <c r="D123" s="74" t="s">
        <v>115</v>
      </c>
      <c r="E123" s="63">
        <v>3</v>
      </c>
      <c r="F123" s="19">
        <v>5</v>
      </c>
      <c r="G123" s="19">
        <v>49</v>
      </c>
      <c r="H123" s="19">
        <v>3</v>
      </c>
      <c r="I123" s="64">
        <v>1</v>
      </c>
      <c r="J123" s="70">
        <v>87</v>
      </c>
      <c r="K123" s="72">
        <v>11</v>
      </c>
    </row>
    <row r="124" spans="1:11" ht="31.5">
      <c r="A124" s="21">
        <v>106</v>
      </c>
      <c r="B124" s="34">
        <v>6668017660</v>
      </c>
      <c r="C124" s="5" t="s">
        <v>418</v>
      </c>
      <c r="D124" s="74" t="s">
        <v>126</v>
      </c>
      <c r="E124" s="63">
        <v>10</v>
      </c>
      <c r="F124" s="19">
        <v>16</v>
      </c>
      <c r="G124" s="19">
        <v>20</v>
      </c>
      <c r="H124" s="19">
        <v>14</v>
      </c>
      <c r="I124" s="64">
        <v>5</v>
      </c>
      <c r="J124" s="70">
        <v>87</v>
      </c>
      <c r="K124" s="72">
        <v>11</v>
      </c>
    </row>
    <row r="125" spans="1:11" ht="31.5">
      <c r="A125" s="21">
        <v>109</v>
      </c>
      <c r="B125" s="34">
        <v>6668017010</v>
      </c>
      <c r="C125" s="5" t="s">
        <v>418</v>
      </c>
      <c r="D125" s="74" t="s">
        <v>129</v>
      </c>
      <c r="E125" s="63">
        <v>6</v>
      </c>
      <c r="F125" s="19">
        <v>1</v>
      </c>
      <c r="G125" s="19">
        <v>47</v>
      </c>
      <c r="H125" s="19">
        <v>4</v>
      </c>
      <c r="I125" s="64">
        <v>3</v>
      </c>
      <c r="J125" s="70">
        <v>87</v>
      </c>
      <c r="K125" s="72">
        <v>11</v>
      </c>
    </row>
    <row r="126" spans="1:11" ht="31.5">
      <c r="A126" s="21">
        <v>122</v>
      </c>
      <c r="B126" s="34">
        <v>6657003560</v>
      </c>
      <c r="C126" s="5" t="s">
        <v>420</v>
      </c>
      <c r="D126" s="75" t="s">
        <v>142</v>
      </c>
      <c r="E126" s="63">
        <v>3</v>
      </c>
      <c r="F126" s="19">
        <v>3</v>
      </c>
      <c r="G126" s="19">
        <v>55</v>
      </c>
      <c r="H126" s="19">
        <v>1</v>
      </c>
      <c r="I126" s="64">
        <v>2</v>
      </c>
      <c r="J126" s="70">
        <v>87</v>
      </c>
      <c r="K126" s="72">
        <v>11</v>
      </c>
    </row>
    <row r="127" spans="1:11" ht="47.25">
      <c r="A127" s="21">
        <v>128</v>
      </c>
      <c r="B127" s="34">
        <v>6646009111</v>
      </c>
      <c r="C127" s="5" t="s">
        <v>492</v>
      </c>
      <c r="D127" s="74" t="s">
        <v>148</v>
      </c>
      <c r="E127" s="63">
        <v>4</v>
      </c>
      <c r="F127" s="19">
        <v>4</v>
      </c>
      <c r="G127" s="19">
        <v>47</v>
      </c>
      <c r="H127" s="19">
        <v>1</v>
      </c>
      <c r="I127" s="64">
        <v>5</v>
      </c>
      <c r="J127" s="70">
        <v>87</v>
      </c>
      <c r="K127" s="72">
        <v>11</v>
      </c>
    </row>
    <row r="128" spans="1:11" ht="31.5">
      <c r="A128" s="21">
        <v>142</v>
      </c>
      <c r="B128" s="34">
        <v>6627012863</v>
      </c>
      <c r="C128" s="5" t="s">
        <v>424</v>
      </c>
      <c r="D128" s="74" t="s">
        <v>162</v>
      </c>
      <c r="E128" s="63">
        <v>8</v>
      </c>
      <c r="F128" s="19">
        <v>17</v>
      </c>
      <c r="G128" s="19">
        <v>33</v>
      </c>
      <c r="H128" s="19">
        <v>1</v>
      </c>
      <c r="I128" s="64">
        <v>5</v>
      </c>
      <c r="J128" s="70">
        <v>87</v>
      </c>
      <c r="K128" s="72">
        <v>11</v>
      </c>
    </row>
    <row r="129" spans="1:11" ht="31.5">
      <c r="A129" s="21">
        <v>184</v>
      </c>
      <c r="B129" s="34">
        <v>6649002555</v>
      </c>
      <c r="C129" s="6" t="s">
        <v>431</v>
      </c>
      <c r="D129" s="75" t="s">
        <v>202</v>
      </c>
      <c r="E129" s="63">
        <v>4</v>
      </c>
      <c r="F129" s="19">
        <v>7</v>
      </c>
      <c r="G129" s="19">
        <v>18</v>
      </c>
      <c r="H129" s="19">
        <v>23</v>
      </c>
      <c r="I129" s="64">
        <v>10</v>
      </c>
      <c r="J129" s="70">
        <v>87</v>
      </c>
      <c r="K129" s="72">
        <v>11</v>
      </c>
    </row>
    <row r="130" spans="1:11" ht="45">
      <c r="A130" s="21">
        <v>214</v>
      </c>
      <c r="B130" s="34">
        <v>6611001714</v>
      </c>
      <c r="C130" s="40" t="s">
        <v>505</v>
      </c>
      <c r="D130" s="74" t="s">
        <v>229</v>
      </c>
      <c r="E130" s="63">
        <v>5</v>
      </c>
      <c r="F130" s="19">
        <v>9</v>
      </c>
      <c r="G130" s="19">
        <v>26</v>
      </c>
      <c r="H130" s="19">
        <v>16</v>
      </c>
      <c r="I130" s="64">
        <v>7</v>
      </c>
      <c r="J130" s="70">
        <v>87</v>
      </c>
      <c r="K130" s="72">
        <v>11</v>
      </c>
    </row>
    <row r="131" spans="1:11" ht="45">
      <c r="A131" s="21">
        <v>232</v>
      </c>
      <c r="B131" s="34">
        <v>6653002075</v>
      </c>
      <c r="C131" s="40" t="s">
        <v>493</v>
      </c>
      <c r="D131" s="74" t="s">
        <v>247</v>
      </c>
      <c r="E131" s="63">
        <v>12</v>
      </c>
      <c r="F131" s="19">
        <v>6</v>
      </c>
      <c r="G131" s="19">
        <v>27</v>
      </c>
      <c r="H131" s="19">
        <v>9</v>
      </c>
      <c r="I131" s="64">
        <v>9</v>
      </c>
      <c r="J131" s="70">
        <v>87</v>
      </c>
      <c r="K131" s="72">
        <v>11</v>
      </c>
    </row>
    <row r="132" spans="1:11" ht="31.5">
      <c r="A132" s="21">
        <v>239</v>
      </c>
      <c r="B132" s="34">
        <v>6652008892</v>
      </c>
      <c r="C132" s="5" t="s">
        <v>438</v>
      </c>
      <c r="D132" s="74" t="s">
        <v>253</v>
      </c>
      <c r="E132" s="63">
        <v>3</v>
      </c>
      <c r="F132" s="19">
        <v>8</v>
      </c>
      <c r="G132" s="19">
        <v>49</v>
      </c>
      <c r="H132" s="19">
        <v>2</v>
      </c>
      <c r="I132" s="64">
        <v>2</v>
      </c>
      <c r="J132" s="70">
        <v>87</v>
      </c>
      <c r="K132" s="72">
        <v>11</v>
      </c>
    </row>
    <row r="133" spans="1:11" ht="31.5">
      <c r="A133" s="21">
        <v>279</v>
      </c>
      <c r="B133" s="34">
        <v>6621007024</v>
      </c>
      <c r="C133" s="6" t="s">
        <v>444</v>
      </c>
      <c r="D133" s="74" t="s">
        <v>289</v>
      </c>
      <c r="E133" s="63">
        <v>10</v>
      </c>
      <c r="F133" s="19">
        <v>8</v>
      </c>
      <c r="G133" s="19">
        <v>39</v>
      </c>
      <c r="H133" s="19">
        <v>3</v>
      </c>
      <c r="I133" s="64">
        <v>2</v>
      </c>
      <c r="J133" s="70">
        <v>87</v>
      </c>
      <c r="K133" s="72">
        <v>11</v>
      </c>
    </row>
    <row r="134" spans="1:11" ht="31.5">
      <c r="A134" s="21">
        <v>280</v>
      </c>
      <c r="B134" s="34">
        <v>6621008860</v>
      </c>
      <c r="C134" s="6" t="s">
        <v>444</v>
      </c>
      <c r="D134" s="74" t="s">
        <v>290</v>
      </c>
      <c r="E134" s="63">
        <v>6</v>
      </c>
      <c r="F134" s="19">
        <v>1</v>
      </c>
      <c r="G134" s="19">
        <v>55</v>
      </c>
      <c r="H134" s="19">
        <v>1</v>
      </c>
      <c r="I134" s="64">
        <v>1</v>
      </c>
      <c r="J134" s="70">
        <v>87</v>
      </c>
      <c r="K134" s="72">
        <v>11</v>
      </c>
    </row>
    <row r="135" spans="1:11" ht="31.5">
      <c r="A135" s="21">
        <v>281</v>
      </c>
      <c r="B135" s="34">
        <v>6621003083</v>
      </c>
      <c r="C135" s="6" t="s">
        <v>444</v>
      </c>
      <c r="D135" s="74" t="s">
        <v>291</v>
      </c>
      <c r="E135" s="63">
        <v>5</v>
      </c>
      <c r="F135" s="19">
        <v>1</v>
      </c>
      <c r="G135" s="19">
        <v>55</v>
      </c>
      <c r="H135" s="19">
        <v>1</v>
      </c>
      <c r="I135" s="64">
        <v>1</v>
      </c>
      <c r="J135" s="70">
        <v>87</v>
      </c>
      <c r="K135" s="72">
        <v>11</v>
      </c>
    </row>
    <row r="136" spans="1:11" ht="30">
      <c r="A136" s="21">
        <v>316</v>
      </c>
      <c r="B136" s="34">
        <v>6620013307</v>
      </c>
      <c r="C136" s="40" t="s">
        <v>503</v>
      </c>
      <c r="D136" s="74" t="s">
        <v>323</v>
      </c>
      <c r="E136" s="63">
        <v>3</v>
      </c>
      <c r="F136" s="19">
        <v>21</v>
      </c>
      <c r="G136" s="19">
        <v>35</v>
      </c>
      <c r="H136" s="19">
        <v>1</v>
      </c>
      <c r="I136" s="64">
        <v>1</v>
      </c>
      <c r="J136" s="70">
        <v>87</v>
      </c>
      <c r="K136" s="72">
        <v>11</v>
      </c>
    </row>
    <row r="137" spans="1:11" ht="30">
      <c r="A137" s="21">
        <v>321</v>
      </c>
      <c r="B137" s="34">
        <v>6640002800</v>
      </c>
      <c r="C137" s="40" t="s">
        <v>489</v>
      </c>
      <c r="D137" s="75" t="s">
        <v>327</v>
      </c>
      <c r="E137" s="63">
        <v>10</v>
      </c>
      <c r="F137" s="19">
        <v>15</v>
      </c>
      <c r="G137" s="19">
        <v>28</v>
      </c>
      <c r="H137" s="19">
        <v>4</v>
      </c>
      <c r="I137" s="64">
        <v>3</v>
      </c>
      <c r="J137" s="70">
        <v>87</v>
      </c>
      <c r="K137" s="72">
        <v>11</v>
      </c>
    </row>
    <row r="138" spans="1:11" ht="30">
      <c r="A138" s="21">
        <v>339</v>
      </c>
      <c r="B138" s="34">
        <v>6631006164</v>
      </c>
      <c r="C138" s="40" t="s">
        <v>510</v>
      </c>
      <c r="D138" s="74" t="s">
        <v>341</v>
      </c>
      <c r="E138" s="63">
        <v>4</v>
      </c>
      <c r="F138" s="19">
        <v>6</v>
      </c>
      <c r="G138" s="19">
        <v>43</v>
      </c>
      <c r="H138" s="19">
        <v>4</v>
      </c>
      <c r="I138" s="64">
        <v>4</v>
      </c>
      <c r="J138" s="70">
        <v>87</v>
      </c>
      <c r="K138" s="72">
        <v>11</v>
      </c>
    </row>
    <row r="139" spans="1:11" ht="31.5">
      <c r="A139" s="21">
        <v>346</v>
      </c>
      <c r="B139" s="34">
        <v>6610003229</v>
      </c>
      <c r="C139" s="5" t="s">
        <v>452</v>
      </c>
      <c r="D139" s="74" t="s">
        <v>347</v>
      </c>
      <c r="E139" s="63">
        <v>10</v>
      </c>
      <c r="F139" s="19">
        <v>4</v>
      </c>
      <c r="G139" s="19">
        <v>43</v>
      </c>
      <c r="H139" s="19">
        <v>4</v>
      </c>
      <c r="I139" s="64">
        <v>2</v>
      </c>
      <c r="J139" s="70">
        <v>87</v>
      </c>
      <c r="K139" s="72">
        <v>11</v>
      </c>
    </row>
    <row r="140" spans="1:11" ht="31.5">
      <c r="A140" s="21">
        <v>358</v>
      </c>
      <c r="B140" s="34">
        <v>6607010603</v>
      </c>
      <c r="C140" s="5" t="s">
        <v>454</v>
      </c>
      <c r="D140" s="75" t="s">
        <v>356</v>
      </c>
      <c r="E140" s="63">
        <v>2</v>
      </c>
      <c r="F140" s="19">
        <v>14</v>
      </c>
      <c r="G140" s="19">
        <v>41</v>
      </c>
      <c r="H140" s="19">
        <v>2</v>
      </c>
      <c r="I140" s="64">
        <v>1</v>
      </c>
      <c r="J140" s="70">
        <v>87</v>
      </c>
      <c r="K140" s="72">
        <v>11</v>
      </c>
    </row>
    <row r="141" spans="1:11" ht="31.5">
      <c r="A141" s="21">
        <v>385</v>
      </c>
      <c r="B141" s="34">
        <v>6614004992</v>
      </c>
      <c r="C141" s="5" t="s">
        <v>457</v>
      </c>
      <c r="D141" s="75" t="s">
        <v>238</v>
      </c>
      <c r="E141" s="63">
        <v>2</v>
      </c>
      <c r="F141" s="19">
        <v>6</v>
      </c>
      <c r="G141" s="19">
        <v>39</v>
      </c>
      <c r="H141" s="19">
        <v>10</v>
      </c>
      <c r="I141" s="64">
        <v>3</v>
      </c>
      <c r="J141" s="70">
        <v>87</v>
      </c>
      <c r="K141" s="72">
        <v>11</v>
      </c>
    </row>
    <row r="142" spans="1:11" ht="31.5">
      <c r="A142" s="21">
        <v>396</v>
      </c>
      <c r="B142" s="34">
        <v>6632012643</v>
      </c>
      <c r="C142" s="6" t="s">
        <v>460</v>
      </c>
      <c r="D142" s="75" t="s">
        <v>388</v>
      </c>
      <c r="E142" s="63">
        <v>3</v>
      </c>
      <c r="F142" s="19">
        <v>4</v>
      </c>
      <c r="G142" s="19">
        <v>43</v>
      </c>
      <c r="H142" s="19">
        <v>10</v>
      </c>
      <c r="I142" s="64">
        <v>3</v>
      </c>
      <c r="J142" s="70">
        <v>87</v>
      </c>
      <c r="K142" s="72">
        <v>11</v>
      </c>
    </row>
    <row r="143" spans="1:11" ht="30">
      <c r="A143" s="21">
        <v>399</v>
      </c>
      <c r="B143" s="34">
        <v>6620005715</v>
      </c>
      <c r="C143" s="40" t="s">
        <v>503</v>
      </c>
      <c r="D143" s="74" t="s">
        <v>391</v>
      </c>
      <c r="E143" s="63">
        <v>3</v>
      </c>
      <c r="F143" s="19">
        <v>1</v>
      </c>
      <c r="G143" s="19">
        <v>55</v>
      </c>
      <c r="H143" s="19">
        <v>1</v>
      </c>
      <c r="I143" s="64">
        <v>1</v>
      </c>
      <c r="J143" s="70">
        <v>87</v>
      </c>
      <c r="K143" s="72">
        <v>11</v>
      </c>
    </row>
    <row r="144" spans="1:11" ht="47.25">
      <c r="A144" s="21">
        <v>10</v>
      </c>
      <c r="B144" s="34">
        <v>6671119710</v>
      </c>
      <c r="C144" s="5" t="s">
        <v>504</v>
      </c>
      <c r="D144" s="74" t="s">
        <v>45</v>
      </c>
      <c r="E144" s="63">
        <v>10</v>
      </c>
      <c r="F144" s="19">
        <v>7</v>
      </c>
      <c r="G144" s="19">
        <v>44</v>
      </c>
      <c r="H144" s="19">
        <v>3</v>
      </c>
      <c r="I144" s="64">
        <v>3</v>
      </c>
      <c r="J144" s="70">
        <v>86</v>
      </c>
      <c r="K144" s="72">
        <v>12</v>
      </c>
    </row>
    <row r="145" spans="1:11" ht="47.25">
      <c r="A145" s="21">
        <v>27</v>
      </c>
      <c r="B145" s="34">
        <v>6658032002</v>
      </c>
      <c r="C145" s="5" t="s">
        <v>504</v>
      </c>
      <c r="D145" s="74" t="s">
        <v>57</v>
      </c>
      <c r="E145" s="63">
        <v>8</v>
      </c>
      <c r="F145" s="19">
        <v>8</v>
      </c>
      <c r="G145" s="19">
        <v>47</v>
      </c>
      <c r="H145" s="19">
        <v>3</v>
      </c>
      <c r="I145" s="64">
        <v>1</v>
      </c>
      <c r="J145" s="70">
        <v>86</v>
      </c>
      <c r="K145" s="72">
        <v>12</v>
      </c>
    </row>
    <row r="146" spans="1:11" ht="47.25">
      <c r="A146" s="21">
        <v>29</v>
      </c>
      <c r="B146" s="34">
        <v>6658075510</v>
      </c>
      <c r="C146" s="5" t="s">
        <v>504</v>
      </c>
      <c r="D146" s="74" t="s">
        <v>59</v>
      </c>
      <c r="E146" s="63">
        <v>8</v>
      </c>
      <c r="F146" s="19">
        <v>3</v>
      </c>
      <c r="G146" s="19">
        <v>52</v>
      </c>
      <c r="H146" s="19">
        <v>2</v>
      </c>
      <c r="I146" s="64">
        <v>1</v>
      </c>
      <c r="J146" s="70">
        <v>86</v>
      </c>
      <c r="K146" s="72">
        <v>12</v>
      </c>
    </row>
    <row r="147" spans="1:11" ht="47.25">
      <c r="A147" s="21">
        <v>55</v>
      </c>
      <c r="B147" s="34">
        <v>6660013416</v>
      </c>
      <c r="C147" s="5" t="s">
        <v>504</v>
      </c>
      <c r="D147" s="74" t="s">
        <v>81</v>
      </c>
      <c r="E147" s="63">
        <v>8</v>
      </c>
      <c r="F147" s="19">
        <v>12</v>
      </c>
      <c r="G147" s="19">
        <v>38</v>
      </c>
      <c r="H147" s="19">
        <v>5</v>
      </c>
      <c r="I147" s="64">
        <v>3</v>
      </c>
      <c r="J147" s="70">
        <v>86</v>
      </c>
      <c r="K147" s="72">
        <v>12</v>
      </c>
    </row>
    <row r="148" spans="1:11" ht="31.5">
      <c r="A148" s="21">
        <v>118</v>
      </c>
      <c r="B148" s="34">
        <v>6648010232</v>
      </c>
      <c r="C148" s="5" t="s">
        <v>419</v>
      </c>
      <c r="D148" s="74" t="s">
        <v>138</v>
      </c>
      <c r="E148" s="63">
        <v>3</v>
      </c>
      <c r="F148" s="19">
        <v>12</v>
      </c>
      <c r="G148" s="19">
        <v>39</v>
      </c>
      <c r="H148" s="19">
        <v>9</v>
      </c>
      <c r="I148" s="64">
        <v>4</v>
      </c>
      <c r="J148" s="70">
        <v>86</v>
      </c>
      <c r="K148" s="72">
        <v>12</v>
      </c>
    </row>
    <row r="149" spans="1:11" ht="47.25">
      <c r="A149" s="21">
        <v>131</v>
      </c>
      <c r="B149" s="34">
        <v>6646009312</v>
      </c>
      <c r="C149" s="5" t="s">
        <v>492</v>
      </c>
      <c r="D149" s="74" t="s">
        <v>151</v>
      </c>
      <c r="E149" s="63">
        <v>3</v>
      </c>
      <c r="F149" s="19">
        <v>10</v>
      </c>
      <c r="G149" s="19">
        <v>47</v>
      </c>
      <c r="H149" s="19">
        <v>4</v>
      </c>
      <c r="I149" s="64">
        <v>5</v>
      </c>
      <c r="J149" s="70">
        <v>86</v>
      </c>
      <c r="K149" s="72">
        <v>12</v>
      </c>
    </row>
    <row r="150" spans="1:11" ht="31.5">
      <c r="A150" s="21">
        <v>144</v>
      </c>
      <c r="B150" s="34">
        <v>6627013521</v>
      </c>
      <c r="C150" s="5" t="s">
        <v>424</v>
      </c>
      <c r="D150" s="74" t="s">
        <v>164</v>
      </c>
      <c r="E150" s="63">
        <v>5</v>
      </c>
      <c r="F150" s="19">
        <v>11</v>
      </c>
      <c r="G150" s="19">
        <v>39</v>
      </c>
      <c r="H150" s="19">
        <v>6</v>
      </c>
      <c r="I150" s="64">
        <v>7</v>
      </c>
      <c r="J150" s="70">
        <v>86</v>
      </c>
      <c r="K150" s="72">
        <v>12</v>
      </c>
    </row>
    <row r="151" spans="1:11" ht="31.5">
      <c r="A151" s="21">
        <v>185</v>
      </c>
      <c r="B151" s="34">
        <v>6654009193</v>
      </c>
      <c r="C151" s="6" t="s">
        <v>432</v>
      </c>
      <c r="D151" s="75" t="s">
        <v>203</v>
      </c>
      <c r="E151" s="63">
        <v>9</v>
      </c>
      <c r="F151" s="19">
        <v>18</v>
      </c>
      <c r="G151" s="19">
        <v>34</v>
      </c>
      <c r="H151" s="19">
        <v>4</v>
      </c>
      <c r="I151" s="64">
        <v>3</v>
      </c>
      <c r="J151" s="70">
        <v>86</v>
      </c>
      <c r="K151" s="72">
        <v>12</v>
      </c>
    </row>
    <row r="152" spans="1:11" ht="30">
      <c r="A152" s="21">
        <v>206</v>
      </c>
      <c r="B152" s="34">
        <v>6602008223</v>
      </c>
      <c r="C152" s="40" t="s">
        <v>486</v>
      </c>
      <c r="D152" s="75" t="s">
        <v>221</v>
      </c>
      <c r="E152" s="63">
        <v>9</v>
      </c>
      <c r="F152" s="19">
        <v>15</v>
      </c>
      <c r="G152" s="19">
        <v>39</v>
      </c>
      <c r="H152" s="19">
        <v>3</v>
      </c>
      <c r="I152" s="64">
        <v>3</v>
      </c>
      <c r="J152" s="70">
        <v>86</v>
      </c>
      <c r="K152" s="72">
        <v>12</v>
      </c>
    </row>
    <row r="153" spans="1:11" ht="45">
      <c r="A153" s="21">
        <v>220</v>
      </c>
      <c r="B153" s="34">
        <v>6638002169</v>
      </c>
      <c r="C153" s="40" t="s">
        <v>487</v>
      </c>
      <c r="D153" s="75" t="s">
        <v>235</v>
      </c>
      <c r="E153" s="63">
        <v>11</v>
      </c>
      <c r="F153" s="19">
        <v>10</v>
      </c>
      <c r="G153" s="19">
        <v>31</v>
      </c>
      <c r="H153" s="19">
        <v>7</v>
      </c>
      <c r="I153" s="64">
        <v>8</v>
      </c>
      <c r="J153" s="70">
        <v>86</v>
      </c>
      <c r="K153" s="72">
        <v>12</v>
      </c>
    </row>
    <row r="154" spans="1:11" ht="30">
      <c r="A154" s="21">
        <v>255</v>
      </c>
      <c r="B154" s="34">
        <v>6606004244</v>
      </c>
      <c r="C154" s="40" t="s">
        <v>502</v>
      </c>
      <c r="D154" s="74" t="s">
        <v>269</v>
      </c>
      <c r="E154" s="63">
        <v>9</v>
      </c>
      <c r="F154" s="19">
        <v>11</v>
      </c>
      <c r="G154" s="19">
        <v>39</v>
      </c>
      <c r="H154" s="19">
        <v>4</v>
      </c>
      <c r="I154" s="64">
        <v>2</v>
      </c>
      <c r="J154" s="70">
        <v>86</v>
      </c>
      <c r="K154" s="72">
        <v>12</v>
      </c>
    </row>
    <row r="155" spans="1:11" ht="31.5">
      <c r="A155" s="21">
        <v>286</v>
      </c>
      <c r="B155" s="34">
        <v>6621008236</v>
      </c>
      <c r="C155" s="6" t="s">
        <v>444</v>
      </c>
      <c r="D155" s="74" t="s">
        <v>296</v>
      </c>
      <c r="E155" s="63">
        <v>4</v>
      </c>
      <c r="F155" s="19">
        <v>4</v>
      </c>
      <c r="G155" s="19">
        <v>42</v>
      </c>
      <c r="H155" s="19">
        <v>11</v>
      </c>
      <c r="I155" s="64">
        <v>5</v>
      </c>
      <c r="J155" s="70">
        <v>86</v>
      </c>
      <c r="K155" s="72">
        <v>12</v>
      </c>
    </row>
    <row r="156" spans="1:11" ht="30">
      <c r="A156" s="21">
        <v>289</v>
      </c>
      <c r="B156" s="34">
        <v>6630006676</v>
      </c>
      <c r="C156" s="40" t="s">
        <v>509</v>
      </c>
      <c r="D156" s="75" t="s">
        <v>299</v>
      </c>
      <c r="E156" s="63">
        <v>5</v>
      </c>
      <c r="F156" s="19">
        <v>17</v>
      </c>
      <c r="G156" s="19">
        <v>41</v>
      </c>
      <c r="H156" s="19">
        <v>2</v>
      </c>
      <c r="I156" s="64">
        <v>2</v>
      </c>
      <c r="J156" s="70">
        <v>86</v>
      </c>
      <c r="K156" s="72">
        <v>12</v>
      </c>
    </row>
    <row r="157" spans="1:11" ht="31.5">
      <c r="A157" s="21">
        <v>308</v>
      </c>
      <c r="B157" s="36">
        <v>6603015801</v>
      </c>
      <c r="C157" s="6" t="s">
        <v>447</v>
      </c>
      <c r="D157" s="75" t="s">
        <v>315</v>
      </c>
      <c r="E157" s="63">
        <v>7</v>
      </c>
      <c r="F157" s="19">
        <v>13</v>
      </c>
      <c r="G157" s="19">
        <v>35</v>
      </c>
      <c r="H157" s="19">
        <v>8</v>
      </c>
      <c r="I157" s="64">
        <v>6</v>
      </c>
      <c r="J157" s="70">
        <v>86</v>
      </c>
      <c r="K157" s="72">
        <v>12</v>
      </c>
    </row>
    <row r="158" spans="1:11" ht="30">
      <c r="A158" s="21">
        <v>323</v>
      </c>
      <c r="B158" s="34">
        <v>6640003184</v>
      </c>
      <c r="C158" s="40" t="s">
        <v>489</v>
      </c>
      <c r="D158" s="75" t="s">
        <v>328</v>
      </c>
      <c r="E158" s="63">
        <v>4</v>
      </c>
      <c r="F158" s="19">
        <v>4</v>
      </c>
      <c r="G158" s="19">
        <v>55</v>
      </c>
      <c r="H158" s="19">
        <v>2</v>
      </c>
      <c r="I158" s="64">
        <v>2</v>
      </c>
      <c r="J158" s="70">
        <v>86</v>
      </c>
      <c r="K158" s="72">
        <v>12</v>
      </c>
    </row>
    <row r="159" spans="1:11" ht="31.5">
      <c r="A159" s="21">
        <v>325</v>
      </c>
      <c r="B159" s="36">
        <v>6647003056</v>
      </c>
      <c r="C159" s="6" t="s">
        <v>450</v>
      </c>
      <c r="D159" s="74" t="s">
        <v>330</v>
      </c>
      <c r="E159" s="63">
        <v>8</v>
      </c>
      <c r="F159" s="19">
        <v>18</v>
      </c>
      <c r="G159" s="19">
        <v>32</v>
      </c>
      <c r="H159" s="19">
        <v>5</v>
      </c>
      <c r="I159" s="64">
        <v>5</v>
      </c>
      <c r="J159" s="70">
        <v>86</v>
      </c>
      <c r="K159" s="72">
        <v>12</v>
      </c>
    </row>
    <row r="160" spans="1:11" ht="31.5">
      <c r="A160" s="21">
        <v>335</v>
      </c>
      <c r="B160" s="34">
        <v>6617005803</v>
      </c>
      <c r="C160" s="40" t="s">
        <v>508</v>
      </c>
      <c r="D160" s="74" t="s">
        <v>337</v>
      </c>
      <c r="E160" s="63">
        <v>4</v>
      </c>
      <c r="F160" s="19">
        <v>12</v>
      </c>
      <c r="G160" s="19">
        <v>42</v>
      </c>
      <c r="H160" s="19">
        <v>8</v>
      </c>
      <c r="I160" s="64">
        <v>3</v>
      </c>
      <c r="J160" s="70">
        <v>86</v>
      </c>
      <c r="K160" s="72">
        <v>12</v>
      </c>
    </row>
    <row r="161" spans="1:11" ht="31.5">
      <c r="A161" s="21">
        <v>341</v>
      </c>
      <c r="B161" s="34">
        <v>6631004946</v>
      </c>
      <c r="C161" s="40" t="s">
        <v>510</v>
      </c>
      <c r="D161" s="74" t="s">
        <v>342</v>
      </c>
      <c r="E161" s="63">
        <v>15</v>
      </c>
      <c r="F161" s="19">
        <v>7</v>
      </c>
      <c r="G161" s="19">
        <v>40</v>
      </c>
      <c r="H161" s="19">
        <v>4</v>
      </c>
      <c r="I161" s="64">
        <v>3</v>
      </c>
      <c r="J161" s="70">
        <v>86</v>
      </c>
      <c r="K161" s="72">
        <v>12</v>
      </c>
    </row>
    <row r="162" spans="1:11" ht="30">
      <c r="A162" s="21">
        <v>366</v>
      </c>
      <c r="B162" s="34">
        <v>6607010508</v>
      </c>
      <c r="C162" s="40" t="s">
        <v>495</v>
      </c>
      <c r="D162" s="74" t="s">
        <v>136</v>
      </c>
      <c r="E162" s="63">
        <v>3</v>
      </c>
      <c r="F162" s="19">
        <v>6</v>
      </c>
      <c r="G162" s="19">
        <v>49</v>
      </c>
      <c r="H162" s="19">
        <v>5</v>
      </c>
      <c r="I162" s="64">
        <v>6</v>
      </c>
      <c r="J162" s="70">
        <v>86</v>
      </c>
      <c r="K162" s="72">
        <v>12</v>
      </c>
    </row>
    <row r="163" spans="1:11" ht="30">
      <c r="A163" s="21">
        <v>376</v>
      </c>
      <c r="B163" s="34">
        <v>6613001692</v>
      </c>
      <c r="C163" s="40" t="s">
        <v>507</v>
      </c>
      <c r="D163" s="74" t="s">
        <v>372</v>
      </c>
      <c r="E163" s="63">
        <v>6</v>
      </c>
      <c r="F163" s="19">
        <v>7</v>
      </c>
      <c r="G163" s="19">
        <v>47</v>
      </c>
      <c r="H163" s="19">
        <v>1</v>
      </c>
      <c r="I163" s="64">
        <v>4</v>
      </c>
      <c r="J163" s="70">
        <v>86</v>
      </c>
      <c r="K163" s="72">
        <v>12</v>
      </c>
    </row>
    <row r="164" spans="1:11" ht="31.5">
      <c r="A164" s="21">
        <v>384</v>
      </c>
      <c r="B164" s="34">
        <v>6614004167</v>
      </c>
      <c r="C164" s="6" t="s">
        <v>457</v>
      </c>
      <c r="D164" s="74" t="s">
        <v>380</v>
      </c>
      <c r="E164" s="63">
        <v>5</v>
      </c>
      <c r="F164" s="19">
        <v>10</v>
      </c>
      <c r="G164" s="19">
        <v>46</v>
      </c>
      <c r="H164" s="19">
        <v>3</v>
      </c>
      <c r="I164" s="64">
        <v>2</v>
      </c>
      <c r="J164" s="70">
        <v>86</v>
      </c>
      <c r="K164" s="72">
        <v>12</v>
      </c>
    </row>
    <row r="165" spans="1:11" ht="47.25">
      <c r="A165" s="21">
        <v>51</v>
      </c>
      <c r="B165" s="34">
        <v>6672137039</v>
      </c>
      <c r="C165" s="5" t="s">
        <v>504</v>
      </c>
      <c r="D165" s="74" t="s">
        <v>77</v>
      </c>
      <c r="E165" s="63">
        <v>6</v>
      </c>
      <c r="F165" s="19">
        <v>5</v>
      </c>
      <c r="G165" s="19">
        <v>57</v>
      </c>
      <c r="H165" s="19">
        <v>3</v>
      </c>
      <c r="I165" s="64">
        <v>1</v>
      </c>
      <c r="J165" s="70">
        <v>85</v>
      </c>
      <c r="K165" s="72">
        <v>13</v>
      </c>
    </row>
    <row r="166" spans="1:11" ht="47.25">
      <c r="A166" s="21">
        <v>71</v>
      </c>
      <c r="B166" s="34">
        <v>6658068351</v>
      </c>
      <c r="C166" s="5" t="s">
        <v>504</v>
      </c>
      <c r="D166" s="74" t="s">
        <v>93</v>
      </c>
      <c r="E166" s="63">
        <v>6</v>
      </c>
      <c r="F166" s="19">
        <v>9</v>
      </c>
      <c r="G166" s="19">
        <v>39</v>
      </c>
      <c r="H166" s="19">
        <v>13</v>
      </c>
      <c r="I166" s="64">
        <v>7</v>
      </c>
      <c r="J166" s="70">
        <v>85</v>
      </c>
      <c r="K166" s="72">
        <v>13</v>
      </c>
    </row>
    <row r="167" spans="1:11" ht="47.25">
      <c r="A167" s="21">
        <v>81</v>
      </c>
      <c r="B167" s="34">
        <v>6659053541</v>
      </c>
      <c r="C167" s="5" t="s">
        <v>504</v>
      </c>
      <c r="D167" s="74" t="s">
        <v>103</v>
      </c>
      <c r="E167" s="63">
        <v>4</v>
      </c>
      <c r="F167" s="19">
        <v>21</v>
      </c>
      <c r="G167" s="19">
        <v>47</v>
      </c>
      <c r="H167" s="19">
        <v>1</v>
      </c>
      <c r="I167" s="64">
        <v>1</v>
      </c>
      <c r="J167" s="70">
        <v>85</v>
      </c>
      <c r="K167" s="72">
        <v>13</v>
      </c>
    </row>
    <row r="168" spans="1:11" ht="47.25">
      <c r="A168" s="21">
        <v>84</v>
      </c>
      <c r="B168" s="34">
        <v>6661057092</v>
      </c>
      <c r="C168" s="5" t="s">
        <v>504</v>
      </c>
      <c r="D168" s="74" t="s">
        <v>106</v>
      </c>
      <c r="E168" s="63">
        <v>7</v>
      </c>
      <c r="F168" s="19">
        <v>4</v>
      </c>
      <c r="G168" s="19">
        <v>55</v>
      </c>
      <c r="H168" s="19">
        <v>3</v>
      </c>
      <c r="I168" s="64">
        <v>1</v>
      </c>
      <c r="J168" s="70">
        <v>85</v>
      </c>
      <c r="K168" s="72">
        <v>13</v>
      </c>
    </row>
    <row r="169" spans="1:11" ht="47.25">
      <c r="A169" s="21">
        <v>91</v>
      </c>
      <c r="B169" s="34">
        <v>6661060923</v>
      </c>
      <c r="C169" s="5" t="s">
        <v>504</v>
      </c>
      <c r="D169" s="75" t="s">
        <v>111</v>
      </c>
      <c r="E169" s="63">
        <v>3</v>
      </c>
      <c r="F169" s="19">
        <v>6</v>
      </c>
      <c r="G169" s="19">
        <v>55</v>
      </c>
      <c r="H169" s="19">
        <v>7</v>
      </c>
      <c r="I169" s="64">
        <v>3</v>
      </c>
      <c r="J169" s="70">
        <v>85</v>
      </c>
      <c r="K169" s="72">
        <v>13</v>
      </c>
    </row>
    <row r="170" spans="1:11" ht="31.5">
      <c r="A170" s="21">
        <v>100</v>
      </c>
      <c r="B170" s="34">
        <v>6669014887</v>
      </c>
      <c r="C170" s="5" t="s">
        <v>418</v>
      </c>
      <c r="D170" s="74" t="s">
        <v>120</v>
      </c>
      <c r="E170" s="63">
        <v>8</v>
      </c>
      <c r="F170" s="19">
        <v>11</v>
      </c>
      <c r="G170" s="19">
        <v>42</v>
      </c>
      <c r="H170" s="19">
        <v>9</v>
      </c>
      <c r="I170" s="64">
        <v>3</v>
      </c>
      <c r="J170" s="70">
        <v>85</v>
      </c>
      <c r="K170" s="72">
        <v>13</v>
      </c>
    </row>
    <row r="171" spans="1:11" ht="31.5">
      <c r="A171" s="21">
        <v>108</v>
      </c>
      <c r="B171" s="34">
        <v>6667008528</v>
      </c>
      <c r="C171" s="5" t="s">
        <v>418</v>
      </c>
      <c r="D171" s="74" t="s">
        <v>128</v>
      </c>
      <c r="E171" s="63">
        <v>8</v>
      </c>
      <c r="F171" s="19">
        <v>17</v>
      </c>
      <c r="G171" s="19">
        <v>27</v>
      </c>
      <c r="H171" s="19">
        <v>13</v>
      </c>
      <c r="I171" s="64">
        <v>5</v>
      </c>
      <c r="J171" s="70">
        <v>85</v>
      </c>
      <c r="K171" s="72">
        <v>13</v>
      </c>
    </row>
    <row r="172" spans="1:11" ht="31.5">
      <c r="A172" s="21">
        <v>111</v>
      </c>
      <c r="B172" s="34">
        <v>6623004710</v>
      </c>
      <c r="C172" s="5" t="s">
        <v>418</v>
      </c>
      <c r="D172" s="74" t="s">
        <v>131</v>
      </c>
      <c r="E172" s="63">
        <v>10</v>
      </c>
      <c r="F172" s="19">
        <v>14</v>
      </c>
      <c r="G172" s="19">
        <v>39</v>
      </c>
      <c r="H172" s="19">
        <v>8</v>
      </c>
      <c r="I172" s="64">
        <v>3</v>
      </c>
      <c r="J172" s="70">
        <v>85</v>
      </c>
      <c r="K172" s="72">
        <v>13</v>
      </c>
    </row>
    <row r="173" spans="1:11" ht="47.25">
      <c r="A173" s="21">
        <v>129</v>
      </c>
      <c r="B173" s="34">
        <v>6646008372</v>
      </c>
      <c r="C173" s="5" t="s">
        <v>492</v>
      </c>
      <c r="D173" s="74" t="s">
        <v>149</v>
      </c>
      <c r="E173" s="63">
        <v>3</v>
      </c>
      <c r="F173" s="19">
        <v>14</v>
      </c>
      <c r="G173" s="19">
        <v>46</v>
      </c>
      <c r="H173" s="19">
        <v>4</v>
      </c>
      <c r="I173" s="64">
        <v>3</v>
      </c>
      <c r="J173" s="70">
        <v>85</v>
      </c>
      <c r="K173" s="72">
        <v>13</v>
      </c>
    </row>
    <row r="174" spans="1:11" ht="31.5">
      <c r="A174" s="21">
        <v>141</v>
      </c>
      <c r="B174" s="34">
        <v>6637003145</v>
      </c>
      <c r="C174" s="5" t="s">
        <v>423</v>
      </c>
      <c r="D174" s="75" t="s">
        <v>161</v>
      </c>
      <c r="E174" s="63">
        <v>4</v>
      </c>
      <c r="F174" s="19">
        <v>47</v>
      </c>
      <c r="G174" s="19">
        <v>13</v>
      </c>
      <c r="H174" s="19">
        <v>2</v>
      </c>
      <c r="I174" s="64">
        <v>2</v>
      </c>
      <c r="J174" s="70">
        <v>85</v>
      </c>
      <c r="K174" s="72">
        <v>13</v>
      </c>
    </row>
    <row r="175" spans="1:11" ht="60">
      <c r="A175" s="21">
        <v>156</v>
      </c>
      <c r="B175" s="34">
        <v>6619014137</v>
      </c>
      <c r="C175" s="40" t="s">
        <v>491</v>
      </c>
      <c r="D175" s="75" t="s">
        <v>176</v>
      </c>
      <c r="E175" s="63">
        <v>1</v>
      </c>
      <c r="F175" s="19">
        <v>19</v>
      </c>
      <c r="G175" s="19">
        <v>47</v>
      </c>
      <c r="H175" s="19">
        <v>2</v>
      </c>
      <c r="I175" s="64">
        <v>2</v>
      </c>
      <c r="J175" s="70">
        <v>85</v>
      </c>
      <c r="K175" s="72">
        <v>13</v>
      </c>
    </row>
    <row r="176" spans="1:11" ht="30">
      <c r="A176" s="21">
        <v>173</v>
      </c>
      <c r="B176" s="34">
        <v>6666008324</v>
      </c>
      <c r="C176" s="40" t="s">
        <v>506</v>
      </c>
      <c r="D176" s="75" t="s">
        <v>191</v>
      </c>
      <c r="E176" s="63">
        <v>6</v>
      </c>
      <c r="F176" s="19">
        <v>33</v>
      </c>
      <c r="G176" s="19">
        <v>25</v>
      </c>
      <c r="H176" s="19">
        <v>5</v>
      </c>
      <c r="I176" s="64">
        <v>5</v>
      </c>
      <c r="J176" s="70">
        <v>85</v>
      </c>
      <c r="K176" s="72">
        <v>13</v>
      </c>
    </row>
    <row r="177" spans="1:11" ht="30">
      <c r="A177" s="21">
        <v>194</v>
      </c>
      <c r="B177" s="34">
        <v>6604010926</v>
      </c>
      <c r="C177" s="40" t="s">
        <v>501</v>
      </c>
      <c r="D177" s="75" t="s">
        <v>211</v>
      </c>
      <c r="E177" s="63">
        <v>4</v>
      </c>
      <c r="F177" s="19">
        <v>27</v>
      </c>
      <c r="G177" s="19">
        <v>30</v>
      </c>
      <c r="H177" s="19">
        <v>4</v>
      </c>
      <c r="I177" s="64">
        <v>6</v>
      </c>
      <c r="J177" s="70">
        <v>85</v>
      </c>
      <c r="K177" s="72">
        <v>13</v>
      </c>
    </row>
    <row r="178" spans="1:11" ht="30">
      <c r="A178" s="21">
        <v>208</v>
      </c>
      <c r="B178" s="34">
        <v>6602008262</v>
      </c>
      <c r="C178" s="40" t="s">
        <v>486</v>
      </c>
      <c r="D178" s="75" t="s">
        <v>223</v>
      </c>
      <c r="E178" s="63">
        <v>13</v>
      </c>
      <c r="F178" s="19">
        <v>4</v>
      </c>
      <c r="G178" s="19">
        <v>43</v>
      </c>
      <c r="H178" s="19">
        <v>7</v>
      </c>
      <c r="I178" s="64">
        <v>5</v>
      </c>
      <c r="J178" s="70">
        <v>85</v>
      </c>
      <c r="K178" s="72">
        <v>13</v>
      </c>
    </row>
    <row r="179" spans="1:11" ht="45">
      <c r="A179" s="21">
        <v>212</v>
      </c>
      <c r="B179" s="34">
        <v>6611007561</v>
      </c>
      <c r="C179" s="40" t="s">
        <v>490</v>
      </c>
      <c r="D179" s="74" t="s">
        <v>227</v>
      </c>
      <c r="E179" s="63">
        <v>6</v>
      </c>
      <c r="F179" s="19">
        <v>16</v>
      </c>
      <c r="G179" s="19">
        <v>22</v>
      </c>
      <c r="H179" s="19">
        <v>24</v>
      </c>
      <c r="I179" s="64">
        <v>3</v>
      </c>
      <c r="J179" s="70">
        <v>85</v>
      </c>
      <c r="K179" s="72">
        <v>13</v>
      </c>
    </row>
    <row r="180" spans="1:11" ht="45">
      <c r="A180" s="21">
        <v>215</v>
      </c>
      <c r="B180" s="34">
        <v>6611005719</v>
      </c>
      <c r="C180" s="40" t="s">
        <v>505</v>
      </c>
      <c r="D180" s="74" t="s">
        <v>230</v>
      </c>
      <c r="E180" s="63">
        <v>4</v>
      </c>
      <c r="F180" s="19">
        <v>4</v>
      </c>
      <c r="G180" s="19">
        <v>53</v>
      </c>
      <c r="H180" s="19">
        <v>7</v>
      </c>
      <c r="I180" s="64">
        <v>5</v>
      </c>
      <c r="J180" s="70">
        <v>85</v>
      </c>
      <c r="K180" s="72">
        <v>13</v>
      </c>
    </row>
    <row r="181" spans="1:11" ht="31.5">
      <c r="A181" s="21">
        <v>223</v>
      </c>
      <c r="B181" s="34">
        <v>6656004137</v>
      </c>
      <c r="C181" s="6" t="s">
        <v>435</v>
      </c>
      <c r="D181" s="74" t="s">
        <v>238</v>
      </c>
      <c r="E181" s="63">
        <v>10</v>
      </c>
      <c r="F181" s="19">
        <v>14</v>
      </c>
      <c r="G181" s="19">
        <v>32</v>
      </c>
      <c r="H181" s="19">
        <v>9</v>
      </c>
      <c r="I181" s="64">
        <v>9</v>
      </c>
      <c r="J181" s="70">
        <v>85</v>
      </c>
      <c r="K181" s="72">
        <v>13</v>
      </c>
    </row>
    <row r="182" spans="1:11" ht="30">
      <c r="A182" s="21">
        <v>234</v>
      </c>
      <c r="B182" s="34">
        <v>6652004464</v>
      </c>
      <c r="C182" s="40" t="s">
        <v>499</v>
      </c>
      <c r="D182" s="74" t="s">
        <v>162</v>
      </c>
      <c r="E182" s="63">
        <v>11</v>
      </c>
      <c r="F182" s="19">
        <v>11</v>
      </c>
      <c r="G182" s="19">
        <v>47</v>
      </c>
      <c r="H182" s="19">
        <v>1</v>
      </c>
      <c r="I182" s="64">
        <v>4</v>
      </c>
      <c r="J182" s="70">
        <v>85</v>
      </c>
      <c r="K182" s="72">
        <v>13</v>
      </c>
    </row>
    <row r="183" spans="1:11" ht="30">
      <c r="A183" s="21">
        <v>236</v>
      </c>
      <c r="B183" s="34">
        <v>6652011422</v>
      </c>
      <c r="C183" s="40" t="s">
        <v>499</v>
      </c>
      <c r="D183" s="74" t="s">
        <v>250</v>
      </c>
      <c r="E183" s="63">
        <v>6</v>
      </c>
      <c r="F183" s="19">
        <v>7</v>
      </c>
      <c r="G183" s="19">
        <v>56</v>
      </c>
      <c r="H183" s="19">
        <v>2</v>
      </c>
      <c r="I183" s="64">
        <v>2</v>
      </c>
      <c r="J183" s="70">
        <v>85</v>
      </c>
      <c r="K183" s="72">
        <v>13</v>
      </c>
    </row>
    <row r="184" spans="1:11" ht="31.5">
      <c r="A184" s="21">
        <v>237</v>
      </c>
      <c r="B184" s="34">
        <v>6652008878</v>
      </c>
      <c r="C184" s="5" t="s">
        <v>438</v>
      </c>
      <c r="D184" s="74" t="s">
        <v>251</v>
      </c>
      <c r="E184" s="63">
        <v>7</v>
      </c>
      <c r="F184" s="19">
        <v>25</v>
      </c>
      <c r="G184" s="19">
        <v>33</v>
      </c>
      <c r="H184" s="19">
        <v>3</v>
      </c>
      <c r="I184" s="64">
        <v>5</v>
      </c>
      <c r="J184" s="70">
        <v>85</v>
      </c>
      <c r="K184" s="72">
        <v>13</v>
      </c>
    </row>
    <row r="185" spans="1:11" ht="31.5">
      <c r="A185" s="21">
        <v>244</v>
      </c>
      <c r="B185" s="34">
        <v>6652009374</v>
      </c>
      <c r="C185" s="5" t="s">
        <v>438</v>
      </c>
      <c r="D185" s="74" t="s">
        <v>258</v>
      </c>
      <c r="E185" s="63">
        <v>6</v>
      </c>
      <c r="F185" s="19">
        <v>13</v>
      </c>
      <c r="G185" s="19">
        <v>49</v>
      </c>
      <c r="H185" s="19">
        <v>3</v>
      </c>
      <c r="I185" s="64">
        <v>2</v>
      </c>
      <c r="J185" s="70">
        <v>85</v>
      </c>
      <c r="K185" s="72">
        <v>13</v>
      </c>
    </row>
    <row r="186" spans="1:11" ht="45">
      <c r="A186" s="21">
        <v>250</v>
      </c>
      <c r="B186" s="34">
        <v>6639008847</v>
      </c>
      <c r="C186" s="40" t="s">
        <v>496</v>
      </c>
      <c r="D186" s="74" t="s">
        <v>264</v>
      </c>
      <c r="E186" s="63">
        <v>3</v>
      </c>
      <c r="F186" s="19">
        <v>21</v>
      </c>
      <c r="G186" s="19">
        <v>47</v>
      </c>
      <c r="H186" s="19">
        <v>1</v>
      </c>
      <c r="I186" s="64">
        <v>1</v>
      </c>
      <c r="J186" s="70">
        <v>85</v>
      </c>
      <c r="K186" s="72">
        <v>13</v>
      </c>
    </row>
    <row r="187" spans="1:11" ht="31.5">
      <c r="A187" s="21">
        <v>272</v>
      </c>
      <c r="B187" s="34">
        <v>6616003634</v>
      </c>
      <c r="C187" s="5" t="s">
        <v>441</v>
      </c>
      <c r="D187" s="74" t="s">
        <v>284</v>
      </c>
      <c r="E187" s="63">
        <v>6</v>
      </c>
      <c r="F187" s="19">
        <v>4</v>
      </c>
      <c r="G187" s="19">
        <v>49</v>
      </c>
      <c r="H187" s="19">
        <v>7</v>
      </c>
      <c r="I187" s="64">
        <v>4</v>
      </c>
      <c r="J187" s="70">
        <v>85</v>
      </c>
      <c r="K187" s="72">
        <v>13</v>
      </c>
    </row>
    <row r="188" spans="1:11" ht="78.75">
      <c r="A188" s="21">
        <v>299</v>
      </c>
      <c r="B188" s="34">
        <v>6609009804</v>
      </c>
      <c r="C188" s="5" t="s">
        <v>446</v>
      </c>
      <c r="D188" s="75" t="s">
        <v>306</v>
      </c>
      <c r="E188" s="63">
        <v>7</v>
      </c>
      <c r="F188" s="19">
        <v>7</v>
      </c>
      <c r="G188" s="19">
        <v>38</v>
      </c>
      <c r="H188" s="19">
        <v>13</v>
      </c>
      <c r="I188" s="64">
        <v>6</v>
      </c>
      <c r="J188" s="70">
        <v>85</v>
      </c>
      <c r="K188" s="72">
        <v>13</v>
      </c>
    </row>
    <row r="189" spans="1:11" ht="31.5">
      <c r="A189" s="21">
        <v>304</v>
      </c>
      <c r="B189" s="34">
        <v>6603008530</v>
      </c>
      <c r="C189" s="40" t="s">
        <v>500</v>
      </c>
      <c r="D189" s="74" t="s">
        <v>311</v>
      </c>
      <c r="E189" s="63">
        <v>5</v>
      </c>
      <c r="F189" s="19">
        <v>9</v>
      </c>
      <c r="G189" s="19">
        <v>51</v>
      </c>
      <c r="H189" s="19">
        <v>4</v>
      </c>
      <c r="I189" s="64">
        <v>3</v>
      </c>
      <c r="J189" s="70">
        <v>85</v>
      </c>
      <c r="K189" s="72">
        <v>13</v>
      </c>
    </row>
    <row r="190" spans="1:11" ht="31.5">
      <c r="A190" s="21">
        <v>332</v>
      </c>
      <c r="B190" s="38">
        <v>6617005747</v>
      </c>
      <c r="C190" s="40" t="s">
        <v>508</v>
      </c>
      <c r="D190" s="74" t="s">
        <v>335</v>
      </c>
      <c r="E190" s="63">
        <v>6</v>
      </c>
      <c r="F190" s="19">
        <v>11</v>
      </c>
      <c r="G190" s="19">
        <v>39</v>
      </c>
      <c r="H190" s="19">
        <v>16</v>
      </c>
      <c r="I190" s="64">
        <v>2</v>
      </c>
      <c r="J190" s="70">
        <v>85</v>
      </c>
      <c r="K190" s="72">
        <v>13</v>
      </c>
    </row>
    <row r="191" spans="1:11" ht="30">
      <c r="A191" s="21">
        <v>334</v>
      </c>
      <c r="B191" s="34">
        <v>6617006130</v>
      </c>
      <c r="C191" s="40" t="s">
        <v>508</v>
      </c>
      <c r="D191" s="74" t="s">
        <v>282</v>
      </c>
      <c r="E191" s="63">
        <v>3</v>
      </c>
      <c r="F191" s="19">
        <v>6</v>
      </c>
      <c r="G191" s="19">
        <v>42</v>
      </c>
      <c r="H191" s="19">
        <v>13</v>
      </c>
      <c r="I191" s="64">
        <v>6</v>
      </c>
      <c r="J191" s="70">
        <v>85</v>
      </c>
      <c r="K191" s="72">
        <v>13</v>
      </c>
    </row>
    <row r="192" spans="1:11" ht="45">
      <c r="A192" s="21">
        <v>353</v>
      </c>
      <c r="B192" s="34">
        <v>6601006449</v>
      </c>
      <c r="C192" s="40" t="s">
        <v>485</v>
      </c>
      <c r="D192" s="74" t="s">
        <v>353</v>
      </c>
      <c r="E192" s="63">
        <v>6</v>
      </c>
      <c r="F192" s="19">
        <v>4</v>
      </c>
      <c r="G192" s="19">
        <v>52</v>
      </c>
      <c r="H192" s="19">
        <v>5</v>
      </c>
      <c r="I192" s="64">
        <v>5</v>
      </c>
      <c r="J192" s="70">
        <v>85</v>
      </c>
      <c r="K192" s="72">
        <v>13</v>
      </c>
    </row>
    <row r="193" spans="1:11" ht="47.25">
      <c r="A193" s="21">
        <v>374</v>
      </c>
      <c r="B193" s="36">
        <v>6613005087</v>
      </c>
      <c r="C193" s="5" t="s">
        <v>455</v>
      </c>
      <c r="D193" s="74" t="s">
        <v>370</v>
      </c>
      <c r="E193" s="63">
        <v>4</v>
      </c>
      <c r="F193" s="19">
        <v>3</v>
      </c>
      <c r="G193" s="19">
        <v>49</v>
      </c>
      <c r="H193" s="19">
        <v>9</v>
      </c>
      <c r="I193" s="64">
        <v>5</v>
      </c>
      <c r="J193" s="70">
        <v>85</v>
      </c>
      <c r="K193" s="72">
        <v>13</v>
      </c>
    </row>
    <row r="194" spans="1:11" ht="47.25">
      <c r="A194" s="21">
        <v>375</v>
      </c>
      <c r="B194" s="34">
        <v>6613004580</v>
      </c>
      <c r="C194" s="5" t="s">
        <v>455</v>
      </c>
      <c r="D194" s="74" t="s">
        <v>371</v>
      </c>
      <c r="E194" s="63">
        <v>8</v>
      </c>
      <c r="F194" s="19">
        <v>7</v>
      </c>
      <c r="G194" s="19">
        <v>45</v>
      </c>
      <c r="H194" s="19">
        <v>6</v>
      </c>
      <c r="I194" s="64">
        <v>7</v>
      </c>
      <c r="J194" s="70">
        <v>85</v>
      </c>
      <c r="K194" s="72">
        <v>13</v>
      </c>
    </row>
    <row r="195" spans="1:11" ht="30">
      <c r="A195" s="21">
        <v>380</v>
      </c>
      <c r="B195" s="34">
        <v>6613002223</v>
      </c>
      <c r="C195" s="40" t="s">
        <v>507</v>
      </c>
      <c r="D195" s="74" t="s">
        <v>376</v>
      </c>
      <c r="E195" s="63">
        <v>3</v>
      </c>
      <c r="F195" s="19">
        <v>1</v>
      </c>
      <c r="G195" s="19">
        <v>62</v>
      </c>
      <c r="H195" s="19">
        <v>5</v>
      </c>
      <c r="I195" s="64">
        <v>2</v>
      </c>
      <c r="J195" s="70">
        <v>85</v>
      </c>
      <c r="K195" s="72">
        <v>13</v>
      </c>
    </row>
    <row r="196" spans="1:11" ht="31.5">
      <c r="A196" s="21">
        <v>390</v>
      </c>
      <c r="B196" s="34">
        <v>6632014672</v>
      </c>
      <c r="C196" s="5" t="s">
        <v>459</v>
      </c>
      <c r="D196" s="74" t="s">
        <v>384</v>
      </c>
      <c r="E196" s="63">
        <v>4</v>
      </c>
      <c r="F196" s="19">
        <v>18</v>
      </c>
      <c r="G196" s="19">
        <v>46</v>
      </c>
      <c r="H196" s="19">
        <v>1</v>
      </c>
      <c r="I196" s="64">
        <v>3</v>
      </c>
      <c r="J196" s="70">
        <v>85</v>
      </c>
      <c r="K196" s="72">
        <v>13</v>
      </c>
    </row>
    <row r="197" spans="1:11" ht="31.5">
      <c r="A197" s="21">
        <v>408</v>
      </c>
      <c r="B197" s="34">
        <v>6615005519</v>
      </c>
      <c r="C197" s="5" t="s">
        <v>461</v>
      </c>
      <c r="D197" s="74" t="s">
        <v>400</v>
      </c>
      <c r="E197" s="63">
        <v>1</v>
      </c>
      <c r="F197" s="19">
        <v>11</v>
      </c>
      <c r="G197" s="19">
        <v>55</v>
      </c>
      <c r="H197" s="19">
        <v>4</v>
      </c>
      <c r="I197" s="64">
        <v>3</v>
      </c>
      <c r="J197" s="70">
        <v>85</v>
      </c>
      <c r="K197" s="72">
        <v>13</v>
      </c>
    </row>
    <row r="198" spans="1:11" ht="31.5">
      <c r="A198" s="21">
        <v>410</v>
      </c>
      <c r="B198" s="34">
        <v>6615005501</v>
      </c>
      <c r="C198" s="5" t="s">
        <v>461</v>
      </c>
      <c r="D198" s="74" t="s">
        <v>402</v>
      </c>
      <c r="E198" s="63">
        <v>4</v>
      </c>
      <c r="F198" s="19">
        <v>9</v>
      </c>
      <c r="G198" s="19">
        <v>49</v>
      </c>
      <c r="H198" s="19">
        <v>3</v>
      </c>
      <c r="I198" s="64">
        <v>5</v>
      </c>
      <c r="J198" s="70">
        <v>85</v>
      </c>
      <c r="K198" s="72">
        <v>13</v>
      </c>
    </row>
    <row r="199" spans="1:11" ht="47.25">
      <c r="A199" s="21">
        <v>13</v>
      </c>
      <c r="B199" s="34">
        <v>6663002606</v>
      </c>
      <c r="C199" s="5" t="s">
        <v>504</v>
      </c>
      <c r="D199" s="74" t="s">
        <v>47</v>
      </c>
      <c r="E199" s="63">
        <v>6</v>
      </c>
      <c r="F199" s="19">
        <v>15</v>
      </c>
      <c r="G199" s="19">
        <v>50</v>
      </c>
      <c r="H199" s="19">
        <v>2</v>
      </c>
      <c r="I199" s="64">
        <v>2</v>
      </c>
      <c r="J199" s="70">
        <v>84</v>
      </c>
      <c r="K199" s="72">
        <v>14</v>
      </c>
    </row>
    <row r="200" spans="1:11" ht="47.25">
      <c r="A200" s="21">
        <v>17</v>
      </c>
      <c r="B200" s="34">
        <v>6672137462</v>
      </c>
      <c r="C200" s="5" t="s">
        <v>504</v>
      </c>
      <c r="D200" s="74" t="s">
        <v>50</v>
      </c>
      <c r="E200" s="63">
        <v>9</v>
      </c>
      <c r="F200" s="19">
        <v>14</v>
      </c>
      <c r="G200" s="19">
        <v>39</v>
      </c>
      <c r="H200" s="19">
        <v>7</v>
      </c>
      <c r="I200" s="64">
        <v>7</v>
      </c>
      <c r="J200" s="70">
        <v>84</v>
      </c>
      <c r="K200" s="72">
        <v>14</v>
      </c>
    </row>
    <row r="201" spans="1:11" ht="47.25">
      <c r="A201" s="21">
        <v>18</v>
      </c>
      <c r="B201" s="34">
        <v>6662096739</v>
      </c>
      <c r="C201" s="5" t="s">
        <v>504</v>
      </c>
      <c r="D201" s="74" t="s">
        <v>51</v>
      </c>
      <c r="E201" s="63">
        <v>12</v>
      </c>
      <c r="F201" s="19">
        <v>6</v>
      </c>
      <c r="G201" s="19">
        <v>44</v>
      </c>
      <c r="H201" s="19">
        <v>9</v>
      </c>
      <c r="I201" s="64">
        <v>5</v>
      </c>
      <c r="J201" s="70">
        <v>84</v>
      </c>
      <c r="K201" s="72">
        <v>14</v>
      </c>
    </row>
    <row r="202" spans="1:11" ht="47.25">
      <c r="A202" s="21">
        <v>23</v>
      </c>
      <c r="B202" s="34">
        <v>6659076468</v>
      </c>
      <c r="C202" s="5" t="s">
        <v>504</v>
      </c>
      <c r="D202" s="75" t="s">
        <v>56</v>
      </c>
      <c r="E202" s="63">
        <v>14</v>
      </c>
      <c r="F202" s="19">
        <v>8</v>
      </c>
      <c r="G202" s="19">
        <v>43</v>
      </c>
      <c r="H202" s="19">
        <v>6</v>
      </c>
      <c r="I202" s="64">
        <v>6</v>
      </c>
      <c r="J202" s="70">
        <v>84</v>
      </c>
      <c r="K202" s="72">
        <v>14</v>
      </c>
    </row>
    <row r="203" spans="1:11" ht="47.25">
      <c r="A203" s="21">
        <v>30</v>
      </c>
      <c r="B203" s="34">
        <v>6663027960</v>
      </c>
      <c r="C203" s="5" t="s">
        <v>504</v>
      </c>
      <c r="D203" s="74" t="s">
        <v>60</v>
      </c>
      <c r="E203" s="63">
        <v>7</v>
      </c>
      <c r="F203" s="19">
        <v>4</v>
      </c>
      <c r="G203" s="19">
        <v>51</v>
      </c>
      <c r="H203" s="19">
        <v>12</v>
      </c>
      <c r="I203" s="64">
        <v>3</v>
      </c>
      <c r="J203" s="70">
        <v>84</v>
      </c>
      <c r="K203" s="72">
        <v>14</v>
      </c>
    </row>
    <row r="204" spans="1:11" ht="47.25">
      <c r="A204" s="21">
        <v>32</v>
      </c>
      <c r="B204" s="34">
        <v>6659041899</v>
      </c>
      <c r="C204" s="5" t="s">
        <v>504</v>
      </c>
      <c r="D204" s="74" t="s">
        <v>62</v>
      </c>
      <c r="E204" s="63">
        <v>7</v>
      </c>
      <c r="F204" s="19">
        <v>8</v>
      </c>
      <c r="G204" s="19">
        <v>55</v>
      </c>
      <c r="H204" s="19">
        <v>5</v>
      </c>
      <c r="I204" s="64">
        <v>3</v>
      </c>
      <c r="J204" s="70">
        <v>84</v>
      </c>
      <c r="K204" s="72">
        <v>14</v>
      </c>
    </row>
    <row r="205" spans="1:11" ht="47.25">
      <c r="A205" s="21">
        <v>42</v>
      </c>
      <c r="B205" s="34">
        <v>6679109009</v>
      </c>
      <c r="C205" s="5" t="s">
        <v>504</v>
      </c>
      <c r="D205" s="74" t="s">
        <v>69</v>
      </c>
      <c r="E205" s="63">
        <v>13</v>
      </c>
      <c r="F205" s="19">
        <v>13</v>
      </c>
      <c r="G205" s="19">
        <v>39</v>
      </c>
      <c r="H205" s="19">
        <v>4</v>
      </c>
      <c r="I205" s="64">
        <v>8</v>
      </c>
      <c r="J205" s="70">
        <v>84</v>
      </c>
      <c r="K205" s="72">
        <v>14</v>
      </c>
    </row>
    <row r="206" spans="1:11" ht="47.25">
      <c r="A206" s="21">
        <v>43</v>
      </c>
      <c r="B206" s="34">
        <v>6660128939</v>
      </c>
      <c r="C206" s="5" t="s">
        <v>504</v>
      </c>
      <c r="D206" s="74" t="s">
        <v>70</v>
      </c>
      <c r="E206" s="63">
        <v>7</v>
      </c>
      <c r="F206" s="19">
        <v>18</v>
      </c>
      <c r="G206" s="19">
        <v>39</v>
      </c>
      <c r="H206" s="19">
        <v>9</v>
      </c>
      <c r="I206" s="64">
        <v>3</v>
      </c>
      <c r="J206" s="70">
        <v>84</v>
      </c>
      <c r="K206" s="72">
        <v>14</v>
      </c>
    </row>
    <row r="207" spans="1:11" ht="47.25">
      <c r="A207" s="21">
        <v>49</v>
      </c>
      <c r="B207" s="34">
        <v>6660018580</v>
      </c>
      <c r="C207" s="5" t="s">
        <v>504</v>
      </c>
      <c r="D207" s="74" t="s">
        <v>75</v>
      </c>
      <c r="E207" s="63">
        <v>7</v>
      </c>
      <c r="F207" s="19">
        <v>9</v>
      </c>
      <c r="G207" s="19">
        <v>52</v>
      </c>
      <c r="H207" s="19">
        <v>2</v>
      </c>
      <c r="I207" s="64">
        <v>6</v>
      </c>
      <c r="J207" s="70">
        <v>84</v>
      </c>
      <c r="K207" s="72">
        <v>14</v>
      </c>
    </row>
    <row r="208" spans="1:11" ht="47.25">
      <c r="A208" s="21">
        <v>75</v>
      </c>
      <c r="B208" s="34">
        <v>6663029615</v>
      </c>
      <c r="C208" s="5" t="s">
        <v>504</v>
      </c>
      <c r="D208" s="74" t="s">
        <v>97</v>
      </c>
      <c r="E208" s="63">
        <v>9</v>
      </c>
      <c r="F208" s="19">
        <v>15</v>
      </c>
      <c r="G208" s="19">
        <v>33</v>
      </c>
      <c r="H208" s="19">
        <v>13</v>
      </c>
      <c r="I208" s="64">
        <v>7</v>
      </c>
      <c r="J208" s="70">
        <v>84</v>
      </c>
      <c r="K208" s="72">
        <v>14</v>
      </c>
    </row>
    <row r="209" spans="1:11" ht="31.5">
      <c r="A209" s="21">
        <v>98</v>
      </c>
      <c r="B209" s="34">
        <v>6668017099</v>
      </c>
      <c r="C209" s="5" t="s">
        <v>418</v>
      </c>
      <c r="D209" s="74" t="s">
        <v>118</v>
      </c>
      <c r="E209" s="63">
        <v>3</v>
      </c>
      <c r="F209" s="19">
        <v>4</v>
      </c>
      <c r="G209" s="19">
        <v>44</v>
      </c>
      <c r="H209" s="19">
        <v>17</v>
      </c>
      <c r="I209" s="64">
        <v>7</v>
      </c>
      <c r="J209" s="70">
        <v>84</v>
      </c>
      <c r="K209" s="72">
        <v>14</v>
      </c>
    </row>
    <row r="210" spans="1:11" ht="31.5">
      <c r="A210" s="21">
        <v>107</v>
      </c>
      <c r="B210" s="34">
        <v>6668016602</v>
      </c>
      <c r="C210" s="5" t="s">
        <v>418</v>
      </c>
      <c r="D210" s="74" t="s">
        <v>127</v>
      </c>
      <c r="E210" s="63">
        <v>6</v>
      </c>
      <c r="F210" s="19">
        <v>5</v>
      </c>
      <c r="G210" s="19">
        <v>54</v>
      </c>
      <c r="H210" s="19">
        <v>8</v>
      </c>
      <c r="I210" s="64">
        <v>4</v>
      </c>
      <c r="J210" s="70">
        <v>84</v>
      </c>
      <c r="K210" s="72">
        <v>14</v>
      </c>
    </row>
    <row r="211" spans="1:11" ht="31.5">
      <c r="A211" s="21">
        <v>114</v>
      </c>
      <c r="B211" s="34">
        <v>6669013315</v>
      </c>
      <c r="C211" s="5" t="s">
        <v>418</v>
      </c>
      <c r="D211" s="74" t="s">
        <v>134</v>
      </c>
      <c r="E211" s="63">
        <v>6</v>
      </c>
      <c r="F211" s="19">
        <v>13</v>
      </c>
      <c r="G211" s="19">
        <v>44</v>
      </c>
      <c r="H211" s="19">
        <v>9</v>
      </c>
      <c r="I211" s="64">
        <v>5</v>
      </c>
      <c r="J211" s="70">
        <v>84</v>
      </c>
      <c r="K211" s="72">
        <v>14</v>
      </c>
    </row>
    <row r="212" spans="1:11" ht="31.5">
      <c r="A212" s="21">
        <v>115</v>
      </c>
      <c r="B212" s="34">
        <v>6667008479</v>
      </c>
      <c r="C212" s="5" t="s">
        <v>418</v>
      </c>
      <c r="D212" s="74" t="s">
        <v>135</v>
      </c>
      <c r="E212" s="63">
        <v>3</v>
      </c>
      <c r="F212" s="19">
        <v>9</v>
      </c>
      <c r="G212" s="19">
        <v>47</v>
      </c>
      <c r="H212" s="19">
        <v>13</v>
      </c>
      <c r="I212" s="64">
        <v>3</v>
      </c>
      <c r="J212" s="70">
        <v>84</v>
      </c>
      <c r="K212" s="72">
        <v>14</v>
      </c>
    </row>
    <row r="213" spans="1:11" ht="31.5">
      <c r="A213" s="21">
        <v>146</v>
      </c>
      <c r="B213" s="34">
        <v>6627011161</v>
      </c>
      <c r="C213" s="5" t="s">
        <v>425</v>
      </c>
      <c r="D213" s="74" t="s">
        <v>166</v>
      </c>
      <c r="E213" s="63">
        <v>10</v>
      </c>
      <c r="F213" s="19">
        <v>15</v>
      </c>
      <c r="G213" s="19">
        <v>18</v>
      </c>
      <c r="H213" s="19">
        <v>25</v>
      </c>
      <c r="I213" s="64">
        <v>11</v>
      </c>
      <c r="J213" s="70">
        <v>84</v>
      </c>
      <c r="K213" s="72">
        <v>14</v>
      </c>
    </row>
    <row r="214" spans="1:11" ht="60">
      <c r="A214" s="21">
        <v>155</v>
      </c>
      <c r="B214" s="34">
        <v>6619017709</v>
      </c>
      <c r="C214" s="40" t="s">
        <v>491</v>
      </c>
      <c r="D214" s="75" t="s">
        <v>175</v>
      </c>
      <c r="E214" s="63">
        <v>9</v>
      </c>
      <c r="F214" s="19">
        <v>12</v>
      </c>
      <c r="G214" s="19">
        <v>53</v>
      </c>
      <c r="H214" s="19">
        <v>3</v>
      </c>
      <c r="I214" s="64">
        <v>2</v>
      </c>
      <c r="J214" s="70">
        <v>84</v>
      </c>
      <c r="K214" s="72">
        <v>14</v>
      </c>
    </row>
    <row r="215" spans="1:11" s="163" customFormat="1" ht="31.5">
      <c r="A215" s="140">
        <v>159</v>
      </c>
      <c r="B215" s="141">
        <v>6636000790</v>
      </c>
      <c r="C215" s="142" t="s">
        <v>427</v>
      </c>
      <c r="D215" s="151" t="s">
        <v>179</v>
      </c>
      <c r="E215" s="152">
        <v>9</v>
      </c>
      <c r="F215" s="143">
        <v>16</v>
      </c>
      <c r="G215" s="143">
        <v>21</v>
      </c>
      <c r="H215" s="143">
        <v>24</v>
      </c>
      <c r="I215" s="153">
        <v>9</v>
      </c>
      <c r="J215" s="162">
        <v>84</v>
      </c>
      <c r="K215" s="162">
        <v>14</v>
      </c>
    </row>
    <row r="216" spans="1:11" ht="31.5">
      <c r="A216" s="21">
        <v>177</v>
      </c>
      <c r="B216" s="34">
        <v>6643007420</v>
      </c>
      <c r="C216" s="6" t="s">
        <v>429</v>
      </c>
      <c r="D216" s="74" t="s">
        <v>195</v>
      </c>
      <c r="E216" s="63">
        <v>18</v>
      </c>
      <c r="F216" s="19">
        <v>4</v>
      </c>
      <c r="G216" s="19">
        <v>40</v>
      </c>
      <c r="H216" s="19">
        <v>10</v>
      </c>
      <c r="I216" s="64">
        <v>5</v>
      </c>
      <c r="J216" s="70">
        <v>84</v>
      </c>
      <c r="K216" s="72">
        <v>14</v>
      </c>
    </row>
    <row r="217" spans="1:11" ht="31.5">
      <c r="A217" s="21">
        <v>179</v>
      </c>
      <c r="B217" s="34">
        <v>6643007927</v>
      </c>
      <c r="C217" s="6" t="s">
        <v>429</v>
      </c>
      <c r="D217" s="75" t="s">
        <v>197</v>
      </c>
      <c r="E217" s="63">
        <v>2</v>
      </c>
      <c r="F217" s="19">
        <v>5</v>
      </c>
      <c r="G217" s="19">
        <v>68</v>
      </c>
      <c r="H217" s="19">
        <v>1</v>
      </c>
      <c r="I217" s="64">
        <v>1</v>
      </c>
      <c r="J217" s="70">
        <v>84</v>
      </c>
      <c r="K217" s="72">
        <v>14</v>
      </c>
    </row>
    <row r="218" spans="1:11" ht="31.5">
      <c r="A218" s="21">
        <v>180</v>
      </c>
      <c r="B218" s="34">
        <v>6605006739</v>
      </c>
      <c r="C218" s="5" t="s">
        <v>430</v>
      </c>
      <c r="D218" s="75" t="s">
        <v>198</v>
      </c>
      <c r="E218" s="63">
        <v>3</v>
      </c>
      <c r="F218" s="19">
        <v>4</v>
      </c>
      <c r="G218" s="19">
        <v>59</v>
      </c>
      <c r="H218" s="19">
        <v>6</v>
      </c>
      <c r="I218" s="64">
        <v>4</v>
      </c>
      <c r="J218" s="70">
        <v>84</v>
      </c>
      <c r="K218" s="72">
        <v>14</v>
      </c>
    </row>
    <row r="219" spans="1:11" ht="31.5">
      <c r="A219" s="21">
        <v>202</v>
      </c>
      <c r="B219" s="34">
        <v>6628008098</v>
      </c>
      <c r="C219" s="5" t="s">
        <v>434</v>
      </c>
      <c r="D219" s="74" t="s">
        <v>217</v>
      </c>
      <c r="E219" s="63">
        <v>14</v>
      </c>
      <c r="F219" s="19">
        <v>7</v>
      </c>
      <c r="G219" s="19">
        <v>49</v>
      </c>
      <c r="H219" s="19">
        <v>5</v>
      </c>
      <c r="I219" s="64">
        <v>4</v>
      </c>
      <c r="J219" s="70">
        <v>84</v>
      </c>
      <c r="K219" s="72">
        <v>14</v>
      </c>
    </row>
    <row r="220" spans="1:11" ht="30">
      <c r="A220" s="21">
        <v>207</v>
      </c>
      <c r="B220" s="34">
        <v>6602005896</v>
      </c>
      <c r="C220" s="40" t="s">
        <v>486</v>
      </c>
      <c r="D220" s="75" t="s">
        <v>222</v>
      </c>
      <c r="E220" s="63">
        <v>6</v>
      </c>
      <c r="F220" s="19">
        <v>3</v>
      </c>
      <c r="G220" s="19">
        <v>60</v>
      </c>
      <c r="H220" s="19">
        <v>5</v>
      </c>
      <c r="I220" s="64">
        <v>3</v>
      </c>
      <c r="J220" s="70">
        <v>84</v>
      </c>
      <c r="K220" s="72">
        <v>14</v>
      </c>
    </row>
    <row r="221" spans="1:11" ht="45">
      <c r="A221" s="21">
        <v>217</v>
      </c>
      <c r="B221" s="34">
        <v>6611004874</v>
      </c>
      <c r="C221" s="40" t="s">
        <v>505</v>
      </c>
      <c r="D221" s="74" t="s">
        <v>232</v>
      </c>
      <c r="E221" s="63">
        <v>6</v>
      </c>
      <c r="F221" s="19">
        <v>16</v>
      </c>
      <c r="G221" s="19">
        <v>36</v>
      </c>
      <c r="H221" s="19">
        <v>14</v>
      </c>
      <c r="I221" s="64">
        <v>7</v>
      </c>
      <c r="J221" s="70">
        <v>84</v>
      </c>
      <c r="K221" s="72">
        <v>14</v>
      </c>
    </row>
    <row r="222" spans="1:11" ht="31.5">
      <c r="A222" s="21">
        <v>229</v>
      </c>
      <c r="B222" s="34">
        <v>6634007367</v>
      </c>
      <c r="C222" s="5" t="s">
        <v>437</v>
      </c>
      <c r="D222" s="74" t="s">
        <v>244</v>
      </c>
      <c r="E222" s="63">
        <v>7</v>
      </c>
      <c r="F222" s="19">
        <v>25</v>
      </c>
      <c r="G222" s="19">
        <v>30</v>
      </c>
      <c r="H222" s="19">
        <v>10</v>
      </c>
      <c r="I222" s="64">
        <v>4</v>
      </c>
      <c r="J222" s="70">
        <v>84</v>
      </c>
      <c r="K222" s="72">
        <v>14</v>
      </c>
    </row>
    <row r="223" spans="1:11" ht="30">
      <c r="A223" s="21">
        <v>254</v>
      </c>
      <c r="B223" s="34">
        <v>6606003530</v>
      </c>
      <c r="C223" s="40" t="s">
        <v>502</v>
      </c>
      <c r="D223" s="74" t="s">
        <v>268</v>
      </c>
      <c r="E223" s="63">
        <v>11</v>
      </c>
      <c r="F223" s="19">
        <v>10</v>
      </c>
      <c r="G223" s="19">
        <v>34</v>
      </c>
      <c r="H223" s="19">
        <v>13</v>
      </c>
      <c r="I223" s="64">
        <v>8</v>
      </c>
      <c r="J223" s="70">
        <v>84</v>
      </c>
      <c r="K223" s="72">
        <v>14</v>
      </c>
    </row>
    <row r="224" spans="1:11" ht="31.5">
      <c r="A224" s="21">
        <v>263</v>
      </c>
      <c r="B224" s="34">
        <v>6629016863</v>
      </c>
      <c r="C224" s="6" t="s">
        <v>440</v>
      </c>
      <c r="D224" s="74" t="s">
        <v>275</v>
      </c>
      <c r="E224" s="63">
        <v>11</v>
      </c>
      <c r="F224" s="19">
        <v>14</v>
      </c>
      <c r="G224" s="19">
        <v>37</v>
      </c>
      <c r="H224" s="19">
        <v>9</v>
      </c>
      <c r="I224" s="64">
        <v>5</v>
      </c>
      <c r="J224" s="70">
        <v>84</v>
      </c>
      <c r="K224" s="72">
        <v>14</v>
      </c>
    </row>
    <row r="225" spans="1:11" ht="31.5">
      <c r="A225" s="21">
        <v>275</v>
      </c>
      <c r="B225" s="34">
        <v>6616006321</v>
      </c>
      <c r="C225" s="5" t="s">
        <v>442</v>
      </c>
      <c r="D225" s="74" t="s">
        <v>286</v>
      </c>
      <c r="E225" s="63">
        <v>6</v>
      </c>
      <c r="F225" s="19">
        <v>29</v>
      </c>
      <c r="G225" s="19">
        <v>33</v>
      </c>
      <c r="H225" s="19">
        <v>7</v>
      </c>
      <c r="I225" s="64">
        <v>4</v>
      </c>
      <c r="J225" s="70">
        <v>84</v>
      </c>
      <c r="K225" s="72">
        <v>14</v>
      </c>
    </row>
    <row r="226" spans="1:11" ht="30">
      <c r="A226" s="21">
        <v>294</v>
      </c>
      <c r="B226" s="34">
        <v>6630007775</v>
      </c>
      <c r="C226" s="40" t="s">
        <v>509</v>
      </c>
      <c r="D226" s="75" t="s">
        <v>301</v>
      </c>
      <c r="E226" s="63">
        <v>3</v>
      </c>
      <c r="F226" s="19">
        <v>5</v>
      </c>
      <c r="G226" s="19">
        <v>67</v>
      </c>
      <c r="H226" s="19">
        <v>2</v>
      </c>
      <c r="I226" s="64">
        <v>2</v>
      </c>
      <c r="J226" s="70">
        <v>84</v>
      </c>
      <c r="K226" s="72">
        <v>14</v>
      </c>
    </row>
    <row r="227" spans="1:11" ht="31.5">
      <c r="A227" s="21">
        <v>297</v>
      </c>
      <c r="B227" s="34">
        <v>6609009794</v>
      </c>
      <c r="C227" s="5" t="s">
        <v>446</v>
      </c>
      <c r="D227" s="75" t="s">
        <v>304</v>
      </c>
      <c r="E227" s="63">
        <v>6</v>
      </c>
      <c r="F227" s="19">
        <v>5</v>
      </c>
      <c r="G227" s="19">
        <v>62</v>
      </c>
      <c r="H227" s="19">
        <v>3</v>
      </c>
      <c r="I227" s="64">
        <v>3</v>
      </c>
      <c r="J227" s="70">
        <v>84</v>
      </c>
      <c r="K227" s="72">
        <v>14</v>
      </c>
    </row>
    <row r="228" spans="1:11" ht="31.5">
      <c r="A228" s="21">
        <v>302</v>
      </c>
      <c r="B228" s="34">
        <v>6603009910</v>
      </c>
      <c r="C228" s="40" t="s">
        <v>500</v>
      </c>
      <c r="D228" s="74" t="s">
        <v>309</v>
      </c>
      <c r="E228" s="63">
        <v>5</v>
      </c>
      <c r="F228" s="19">
        <v>4</v>
      </c>
      <c r="G228" s="19">
        <v>62</v>
      </c>
      <c r="H228" s="19">
        <v>2</v>
      </c>
      <c r="I228" s="64">
        <v>3</v>
      </c>
      <c r="J228" s="70">
        <v>84</v>
      </c>
      <c r="K228" s="72">
        <v>14</v>
      </c>
    </row>
    <row r="229" spans="1:11" ht="31.5">
      <c r="A229" s="21">
        <v>345</v>
      </c>
      <c r="B229" s="34">
        <v>6610002377</v>
      </c>
      <c r="C229" s="5" t="s">
        <v>452</v>
      </c>
      <c r="D229" s="74" t="s">
        <v>346</v>
      </c>
      <c r="E229" s="63">
        <v>8</v>
      </c>
      <c r="F229" s="19">
        <v>8</v>
      </c>
      <c r="G229" s="19">
        <v>55</v>
      </c>
      <c r="H229" s="19">
        <v>2</v>
      </c>
      <c r="I229" s="64">
        <v>4</v>
      </c>
      <c r="J229" s="70">
        <v>84</v>
      </c>
      <c r="K229" s="72">
        <v>14</v>
      </c>
    </row>
    <row r="230" spans="1:11" ht="31.5">
      <c r="A230" s="21">
        <v>361</v>
      </c>
      <c r="B230" s="34">
        <v>6607003814</v>
      </c>
      <c r="C230" s="5" t="s">
        <v>454</v>
      </c>
      <c r="D230" s="75" t="s">
        <v>359</v>
      </c>
      <c r="E230" s="63">
        <v>3</v>
      </c>
      <c r="F230" s="19">
        <v>25</v>
      </c>
      <c r="G230" s="19">
        <v>41</v>
      </c>
      <c r="H230" s="19">
        <v>3</v>
      </c>
      <c r="I230" s="64">
        <v>4</v>
      </c>
      <c r="J230" s="70">
        <v>84</v>
      </c>
      <c r="K230" s="72">
        <v>14</v>
      </c>
    </row>
    <row r="231" spans="1:11" ht="47.25">
      <c r="A231" s="21">
        <v>372</v>
      </c>
      <c r="B231" s="36">
        <v>6613005175</v>
      </c>
      <c r="C231" s="5" t="s">
        <v>455</v>
      </c>
      <c r="D231" s="74" t="s">
        <v>368</v>
      </c>
      <c r="E231" s="63">
        <v>24</v>
      </c>
      <c r="F231" s="19">
        <v>7</v>
      </c>
      <c r="G231" s="19">
        <v>41</v>
      </c>
      <c r="H231" s="19">
        <v>3</v>
      </c>
      <c r="I231" s="64">
        <v>3</v>
      </c>
      <c r="J231" s="70">
        <v>84</v>
      </c>
      <c r="K231" s="72">
        <v>14</v>
      </c>
    </row>
    <row r="232" spans="1:11" ht="30">
      <c r="A232" s="21">
        <v>377</v>
      </c>
      <c r="B232" s="34">
        <v>6613006490</v>
      </c>
      <c r="C232" s="40" t="s">
        <v>507</v>
      </c>
      <c r="D232" s="74" t="s">
        <v>373</v>
      </c>
      <c r="E232" s="63">
        <v>9</v>
      </c>
      <c r="F232" s="19">
        <v>11</v>
      </c>
      <c r="G232" s="19">
        <v>47</v>
      </c>
      <c r="H232" s="19">
        <v>8</v>
      </c>
      <c r="I232" s="64">
        <v>3</v>
      </c>
      <c r="J232" s="70">
        <v>84</v>
      </c>
      <c r="K232" s="72">
        <v>14</v>
      </c>
    </row>
    <row r="233" spans="1:11" ht="31.5">
      <c r="A233" s="21">
        <v>381</v>
      </c>
      <c r="B233" s="34">
        <v>6641001599</v>
      </c>
      <c r="C233" s="5" t="s">
        <v>456</v>
      </c>
      <c r="D233" s="74" t="s">
        <v>377</v>
      </c>
      <c r="E233" s="63">
        <v>7</v>
      </c>
      <c r="F233" s="19">
        <v>1</v>
      </c>
      <c r="G233" s="19">
        <v>55</v>
      </c>
      <c r="H233" s="19">
        <v>10</v>
      </c>
      <c r="I233" s="64">
        <v>3</v>
      </c>
      <c r="J233" s="70">
        <v>84</v>
      </c>
      <c r="K233" s="72">
        <v>14</v>
      </c>
    </row>
    <row r="234" spans="1:11" ht="31.5">
      <c r="A234" s="21">
        <v>405</v>
      </c>
      <c r="B234" s="34">
        <v>6615003374</v>
      </c>
      <c r="C234" s="5" t="s">
        <v>461</v>
      </c>
      <c r="D234" s="74" t="s">
        <v>397</v>
      </c>
      <c r="E234" s="63">
        <v>4</v>
      </c>
      <c r="F234" s="19">
        <v>16</v>
      </c>
      <c r="G234" s="19">
        <v>55</v>
      </c>
      <c r="H234" s="19">
        <v>1</v>
      </c>
      <c r="I234" s="64">
        <v>2</v>
      </c>
      <c r="J234" s="70">
        <v>84</v>
      </c>
      <c r="K234" s="72">
        <v>14</v>
      </c>
    </row>
    <row r="235" spans="1:11" ht="47.25">
      <c r="A235" s="21">
        <v>411</v>
      </c>
      <c r="B235" s="34">
        <v>6615000905</v>
      </c>
      <c r="C235" s="5" t="s">
        <v>461</v>
      </c>
      <c r="D235" s="74" t="s">
        <v>403</v>
      </c>
      <c r="E235" s="63">
        <v>6</v>
      </c>
      <c r="F235" s="19">
        <v>12</v>
      </c>
      <c r="G235" s="19">
        <v>55</v>
      </c>
      <c r="H235" s="19">
        <v>2</v>
      </c>
      <c r="I235" s="64">
        <v>1</v>
      </c>
      <c r="J235" s="70">
        <v>84</v>
      </c>
      <c r="K235" s="72">
        <v>14</v>
      </c>
    </row>
    <row r="236" spans="1:11" ht="47.25">
      <c r="A236" s="21">
        <v>65</v>
      </c>
      <c r="B236" s="34">
        <v>6663049883</v>
      </c>
      <c r="C236" s="5" t="s">
        <v>504</v>
      </c>
      <c r="D236" s="74" t="s">
        <v>89</v>
      </c>
      <c r="E236" s="63">
        <v>6</v>
      </c>
      <c r="F236" s="19">
        <v>20</v>
      </c>
      <c r="G236" s="19">
        <v>50</v>
      </c>
      <c r="H236" s="19">
        <v>2</v>
      </c>
      <c r="I236" s="64">
        <v>2</v>
      </c>
      <c r="J236" s="70">
        <v>83</v>
      </c>
      <c r="K236" s="72">
        <v>15</v>
      </c>
    </row>
    <row r="237" spans="1:11" ht="47.25">
      <c r="A237" s="21">
        <v>68</v>
      </c>
      <c r="B237" s="34">
        <v>6662105687</v>
      </c>
      <c r="C237" s="5" t="s">
        <v>504</v>
      </c>
      <c r="D237" s="74" t="s">
        <v>91</v>
      </c>
      <c r="E237" s="63">
        <v>7</v>
      </c>
      <c r="F237" s="19">
        <v>15</v>
      </c>
      <c r="G237" s="19">
        <v>40</v>
      </c>
      <c r="H237" s="19">
        <v>18</v>
      </c>
      <c r="I237" s="64">
        <v>4</v>
      </c>
      <c r="J237" s="70">
        <v>83</v>
      </c>
      <c r="K237" s="72">
        <v>15</v>
      </c>
    </row>
    <row r="238" spans="1:11" ht="31.5">
      <c r="A238" s="21">
        <v>101</v>
      </c>
      <c r="B238" s="34">
        <v>6667008581</v>
      </c>
      <c r="C238" s="5" t="s">
        <v>418</v>
      </c>
      <c r="D238" s="74" t="s">
        <v>121</v>
      </c>
      <c r="E238" s="63">
        <v>8</v>
      </c>
      <c r="F238" s="19">
        <v>16</v>
      </c>
      <c r="G238" s="19">
        <v>47</v>
      </c>
      <c r="H238" s="19">
        <v>8</v>
      </c>
      <c r="I238" s="64">
        <v>4</v>
      </c>
      <c r="J238" s="70">
        <v>83</v>
      </c>
      <c r="K238" s="72">
        <v>15</v>
      </c>
    </row>
    <row r="239" spans="1:11" ht="31.5">
      <c r="A239" s="21">
        <v>113</v>
      </c>
      <c r="B239" s="34">
        <v>6668017652</v>
      </c>
      <c r="C239" s="5" t="s">
        <v>418</v>
      </c>
      <c r="D239" s="74" t="s">
        <v>133</v>
      </c>
      <c r="E239" s="63">
        <v>6</v>
      </c>
      <c r="F239" s="19">
        <v>13</v>
      </c>
      <c r="G239" s="19">
        <v>47</v>
      </c>
      <c r="H239" s="19">
        <v>10</v>
      </c>
      <c r="I239" s="64">
        <v>4</v>
      </c>
      <c r="J239" s="70">
        <v>83</v>
      </c>
      <c r="K239" s="72">
        <v>15</v>
      </c>
    </row>
    <row r="240" spans="1:11" ht="31.5">
      <c r="A240" s="21">
        <v>117</v>
      </c>
      <c r="B240" s="34">
        <v>6648010169</v>
      </c>
      <c r="C240" s="5" t="s">
        <v>418</v>
      </c>
      <c r="D240" s="74" t="s">
        <v>137</v>
      </c>
      <c r="E240" s="63">
        <v>8</v>
      </c>
      <c r="F240" s="19">
        <v>3</v>
      </c>
      <c r="G240" s="19">
        <v>41</v>
      </c>
      <c r="H240" s="19">
        <v>24</v>
      </c>
      <c r="I240" s="64">
        <v>4</v>
      </c>
      <c r="J240" s="70">
        <v>83</v>
      </c>
      <c r="K240" s="72">
        <v>15</v>
      </c>
    </row>
    <row r="241" spans="1:11" ht="31.5">
      <c r="A241" s="21">
        <v>140</v>
      </c>
      <c r="B241" s="34">
        <v>6637003265</v>
      </c>
      <c r="C241" s="5" t="s">
        <v>423</v>
      </c>
      <c r="D241" s="75" t="s">
        <v>160</v>
      </c>
      <c r="E241" s="63">
        <v>7</v>
      </c>
      <c r="F241" s="19">
        <v>10</v>
      </c>
      <c r="G241" s="19">
        <v>59</v>
      </c>
      <c r="H241" s="19">
        <v>3</v>
      </c>
      <c r="I241" s="64">
        <v>5</v>
      </c>
      <c r="J241" s="70">
        <v>83</v>
      </c>
      <c r="K241" s="72">
        <v>15</v>
      </c>
    </row>
    <row r="242" spans="1:11" ht="31.5">
      <c r="A242" s="21">
        <v>143</v>
      </c>
      <c r="B242" s="34">
        <v>6627012920</v>
      </c>
      <c r="C242" s="5" t="s">
        <v>424</v>
      </c>
      <c r="D242" s="74" t="s">
        <v>163</v>
      </c>
      <c r="E242" s="63">
        <v>5</v>
      </c>
      <c r="F242" s="19">
        <v>4</v>
      </c>
      <c r="G242" s="19">
        <v>60</v>
      </c>
      <c r="H242" s="19">
        <v>5</v>
      </c>
      <c r="I242" s="64">
        <v>6</v>
      </c>
      <c r="J242" s="70">
        <v>83</v>
      </c>
      <c r="K242" s="72">
        <v>15</v>
      </c>
    </row>
    <row r="243" spans="1:11" ht="31.5">
      <c r="A243" s="21">
        <v>148</v>
      </c>
      <c r="B243" s="34">
        <v>6627008715</v>
      </c>
      <c r="C243" s="5" t="s">
        <v>425</v>
      </c>
      <c r="D243" s="74" t="s">
        <v>168</v>
      </c>
      <c r="E243" s="63">
        <v>7</v>
      </c>
      <c r="F243" s="19">
        <v>11</v>
      </c>
      <c r="G243" s="19">
        <v>54</v>
      </c>
      <c r="H243" s="19">
        <v>4</v>
      </c>
      <c r="I243" s="64">
        <v>6</v>
      </c>
      <c r="J243" s="70">
        <v>83</v>
      </c>
      <c r="K243" s="72">
        <v>15</v>
      </c>
    </row>
    <row r="244" spans="1:11" s="163" customFormat="1" ht="31.5">
      <c r="A244" s="140">
        <v>158</v>
      </c>
      <c r="B244" s="141">
        <v>6636006231</v>
      </c>
      <c r="C244" s="142" t="s">
        <v>427</v>
      </c>
      <c r="D244" s="151" t="s">
        <v>178</v>
      </c>
      <c r="E244" s="152">
        <v>5</v>
      </c>
      <c r="F244" s="143">
        <v>6</v>
      </c>
      <c r="G244" s="143">
        <v>47</v>
      </c>
      <c r="H244" s="143">
        <v>16</v>
      </c>
      <c r="I244" s="153">
        <v>10</v>
      </c>
      <c r="J244" s="162">
        <v>83</v>
      </c>
      <c r="K244" s="162">
        <v>15</v>
      </c>
    </row>
    <row r="245" spans="1:11" ht="45">
      <c r="A245" s="21">
        <v>216</v>
      </c>
      <c r="B245" s="34">
        <v>6642003528</v>
      </c>
      <c r="C245" s="40" t="s">
        <v>490</v>
      </c>
      <c r="D245" s="74" t="s">
        <v>231</v>
      </c>
      <c r="E245" s="63">
        <v>4</v>
      </c>
      <c r="F245" s="19">
        <v>13</v>
      </c>
      <c r="G245" s="19">
        <v>61</v>
      </c>
      <c r="H245" s="19">
        <v>2</v>
      </c>
      <c r="I245" s="64">
        <v>1</v>
      </c>
      <c r="J245" s="70">
        <v>83</v>
      </c>
      <c r="K245" s="72">
        <v>15</v>
      </c>
    </row>
    <row r="246" spans="1:11" ht="31.5">
      <c r="A246" s="21">
        <v>228</v>
      </c>
      <c r="B246" s="34">
        <v>6634005433</v>
      </c>
      <c r="C246" s="5" t="s">
        <v>437</v>
      </c>
      <c r="D246" s="74" t="s">
        <v>243</v>
      </c>
      <c r="E246" s="63">
        <v>4</v>
      </c>
      <c r="F246" s="19">
        <v>6</v>
      </c>
      <c r="G246" s="19">
        <v>50</v>
      </c>
      <c r="H246" s="19">
        <v>16</v>
      </c>
      <c r="I246" s="64">
        <v>8</v>
      </c>
      <c r="J246" s="70">
        <v>83</v>
      </c>
      <c r="K246" s="72">
        <v>15</v>
      </c>
    </row>
    <row r="247" spans="1:11" ht="30">
      <c r="A247" s="21">
        <v>235</v>
      </c>
      <c r="B247" s="34">
        <v>6685037553</v>
      </c>
      <c r="C247" s="40" t="s">
        <v>499</v>
      </c>
      <c r="D247" s="75" t="s">
        <v>249</v>
      </c>
      <c r="E247" s="63">
        <v>22</v>
      </c>
      <c r="F247" s="19">
        <v>7</v>
      </c>
      <c r="G247" s="19">
        <v>43</v>
      </c>
      <c r="H247" s="19">
        <v>6</v>
      </c>
      <c r="I247" s="64">
        <v>4</v>
      </c>
      <c r="J247" s="70">
        <v>83</v>
      </c>
      <c r="K247" s="72">
        <v>15</v>
      </c>
    </row>
    <row r="248" spans="1:11" ht="31.5">
      <c r="A248" s="21">
        <v>251</v>
      </c>
      <c r="B248" s="34">
        <v>6606015060</v>
      </c>
      <c r="C248" s="5" t="s">
        <v>439</v>
      </c>
      <c r="D248" s="74" t="s">
        <v>265</v>
      </c>
      <c r="E248" s="63">
        <v>18</v>
      </c>
      <c r="F248" s="19">
        <v>8</v>
      </c>
      <c r="G248" s="19">
        <v>31</v>
      </c>
      <c r="H248" s="19">
        <v>19</v>
      </c>
      <c r="I248" s="64">
        <v>7</v>
      </c>
      <c r="J248" s="70">
        <v>83</v>
      </c>
      <c r="K248" s="72">
        <v>15</v>
      </c>
    </row>
    <row r="249" spans="1:11" ht="30">
      <c r="A249" s="21">
        <v>253</v>
      </c>
      <c r="B249" s="34">
        <v>6606026953</v>
      </c>
      <c r="C249" s="40" t="s">
        <v>502</v>
      </c>
      <c r="D249" s="77" t="s">
        <v>267</v>
      </c>
      <c r="E249" s="63">
        <v>7</v>
      </c>
      <c r="F249" s="19">
        <v>7</v>
      </c>
      <c r="G249" s="19">
        <v>53</v>
      </c>
      <c r="H249" s="19">
        <v>14</v>
      </c>
      <c r="I249" s="64">
        <v>3</v>
      </c>
      <c r="J249" s="70">
        <v>83</v>
      </c>
      <c r="K249" s="72">
        <v>15</v>
      </c>
    </row>
    <row r="250" spans="1:11" ht="31.5">
      <c r="A250" s="21">
        <v>257</v>
      </c>
      <c r="B250" s="34">
        <v>6606011347</v>
      </c>
      <c r="C250" s="40" t="s">
        <v>502</v>
      </c>
      <c r="D250" s="74" t="s">
        <v>271</v>
      </c>
      <c r="E250" s="63">
        <v>9</v>
      </c>
      <c r="F250" s="19">
        <v>10</v>
      </c>
      <c r="G250" s="19">
        <v>27</v>
      </c>
      <c r="H250" s="19">
        <v>25</v>
      </c>
      <c r="I250" s="64">
        <v>11</v>
      </c>
      <c r="J250" s="70">
        <v>83</v>
      </c>
      <c r="K250" s="72">
        <v>15</v>
      </c>
    </row>
    <row r="251" spans="1:11" ht="31.5">
      <c r="A251" s="21">
        <v>271</v>
      </c>
      <c r="B251" s="36">
        <v>6616003112</v>
      </c>
      <c r="C251" s="5" t="s">
        <v>441</v>
      </c>
      <c r="D251" s="74" t="s">
        <v>283</v>
      </c>
      <c r="E251" s="63">
        <v>10</v>
      </c>
      <c r="F251" s="19">
        <v>11</v>
      </c>
      <c r="G251" s="19">
        <v>54</v>
      </c>
      <c r="H251" s="19">
        <v>4</v>
      </c>
      <c r="I251" s="64">
        <v>5</v>
      </c>
      <c r="J251" s="70">
        <v>83</v>
      </c>
      <c r="K251" s="72">
        <v>15</v>
      </c>
    </row>
    <row r="252" spans="1:11" ht="31.5">
      <c r="A252" s="21">
        <v>283</v>
      </c>
      <c r="B252" s="34">
        <v>6621007000</v>
      </c>
      <c r="C252" s="6" t="s">
        <v>444</v>
      </c>
      <c r="D252" s="74" t="s">
        <v>293</v>
      </c>
      <c r="E252" s="63">
        <v>13</v>
      </c>
      <c r="F252" s="19">
        <v>14</v>
      </c>
      <c r="G252" s="19">
        <v>41</v>
      </c>
      <c r="H252" s="19">
        <v>5</v>
      </c>
      <c r="I252" s="64">
        <v>8</v>
      </c>
      <c r="J252" s="70">
        <v>83</v>
      </c>
      <c r="K252" s="72">
        <v>15</v>
      </c>
    </row>
    <row r="253" spans="1:11" ht="31.5">
      <c r="A253" s="21">
        <v>298</v>
      </c>
      <c r="B253" s="34">
        <v>6609009970</v>
      </c>
      <c r="C253" s="5" t="s">
        <v>446</v>
      </c>
      <c r="D253" s="75" t="s">
        <v>305</v>
      </c>
      <c r="E253" s="63">
        <v>6</v>
      </c>
      <c r="F253" s="19">
        <v>8</v>
      </c>
      <c r="G253" s="19">
        <v>34</v>
      </c>
      <c r="H253" s="19">
        <v>26</v>
      </c>
      <c r="I253" s="64">
        <v>8</v>
      </c>
      <c r="J253" s="70">
        <v>83</v>
      </c>
      <c r="K253" s="72">
        <v>15</v>
      </c>
    </row>
    <row r="254" spans="1:11" ht="31.5">
      <c r="A254" s="21">
        <v>311</v>
      </c>
      <c r="B254" s="35">
        <v>6620008152</v>
      </c>
      <c r="C254" s="6" t="s">
        <v>448</v>
      </c>
      <c r="D254" s="74" t="s">
        <v>318</v>
      </c>
      <c r="E254" s="63">
        <v>5</v>
      </c>
      <c r="F254" s="19">
        <v>6</v>
      </c>
      <c r="G254" s="19">
        <v>55</v>
      </c>
      <c r="H254" s="19">
        <v>13</v>
      </c>
      <c r="I254" s="64">
        <v>5</v>
      </c>
      <c r="J254" s="70">
        <v>83</v>
      </c>
      <c r="K254" s="72">
        <v>15</v>
      </c>
    </row>
    <row r="255" spans="1:11" ht="31.5">
      <c r="A255" s="21">
        <v>315</v>
      </c>
      <c r="B255" s="34">
        <v>6620008900</v>
      </c>
      <c r="C255" s="6" t="s">
        <v>448</v>
      </c>
      <c r="D255" s="75" t="s">
        <v>322</v>
      </c>
      <c r="E255" s="63">
        <v>6</v>
      </c>
      <c r="F255" s="19">
        <v>39</v>
      </c>
      <c r="G255" s="19">
        <v>20</v>
      </c>
      <c r="H255" s="19">
        <v>8</v>
      </c>
      <c r="I255" s="64">
        <v>4</v>
      </c>
      <c r="J255" s="70">
        <v>83</v>
      </c>
      <c r="K255" s="72">
        <v>15</v>
      </c>
    </row>
    <row r="256" spans="1:11" ht="31.5">
      <c r="A256" s="21">
        <v>327</v>
      </c>
      <c r="B256" s="36">
        <v>6647004660</v>
      </c>
      <c r="C256" s="6" t="s">
        <v>450</v>
      </c>
      <c r="D256" s="74" t="s">
        <v>332</v>
      </c>
      <c r="E256" s="63">
        <v>7</v>
      </c>
      <c r="F256" s="19">
        <v>16</v>
      </c>
      <c r="G256" s="19">
        <v>50</v>
      </c>
      <c r="H256" s="19">
        <v>3</v>
      </c>
      <c r="I256" s="64">
        <v>4</v>
      </c>
      <c r="J256" s="70">
        <v>83</v>
      </c>
      <c r="K256" s="72">
        <v>15</v>
      </c>
    </row>
    <row r="257" spans="1:11" ht="45">
      <c r="A257" s="21">
        <v>348</v>
      </c>
      <c r="B257" s="34">
        <v>6601006583</v>
      </c>
      <c r="C257" s="40" t="s">
        <v>498</v>
      </c>
      <c r="D257" s="74" t="s">
        <v>348</v>
      </c>
      <c r="E257" s="63">
        <v>7</v>
      </c>
      <c r="F257" s="19">
        <v>8</v>
      </c>
      <c r="G257" s="19">
        <v>55</v>
      </c>
      <c r="H257" s="19">
        <v>7</v>
      </c>
      <c r="I257" s="64">
        <v>3</v>
      </c>
      <c r="J257" s="70">
        <v>83</v>
      </c>
      <c r="K257" s="72">
        <v>15</v>
      </c>
    </row>
    <row r="258" spans="1:11" ht="47.25">
      <c r="A258" s="21">
        <v>371</v>
      </c>
      <c r="B258" s="36">
        <v>6613005182</v>
      </c>
      <c r="C258" s="5" t="s">
        <v>455</v>
      </c>
      <c r="D258" s="74" t="s">
        <v>367</v>
      </c>
      <c r="E258" s="63">
        <v>18</v>
      </c>
      <c r="F258" s="19">
        <v>11</v>
      </c>
      <c r="G258" s="19">
        <v>49</v>
      </c>
      <c r="H258" s="19">
        <v>1</v>
      </c>
      <c r="I258" s="64">
        <v>1</v>
      </c>
      <c r="J258" s="70">
        <v>83</v>
      </c>
      <c r="K258" s="72">
        <v>15</v>
      </c>
    </row>
    <row r="259" spans="1:11" ht="31.5">
      <c r="A259" s="21">
        <v>395</v>
      </c>
      <c r="B259" s="34">
        <v>6680002229</v>
      </c>
      <c r="C259" s="6" t="s">
        <v>460</v>
      </c>
      <c r="D259" s="75" t="s">
        <v>387</v>
      </c>
      <c r="E259" s="63">
        <v>4</v>
      </c>
      <c r="F259" s="19">
        <v>13</v>
      </c>
      <c r="G259" s="19">
        <v>35</v>
      </c>
      <c r="H259" s="19">
        <v>24</v>
      </c>
      <c r="I259" s="64">
        <v>8</v>
      </c>
      <c r="J259" s="70">
        <v>83</v>
      </c>
      <c r="K259" s="72">
        <v>15</v>
      </c>
    </row>
    <row r="260" spans="1:11" ht="31.5">
      <c r="A260" s="21">
        <v>401</v>
      </c>
      <c r="B260" s="36">
        <v>6624006950</v>
      </c>
      <c r="C260" s="5" t="s">
        <v>445</v>
      </c>
      <c r="D260" s="74" t="s">
        <v>393</v>
      </c>
      <c r="E260" s="63">
        <v>3</v>
      </c>
      <c r="F260" s="19">
        <v>16</v>
      </c>
      <c r="G260" s="19">
        <v>57</v>
      </c>
      <c r="H260" s="19">
        <v>2</v>
      </c>
      <c r="I260" s="64">
        <v>2</v>
      </c>
      <c r="J260" s="70">
        <v>83</v>
      </c>
      <c r="K260" s="72">
        <v>15</v>
      </c>
    </row>
    <row r="261" spans="1:11" ht="31.5">
      <c r="A261" s="21">
        <v>407</v>
      </c>
      <c r="B261" s="34">
        <v>6615005149</v>
      </c>
      <c r="C261" s="5" t="s">
        <v>461</v>
      </c>
      <c r="D261" s="74" t="s">
        <v>399</v>
      </c>
      <c r="E261" s="63">
        <v>7</v>
      </c>
      <c r="F261" s="19">
        <v>6</v>
      </c>
      <c r="G261" s="19">
        <v>31</v>
      </c>
      <c r="H261" s="19">
        <v>26</v>
      </c>
      <c r="I261" s="64">
        <v>10</v>
      </c>
      <c r="J261" s="70">
        <v>83</v>
      </c>
      <c r="K261" s="72">
        <v>15</v>
      </c>
    </row>
    <row r="262" spans="1:11" ht="47.25">
      <c r="A262" s="21">
        <v>1</v>
      </c>
      <c r="B262" s="34">
        <v>6672142230</v>
      </c>
      <c r="C262" s="5" t="s">
        <v>504</v>
      </c>
      <c r="D262" s="74" t="s">
        <v>38</v>
      </c>
      <c r="E262" s="63">
        <v>9</v>
      </c>
      <c r="F262" s="19">
        <v>23</v>
      </c>
      <c r="G262" s="19">
        <v>47</v>
      </c>
      <c r="H262" s="19">
        <v>5</v>
      </c>
      <c r="I262" s="64">
        <v>3</v>
      </c>
      <c r="J262" s="70">
        <v>82</v>
      </c>
      <c r="K262" s="72">
        <v>16</v>
      </c>
    </row>
    <row r="263" spans="1:11" ht="47.25">
      <c r="A263" s="21">
        <v>31</v>
      </c>
      <c r="B263" s="34">
        <v>6664035026</v>
      </c>
      <c r="C263" s="5" t="s">
        <v>504</v>
      </c>
      <c r="D263" s="75" t="s">
        <v>61</v>
      </c>
      <c r="E263" s="63">
        <v>11</v>
      </c>
      <c r="F263" s="19">
        <v>14</v>
      </c>
      <c r="G263" s="19">
        <v>47</v>
      </c>
      <c r="H263" s="19">
        <v>7</v>
      </c>
      <c r="I263" s="64">
        <v>7</v>
      </c>
      <c r="J263" s="70">
        <v>82</v>
      </c>
      <c r="K263" s="72">
        <v>16</v>
      </c>
    </row>
    <row r="264" spans="1:11" ht="47.25">
      <c r="A264" s="21">
        <v>45</v>
      </c>
      <c r="B264" s="34">
        <v>6660008007</v>
      </c>
      <c r="C264" s="5" t="s">
        <v>504</v>
      </c>
      <c r="D264" s="74" t="s">
        <v>72</v>
      </c>
      <c r="E264" s="63">
        <v>6</v>
      </c>
      <c r="F264" s="19">
        <v>21</v>
      </c>
      <c r="G264" s="19">
        <v>56</v>
      </c>
      <c r="H264" s="19">
        <v>3</v>
      </c>
      <c r="I264" s="64">
        <v>3</v>
      </c>
      <c r="J264" s="70">
        <v>82</v>
      </c>
      <c r="K264" s="72">
        <v>16</v>
      </c>
    </row>
    <row r="265" spans="1:11" ht="47.25">
      <c r="A265" s="21">
        <v>61</v>
      </c>
      <c r="B265" s="34">
        <v>6664035033</v>
      </c>
      <c r="C265" s="5" t="s">
        <v>504</v>
      </c>
      <c r="D265" s="75" t="s">
        <v>86</v>
      </c>
      <c r="E265" s="63">
        <v>8</v>
      </c>
      <c r="F265" s="19">
        <v>12</v>
      </c>
      <c r="G265" s="19">
        <v>62</v>
      </c>
      <c r="H265" s="19">
        <v>3</v>
      </c>
      <c r="I265" s="64">
        <v>4</v>
      </c>
      <c r="J265" s="70">
        <v>82</v>
      </c>
      <c r="K265" s="72">
        <v>16</v>
      </c>
    </row>
    <row r="266" spans="1:11" ht="47.25">
      <c r="A266" s="21">
        <v>64</v>
      </c>
      <c r="B266" s="34">
        <v>6661048940</v>
      </c>
      <c r="C266" s="5" t="s">
        <v>504</v>
      </c>
      <c r="D266" s="74" t="s">
        <v>88</v>
      </c>
      <c r="E266" s="63">
        <v>3</v>
      </c>
      <c r="F266" s="19">
        <v>9</v>
      </c>
      <c r="G266" s="19">
        <v>65</v>
      </c>
      <c r="H266" s="19">
        <v>5</v>
      </c>
      <c r="I266" s="64">
        <v>4</v>
      </c>
      <c r="J266" s="70">
        <v>82</v>
      </c>
      <c r="K266" s="72">
        <v>16</v>
      </c>
    </row>
    <row r="267" spans="1:11" ht="47.25">
      <c r="A267" s="21">
        <v>72</v>
      </c>
      <c r="B267" s="34">
        <v>6658068369</v>
      </c>
      <c r="C267" s="5" t="s">
        <v>504</v>
      </c>
      <c r="D267" s="75" t="s">
        <v>94</v>
      </c>
      <c r="E267" s="63">
        <v>5</v>
      </c>
      <c r="F267" s="19">
        <v>9</v>
      </c>
      <c r="G267" s="19">
        <v>39</v>
      </c>
      <c r="H267" s="19">
        <v>25</v>
      </c>
      <c r="I267" s="64">
        <v>7</v>
      </c>
      <c r="J267" s="70">
        <v>82</v>
      </c>
      <c r="K267" s="72">
        <v>16</v>
      </c>
    </row>
    <row r="268" spans="1:11" ht="47.25">
      <c r="A268" s="21">
        <v>83</v>
      </c>
      <c r="B268" s="34">
        <v>6661060930</v>
      </c>
      <c r="C268" s="5" t="s">
        <v>504</v>
      </c>
      <c r="D268" s="74" t="s">
        <v>105</v>
      </c>
      <c r="E268" s="63">
        <v>4</v>
      </c>
      <c r="F268" s="19">
        <v>5</v>
      </c>
      <c r="G268" s="19">
        <v>68</v>
      </c>
      <c r="H268" s="19">
        <v>5</v>
      </c>
      <c r="I268" s="64">
        <v>3</v>
      </c>
      <c r="J268" s="70">
        <v>82</v>
      </c>
      <c r="K268" s="72">
        <v>16</v>
      </c>
    </row>
    <row r="269" spans="1:11" ht="47.25">
      <c r="A269" s="21">
        <v>90</v>
      </c>
      <c r="B269" s="34">
        <v>6661059780</v>
      </c>
      <c r="C269" s="5" t="s">
        <v>504</v>
      </c>
      <c r="D269" s="75" t="s">
        <v>110</v>
      </c>
      <c r="E269" s="63">
        <v>4</v>
      </c>
      <c r="F269" s="19">
        <v>18</v>
      </c>
      <c r="G269" s="19">
        <v>35</v>
      </c>
      <c r="H269" s="19">
        <v>23</v>
      </c>
      <c r="I269" s="64">
        <v>6</v>
      </c>
      <c r="J269" s="70">
        <v>82</v>
      </c>
      <c r="K269" s="72">
        <v>16</v>
      </c>
    </row>
    <row r="270" spans="1:11" ht="47.25">
      <c r="A270" s="21">
        <v>92</v>
      </c>
      <c r="B270" s="34">
        <v>6661061290</v>
      </c>
      <c r="C270" s="5" t="s">
        <v>504</v>
      </c>
      <c r="D270" s="74" t="s">
        <v>112</v>
      </c>
      <c r="E270" s="63">
        <v>7</v>
      </c>
      <c r="F270" s="19">
        <v>17</v>
      </c>
      <c r="G270" s="19">
        <v>45</v>
      </c>
      <c r="H270" s="19">
        <v>8</v>
      </c>
      <c r="I270" s="64">
        <v>9</v>
      </c>
      <c r="J270" s="70">
        <v>82</v>
      </c>
      <c r="K270" s="72">
        <v>16</v>
      </c>
    </row>
    <row r="271" spans="1:11" ht="31.5">
      <c r="A271" s="21">
        <v>97</v>
      </c>
      <c r="B271" s="34">
        <v>6668019314</v>
      </c>
      <c r="C271" s="5" t="s">
        <v>418</v>
      </c>
      <c r="D271" s="74" t="s">
        <v>117</v>
      </c>
      <c r="E271" s="63">
        <v>7</v>
      </c>
      <c r="F271" s="19">
        <v>15</v>
      </c>
      <c r="G271" s="19">
        <v>50</v>
      </c>
      <c r="H271" s="19">
        <v>11</v>
      </c>
      <c r="I271" s="64">
        <v>4</v>
      </c>
      <c r="J271" s="70">
        <v>82</v>
      </c>
      <c r="K271" s="72">
        <v>16</v>
      </c>
    </row>
    <row r="272" spans="1:11" ht="31.5">
      <c r="A272" s="21">
        <v>102</v>
      </c>
      <c r="B272" s="34">
        <v>6623007710</v>
      </c>
      <c r="C272" s="5" t="s">
        <v>418</v>
      </c>
      <c r="D272" s="74" t="s">
        <v>122</v>
      </c>
      <c r="E272" s="63">
        <v>13</v>
      </c>
      <c r="F272" s="19">
        <v>2</v>
      </c>
      <c r="G272" s="19">
        <v>69</v>
      </c>
      <c r="H272" s="19">
        <v>1</v>
      </c>
      <c r="I272" s="64">
        <v>2</v>
      </c>
      <c r="J272" s="70">
        <v>82</v>
      </c>
      <c r="K272" s="72">
        <v>16</v>
      </c>
    </row>
    <row r="273" spans="1:11" ht="31.5">
      <c r="A273" s="21">
        <v>126</v>
      </c>
      <c r="B273" s="34">
        <v>6646009231</v>
      </c>
      <c r="C273" s="5" t="s">
        <v>421</v>
      </c>
      <c r="D273" s="74" t="s">
        <v>146</v>
      </c>
      <c r="E273" s="63">
        <v>5</v>
      </c>
      <c r="F273" s="19">
        <v>24</v>
      </c>
      <c r="G273" s="19">
        <v>55</v>
      </c>
      <c r="H273" s="19">
        <v>3</v>
      </c>
      <c r="I273" s="64">
        <v>2</v>
      </c>
      <c r="J273" s="70">
        <v>82</v>
      </c>
      <c r="K273" s="72">
        <v>16</v>
      </c>
    </row>
    <row r="274" spans="1:11" ht="31.5">
      <c r="A274" s="21">
        <v>139</v>
      </c>
      <c r="B274" s="34">
        <v>6637003160</v>
      </c>
      <c r="C274" s="5" t="s">
        <v>423</v>
      </c>
      <c r="D274" s="75" t="s">
        <v>159</v>
      </c>
      <c r="E274" s="63">
        <v>20</v>
      </c>
      <c r="F274" s="19">
        <v>6</v>
      </c>
      <c r="G274" s="19">
        <v>55</v>
      </c>
      <c r="H274" s="19">
        <v>4</v>
      </c>
      <c r="I274" s="64">
        <v>3</v>
      </c>
      <c r="J274" s="70">
        <v>82</v>
      </c>
      <c r="K274" s="72">
        <v>16</v>
      </c>
    </row>
    <row r="275" spans="1:11" s="163" customFormat="1" ht="31.5">
      <c r="A275" s="140">
        <v>157</v>
      </c>
      <c r="B275" s="141">
        <v>6636005527</v>
      </c>
      <c r="C275" s="142" t="s">
        <v>427</v>
      </c>
      <c r="D275" s="151" t="s">
        <v>177</v>
      </c>
      <c r="E275" s="152">
        <v>4</v>
      </c>
      <c r="F275" s="143">
        <v>10</v>
      </c>
      <c r="G275" s="143">
        <v>49</v>
      </c>
      <c r="H275" s="143">
        <v>15</v>
      </c>
      <c r="I275" s="153">
        <v>7</v>
      </c>
      <c r="J275" s="162">
        <v>82</v>
      </c>
      <c r="K275" s="162">
        <v>16</v>
      </c>
    </row>
    <row r="276" spans="1:11" ht="31.5">
      <c r="A276" s="21">
        <v>160</v>
      </c>
      <c r="B276" s="34">
        <v>6626009191</v>
      </c>
      <c r="C276" s="6" t="s">
        <v>428</v>
      </c>
      <c r="D276" s="74" t="s">
        <v>180</v>
      </c>
      <c r="E276" s="63">
        <v>11</v>
      </c>
      <c r="F276" s="19">
        <v>33</v>
      </c>
      <c r="G276" s="19">
        <v>32</v>
      </c>
      <c r="H276" s="19">
        <v>5</v>
      </c>
      <c r="I276" s="64">
        <v>7</v>
      </c>
      <c r="J276" s="70">
        <v>82</v>
      </c>
      <c r="K276" s="72">
        <v>16</v>
      </c>
    </row>
    <row r="277" spans="1:11" ht="30">
      <c r="A277" s="21">
        <v>169</v>
      </c>
      <c r="B277" s="36">
        <v>6665005553</v>
      </c>
      <c r="C277" s="40" t="s">
        <v>506</v>
      </c>
      <c r="D277" s="75" t="s">
        <v>187</v>
      </c>
      <c r="E277" s="63">
        <v>4</v>
      </c>
      <c r="F277" s="19">
        <v>29</v>
      </c>
      <c r="G277" s="19">
        <v>48</v>
      </c>
      <c r="H277" s="19">
        <v>4</v>
      </c>
      <c r="I277" s="64">
        <v>3</v>
      </c>
      <c r="J277" s="70">
        <v>82</v>
      </c>
      <c r="K277" s="72">
        <v>16</v>
      </c>
    </row>
    <row r="278" spans="1:11" ht="30">
      <c r="A278" s="21">
        <v>197</v>
      </c>
      <c r="B278" s="34">
        <v>6604011133</v>
      </c>
      <c r="C278" s="40" t="s">
        <v>501</v>
      </c>
      <c r="D278" s="75" t="s">
        <v>214</v>
      </c>
      <c r="E278" s="63">
        <v>3</v>
      </c>
      <c r="F278" s="19">
        <v>7</v>
      </c>
      <c r="G278" s="19">
        <v>43</v>
      </c>
      <c r="H278" s="19">
        <v>21</v>
      </c>
      <c r="I278" s="64">
        <v>13</v>
      </c>
      <c r="J278" s="70">
        <v>82</v>
      </c>
      <c r="K278" s="72">
        <v>16</v>
      </c>
    </row>
    <row r="279" spans="1:11" ht="31.5">
      <c r="A279" s="21">
        <v>274</v>
      </c>
      <c r="B279" s="34">
        <v>6616005825</v>
      </c>
      <c r="C279" s="5" t="s">
        <v>442</v>
      </c>
      <c r="D279" s="74" t="s">
        <v>285</v>
      </c>
      <c r="E279" s="63">
        <v>7</v>
      </c>
      <c r="F279" s="19">
        <v>18</v>
      </c>
      <c r="G279" s="19">
        <v>49</v>
      </c>
      <c r="H279" s="19">
        <v>5</v>
      </c>
      <c r="I279" s="64">
        <v>6</v>
      </c>
      <c r="J279" s="70">
        <v>82</v>
      </c>
      <c r="K279" s="72">
        <v>16</v>
      </c>
    </row>
    <row r="280" spans="1:11" ht="30">
      <c r="A280" s="21">
        <v>329</v>
      </c>
      <c r="B280" s="34">
        <v>6617006300</v>
      </c>
      <c r="C280" s="40" t="s">
        <v>508</v>
      </c>
      <c r="D280" s="74" t="s">
        <v>333</v>
      </c>
      <c r="E280" s="63">
        <v>6</v>
      </c>
      <c r="F280" s="19">
        <v>15</v>
      </c>
      <c r="G280" s="19">
        <v>48</v>
      </c>
      <c r="H280" s="19">
        <v>10</v>
      </c>
      <c r="I280" s="64">
        <v>7</v>
      </c>
      <c r="J280" s="70">
        <v>82</v>
      </c>
      <c r="K280" s="72">
        <v>16</v>
      </c>
    </row>
    <row r="281" spans="1:11" ht="45">
      <c r="A281" s="21">
        <v>347</v>
      </c>
      <c r="B281" s="34">
        <v>6601006456</v>
      </c>
      <c r="C281" s="40" t="s">
        <v>498</v>
      </c>
      <c r="D281" s="74" t="s">
        <v>106</v>
      </c>
      <c r="E281" s="63">
        <v>9</v>
      </c>
      <c r="F281" s="19">
        <v>14</v>
      </c>
      <c r="G281" s="19">
        <v>57</v>
      </c>
      <c r="H281" s="19">
        <v>3</v>
      </c>
      <c r="I281" s="64">
        <v>4</v>
      </c>
      <c r="J281" s="70">
        <v>82</v>
      </c>
      <c r="K281" s="72">
        <v>16</v>
      </c>
    </row>
    <row r="282" spans="1:11" ht="30">
      <c r="A282" s="21">
        <v>367</v>
      </c>
      <c r="B282" s="34">
        <v>6633007847</v>
      </c>
      <c r="C282" s="40" t="s">
        <v>511</v>
      </c>
      <c r="D282" s="74" t="s">
        <v>364</v>
      </c>
      <c r="E282" s="63">
        <v>6</v>
      </c>
      <c r="F282" s="19">
        <v>10</v>
      </c>
      <c r="G282" s="19">
        <v>55</v>
      </c>
      <c r="H282" s="19">
        <v>11</v>
      </c>
      <c r="I282" s="64">
        <v>3</v>
      </c>
      <c r="J282" s="70">
        <v>82</v>
      </c>
      <c r="K282" s="72">
        <v>16</v>
      </c>
    </row>
    <row r="283" spans="1:11" ht="47.25">
      <c r="A283" s="21">
        <v>373</v>
      </c>
      <c r="B283" s="34">
        <v>6613004929</v>
      </c>
      <c r="C283" s="5" t="s">
        <v>455</v>
      </c>
      <c r="D283" s="74" t="s">
        <v>369</v>
      </c>
      <c r="E283" s="63">
        <v>15</v>
      </c>
      <c r="F283" s="19">
        <v>11</v>
      </c>
      <c r="G283" s="19">
        <v>55</v>
      </c>
      <c r="H283" s="19">
        <v>3</v>
      </c>
      <c r="I283" s="64">
        <v>3</v>
      </c>
      <c r="J283" s="70">
        <v>82</v>
      </c>
      <c r="K283" s="72">
        <v>16</v>
      </c>
    </row>
    <row r="284" spans="1:11" ht="30">
      <c r="A284" s="21">
        <v>378</v>
      </c>
      <c r="B284" s="34">
        <v>6613003643</v>
      </c>
      <c r="C284" s="40" t="s">
        <v>507</v>
      </c>
      <c r="D284" s="74" t="s">
        <v>374</v>
      </c>
      <c r="E284" s="63">
        <v>6</v>
      </c>
      <c r="F284" s="19">
        <v>23</v>
      </c>
      <c r="G284" s="19">
        <v>33</v>
      </c>
      <c r="H284" s="19">
        <v>16</v>
      </c>
      <c r="I284" s="64">
        <v>9</v>
      </c>
      <c r="J284" s="70">
        <v>82</v>
      </c>
      <c r="K284" s="72">
        <v>16</v>
      </c>
    </row>
    <row r="285" spans="1:11" ht="31.5">
      <c r="A285" s="21">
        <v>402</v>
      </c>
      <c r="B285" s="36">
        <v>6624007061</v>
      </c>
      <c r="C285" s="5" t="s">
        <v>445</v>
      </c>
      <c r="D285" s="74" t="s">
        <v>394</v>
      </c>
      <c r="E285" s="63">
        <v>8</v>
      </c>
      <c r="F285" s="19">
        <v>11</v>
      </c>
      <c r="G285" s="19">
        <v>62</v>
      </c>
      <c r="H285" s="19">
        <v>3</v>
      </c>
      <c r="I285" s="64">
        <v>2</v>
      </c>
      <c r="J285" s="70">
        <v>82</v>
      </c>
      <c r="K285" s="72">
        <v>16</v>
      </c>
    </row>
    <row r="286" spans="1:11" ht="31.5">
      <c r="A286" s="21">
        <v>404</v>
      </c>
      <c r="B286" s="34">
        <v>6627008899</v>
      </c>
      <c r="C286" s="5" t="s">
        <v>425</v>
      </c>
      <c r="D286" s="74" t="s">
        <v>396</v>
      </c>
      <c r="E286" s="63">
        <v>4</v>
      </c>
      <c r="F286" s="19">
        <v>29</v>
      </c>
      <c r="G286" s="19">
        <v>46</v>
      </c>
      <c r="H286" s="19">
        <v>5</v>
      </c>
      <c r="I286" s="64">
        <v>3</v>
      </c>
      <c r="J286" s="70">
        <v>82</v>
      </c>
      <c r="K286" s="72">
        <v>16</v>
      </c>
    </row>
    <row r="287" spans="1:11" ht="47.25">
      <c r="A287" s="21">
        <v>28</v>
      </c>
      <c r="B287" s="34">
        <v>6658243934</v>
      </c>
      <c r="C287" s="5" t="s">
        <v>504</v>
      </c>
      <c r="D287" s="75" t="s">
        <v>58</v>
      </c>
      <c r="E287" s="63">
        <v>22</v>
      </c>
      <c r="F287" s="19">
        <v>13</v>
      </c>
      <c r="G287" s="19">
        <v>39</v>
      </c>
      <c r="H287" s="19">
        <v>15</v>
      </c>
      <c r="I287" s="64">
        <v>3</v>
      </c>
      <c r="J287" s="70">
        <v>81</v>
      </c>
      <c r="K287" s="72">
        <v>17</v>
      </c>
    </row>
    <row r="288" spans="1:11" ht="47.25">
      <c r="A288" s="21">
        <v>76</v>
      </c>
      <c r="B288" s="34">
        <v>6670109766</v>
      </c>
      <c r="C288" s="5" t="s">
        <v>504</v>
      </c>
      <c r="D288" s="75" t="s">
        <v>98</v>
      </c>
      <c r="E288" s="63">
        <v>8</v>
      </c>
      <c r="F288" s="19">
        <v>9</v>
      </c>
      <c r="G288" s="19">
        <v>67</v>
      </c>
      <c r="H288" s="19">
        <v>4</v>
      </c>
      <c r="I288" s="64">
        <v>3</v>
      </c>
      <c r="J288" s="70">
        <v>81</v>
      </c>
      <c r="K288" s="72">
        <v>17</v>
      </c>
    </row>
    <row r="289" spans="1:11" ht="31.5">
      <c r="A289" s="21">
        <v>112</v>
      </c>
      <c r="B289" s="34">
        <v>6623006724</v>
      </c>
      <c r="C289" s="5" t="s">
        <v>418</v>
      </c>
      <c r="D289" s="74" t="s">
        <v>132</v>
      </c>
      <c r="E289" s="63">
        <v>23</v>
      </c>
      <c r="F289" s="19">
        <v>8</v>
      </c>
      <c r="G289" s="19">
        <v>31</v>
      </c>
      <c r="H289" s="19">
        <v>13</v>
      </c>
      <c r="I289" s="64">
        <v>14</v>
      </c>
      <c r="J289" s="70">
        <v>81</v>
      </c>
      <c r="K289" s="72">
        <v>17</v>
      </c>
    </row>
    <row r="290" spans="1:11" ht="31.5">
      <c r="A290" s="21">
        <v>127</v>
      </c>
      <c r="B290" s="34">
        <v>6646013140</v>
      </c>
      <c r="C290" s="5" t="s">
        <v>421</v>
      </c>
      <c r="D290" s="74" t="s">
        <v>147</v>
      </c>
      <c r="E290" s="63">
        <v>5</v>
      </c>
      <c r="F290" s="19">
        <v>31</v>
      </c>
      <c r="G290" s="19">
        <v>55</v>
      </c>
      <c r="H290" s="19">
        <v>1</v>
      </c>
      <c r="I290" s="64">
        <v>1</v>
      </c>
      <c r="J290" s="70">
        <v>81</v>
      </c>
      <c r="K290" s="72">
        <v>17</v>
      </c>
    </row>
    <row r="291" spans="1:11" ht="31.5">
      <c r="A291" s="21">
        <v>151</v>
      </c>
      <c r="B291" s="34">
        <v>6619006560</v>
      </c>
      <c r="C291" s="5" t="s">
        <v>426</v>
      </c>
      <c r="D291" s="74" t="s">
        <v>171</v>
      </c>
      <c r="E291" s="63">
        <v>6</v>
      </c>
      <c r="F291" s="19">
        <v>17</v>
      </c>
      <c r="G291" s="19">
        <v>58</v>
      </c>
      <c r="H291" s="19">
        <v>6</v>
      </c>
      <c r="I291" s="64">
        <v>5</v>
      </c>
      <c r="J291" s="70">
        <v>81</v>
      </c>
      <c r="K291" s="72">
        <v>17</v>
      </c>
    </row>
    <row r="292" spans="1:11" ht="30">
      <c r="A292" s="21">
        <v>167</v>
      </c>
      <c r="B292" s="34">
        <v>6665007409</v>
      </c>
      <c r="C292" s="40" t="s">
        <v>506</v>
      </c>
      <c r="D292" s="74" t="s">
        <v>185</v>
      </c>
      <c r="E292" s="63">
        <v>5</v>
      </c>
      <c r="F292" s="19">
        <v>11</v>
      </c>
      <c r="G292" s="19">
        <v>41</v>
      </c>
      <c r="H292" s="19">
        <v>23</v>
      </c>
      <c r="I292" s="64">
        <v>11</v>
      </c>
      <c r="J292" s="70">
        <v>81</v>
      </c>
      <c r="K292" s="72">
        <v>17</v>
      </c>
    </row>
    <row r="293" spans="1:11" ht="31.5">
      <c r="A293" s="21">
        <v>178</v>
      </c>
      <c r="B293" s="34">
        <v>6643007892</v>
      </c>
      <c r="C293" s="6" t="s">
        <v>429</v>
      </c>
      <c r="D293" s="74" t="s">
        <v>196</v>
      </c>
      <c r="E293" s="63">
        <v>2</v>
      </c>
      <c r="F293" s="19">
        <v>9</v>
      </c>
      <c r="G293" s="19">
        <v>72</v>
      </c>
      <c r="H293" s="19">
        <v>5</v>
      </c>
      <c r="I293" s="64">
        <v>1</v>
      </c>
      <c r="J293" s="70">
        <v>81</v>
      </c>
      <c r="K293" s="72">
        <v>17</v>
      </c>
    </row>
    <row r="294" spans="1:11" ht="63">
      <c r="A294" s="21">
        <v>226</v>
      </c>
      <c r="B294" s="34">
        <v>6651002721</v>
      </c>
      <c r="C294" s="6" t="s">
        <v>436</v>
      </c>
      <c r="D294" s="74" t="s">
        <v>241</v>
      </c>
      <c r="E294" s="63">
        <v>12</v>
      </c>
      <c r="F294" s="19">
        <v>10</v>
      </c>
      <c r="G294" s="19">
        <v>27</v>
      </c>
      <c r="H294" s="19">
        <v>24</v>
      </c>
      <c r="I294" s="64">
        <v>16</v>
      </c>
      <c r="J294" s="70">
        <v>81</v>
      </c>
      <c r="K294" s="72">
        <v>17</v>
      </c>
    </row>
    <row r="295" spans="1:11" ht="31.5">
      <c r="A295" s="21">
        <v>233</v>
      </c>
      <c r="B295" s="34">
        <v>6652001833</v>
      </c>
      <c r="C295" s="40" t="s">
        <v>499</v>
      </c>
      <c r="D295" s="74" t="s">
        <v>248</v>
      </c>
      <c r="E295" s="63">
        <v>17</v>
      </c>
      <c r="F295" s="19">
        <v>1</v>
      </c>
      <c r="G295" s="19">
        <v>63</v>
      </c>
      <c r="H295" s="19">
        <v>4</v>
      </c>
      <c r="I295" s="64">
        <v>5</v>
      </c>
      <c r="J295" s="70">
        <v>81</v>
      </c>
      <c r="K295" s="72">
        <v>17</v>
      </c>
    </row>
    <row r="296" spans="1:11" ht="30">
      <c r="A296" s="21">
        <v>260</v>
      </c>
      <c r="B296" s="34">
        <v>6606026738</v>
      </c>
      <c r="C296" s="40" t="s">
        <v>502</v>
      </c>
      <c r="D296" s="75" t="s">
        <v>272</v>
      </c>
      <c r="E296" s="63">
        <v>8</v>
      </c>
      <c r="F296" s="19">
        <v>18</v>
      </c>
      <c r="G296" s="19">
        <v>12</v>
      </c>
      <c r="H296" s="19">
        <v>26</v>
      </c>
      <c r="I296" s="64">
        <v>20</v>
      </c>
      <c r="J296" s="70">
        <v>81</v>
      </c>
      <c r="K296" s="72">
        <v>17</v>
      </c>
    </row>
    <row r="297" spans="1:11" ht="31.5">
      <c r="A297" s="21">
        <v>285</v>
      </c>
      <c r="B297" s="34">
        <v>6621007627</v>
      </c>
      <c r="C297" s="6" t="s">
        <v>444</v>
      </c>
      <c r="D297" s="74" t="s">
        <v>295</v>
      </c>
      <c r="E297" s="63">
        <v>6</v>
      </c>
      <c r="F297" s="19">
        <v>11</v>
      </c>
      <c r="G297" s="19">
        <v>65</v>
      </c>
      <c r="H297" s="19">
        <v>5</v>
      </c>
      <c r="I297" s="64">
        <v>4</v>
      </c>
      <c r="J297" s="70">
        <v>81</v>
      </c>
      <c r="K297" s="72">
        <v>17</v>
      </c>
    </row>
    <row r="298" spans="1:11" ht="31.5">
      <c r="A298" s="21">
        <v>295</v>
      </c>
      <c r="B298" s="34">
        <v>6624006639</v>
      </c>
      <c r="C298" s="5" t="s">
        <v>445</v>
      </c>
      <c r="D298" s="74" t="s">
        <v>302</v>
      </c>
      <c r="E298" s="63">
        <v>5</v>
      </c>
      <c r="F298" s="19">
        <v>7</v>
      </c>
      <c r="G298" s="19">
        <v>72</v>
      </c>
      <c r="H298" s="19">
        <v>1</v>
      </c>
      <c r="I298" s="64">
        <v>3</v>
      </c>
      <c r="J298" s="70">
        <v>81</v>
      </c>
      <c r="K298" s="72">
        <v>17</v>
      </c>
    </row>
    <row r="299" spans="1:11" ht="31.5">
      <c r="A299" s="21">
        <v>296</v>
      </c>
      <c r="B299" s="34">
        <v>6624006124</v>
      </c>
      <c r="C299" s="5" t="s">
        <v>445</v>
      </c>
      <c r="D299" s="74" t="s">
        <v>303</v>
      </c>
      <c r="E299" s="63">
        <v>6</v>
      </c>
      <c r="F299" s="19">
        <v>15</v>
      </c>
      <c r="G299" s="19">
        <v>38</v>
      </c>
      <c r="H299" s="19">
        <v>22</v>
      </c>
      <c r="I299" s="64">
        <v>10</v>
      </c>
      <c r="J299" s="70">
        <v>81</v>
      </c>
      <c r="K299" s="72">
        <v>17</v>
      </c>
    </row>
    <row r="300" spans="1:11" ht="45">
      <c r="A300" s="21">
        <v>351</v>
      </c>
      <c r="B300" s="34">
        <v>6601006368</v>
      </c>
      <c r="C300" s="40" t="s">
        <v>497</v>
      </c>
      <c r="D300" s="74" t="s">
        <v>351</v>
      </c>
      <c r="E300" s="63">
        <v>10</v>
      </c>
      <c r="F300" s="19">
        <v>25</v>
      </c>
      <c r="G300" s="19">
        <v>47</v>
      </c>
      <c r="H300" s="19">
        <v>3</v>
      </c>
      <c r="I300" s="64">
        <v>5</v>
      </c>
      <c r="J300" s="70">
        <v>81</v>
      </c>
      <c r="K300" s="72">
        <v>17</v>
      </c>
    </row>
    <row r="301" spans="1:11" ht="31.5">
      <c r="A301" s="21">
        <v>409</v>
      </c>
      <c r="B301" s="34">
        <v>6615008848</v>
      </c>
      <c r="C301" s="5" t="s">
        <v>461</v>
      </c>
      <c r="D301" s="74" t="s">
        <v>401</v>
      </c>
      <c r="E301" s="63">
        <v>3</v>
      </c>
      <c r="F301" s="19">
        <v>12</v>
      </c>
      <c r="G301" s="19">
        <v>64</v>
      </c>
      <c r="H301" s="19">
        <v>9</v>
      </c>
      <c r="I301" s="64">
        <v>5</v>
      </c>
      <c r="J301" s="70">
        <v>81</v>
      </c>
      <c r="K301" s="72">
        <v>17</v>
      </c>
    </row>
    <row r="302" spans="1:11" ht="47.25">
      <c r="A302" s="21">
        <v>12</v>
      </c>
      <c r="B302" s="34">
        <v>6663027640</v>
      </c>
      <c r="C302" s="5" t="s">
        <v>504</v>
      </c>
      <c r="D302" s="74" t="s">
        <v>46</v>
      </c>
      <c r="E302" s="63">
        <v>6</v>
      </c>
      <c r="F302" s="19">
        <v>4</v>
      </c>
      <c r="G302" s="19">
        <v>56</v>
      </c>
      <c r="H302" s="19">
        <v>25</v>
      </c>
      <c r="I302" s="64">
        <v>6</v>
      </c>
      <c r="J302" s="70">
        <v>80</v>
      </c>
      <c r="K302" s="72">
        <v>18</v>
      </c>
    </row>
    <row r="303" spans="1:11" ht="47.25">
      <c r="A303" s="21">
        <v>52</v>
      </c>
      <c r="B303" s="34">
        <v>6660015910</v>
      </c>
      <c r="C303" s="5" t="s">
        <v>504</v>
      </c>
      <c r="D303" s="75" t="s">
        <v>78</v>
      </c>
      <c r="E303" s="63">
        <v>5</v>
      </c>
      <c r="F303" s="19">
        <v>15</v>
      </c>
      <c r="G303" s="19">
        <v>57</v>
      </c>
      <c r="H303" s="19">
        <v>14</v>
      </c>
      <c r="I303" s="64">
        <v>6</v>
      </c>
      <c r="J303" s="70">
        <v>80</v>
      </c>
      <c r="K303" s="72">
        <v>18</v>
      </c>
    </row>
    <row r="304" spans="1:11" ht="47.25">
      <c r="A304" s="21">
        <v>60</v>
      </c>
      <c r="B304" s="34">
        <v>6664041904</v>
      </c>
      <c r="C304" s="5" t="s">
        <v>504</v>
      </c>
      <c r="D304" s="74" t="s">
        <v>85</v>
      </c>
      <c r="E304" s="63">
        <v>6</v>
      </c>
      <c r="F304" s="19">
        <v>28</v>
      </c>
      <c r="G304" s="19">
        <v>56</v>
      </c>
      <c r="H304" s="19">
        <v>3</v>
      </c>
      <c r="I304" s="64">
        <v>2</v>
      </c>
      <c r="J304" s="70">
        <v>80</v>
      </c>
      <c r="K304" s="72">
        <v>18</v>
      </c>
    </row>
    <row r="305" spans="1:11" ht="31.5">
      <c r="A305" s="21">
        <v>104</v>
      </c>
      <c r="B305" s="34">
        <v>6623005791</v>
      </c>
      <c r="C305" s="5" t="s">
        <v>418</v>
      </c>
      <c r="D305" s="74" t="s">
        <v>124</v>
      </c>
      <c r="E305" s="63">
        <v>7</v>
      </c>
      <c r="F305" s="19">
        <v>17</v>
      </c>
      <c r="G305" s="19">
        <v>47</v>
      </c>
      <c r="H305" s="19">
        <v>17</v>
      </c>
      <c r="I305" s="64">
        <v>7</v>
      </c>
      <c r="J305" s="70">
        <v>80</v>
      </c>
      <c r="K305" s="72">
        <v>18</v>
      </c>
    </row>
    <row r="306" spans="1:11" ht="31.5">
      <c r="A306" s="21">
        <v>119</v>
      </c>
      <c r="B306" s="34">
        <v>6648010176</v>
      </c>
      <c r="C306" s="5" t="s">
        <v>419</v>
      </c>
      <c r="D306" s="74" t="s">
        <v>139</v>
      </c>
      <c r="E306" s="63">
        <v>7</v>
      </c>
      <c r="F306" s="19">
        <v>14</v>
      </c>
      <c r="G306" s="19">
        <v>65</v>
      </c>
      <c r="H306" s="19">
        <v>4</v>
      </c>
      <c r="I306" s="64">
        <v>7</v>
      </c>
      <c r="J306" s="70">
        <v>80</v>
      </c>
      <c r="K306" s="72">
        <v>18</v>
      </c>
    </row>
    <row r="307" spans="1:11" ht="31.5">
      <c r="A307" s="21">
        <v>133</v>
      </c>
      <c r="B307" s="34">
        <v>6625020026</v>
      </c>
      <c r="C307" s="5" t="s">
        <v>422</v>
      </c>
      <c r="D307" s="74" t="s">
        <v>153</v>
      </c>
      <c r="E307" s="63">
        <v>10</v>
      </c>
      <c r="F307" s="19">
        <v>18</v>
      </c>
      <c r="G307" s="19">
        <v>64</v>
      </c>
      <c r="H307" s="19">
        <v>3</v>
      </c>
      <c r="I307" s="64">
        <v>3</v>
      </c>
      <c r="J307" s="70">
        <v>80</v>
      </c>
      <c r="K307" s="72">
        <v>18</v>
      </c>
    </row>
    <row r="308" spans="1:11" ht="31.5">
      <c r="A308" s="21">
        <v>137</v>
      </c>
      <c r="B308" s="34">
        <v>6625024937</v>
      </c>
      <c r="C308" s="5" t="s">
        <v>422</v>
      </c>
      <c r="D308" s="74" t="s">
        <v>157</v>
      </c>
      <c r="E308" s="63">
        <v>7</v>
      </c>
      <c r="F308" s="19">
        <v>38</v>
      </c>
      <c r="G308" s="19">
        <v>35</v>
      </c>
      <c r="H308" s="19">
        <v>7</v>
      </c>
      <c r="I308" s="64">
        <v>7</v>
      </c>
      <c r="J308" s="70">
        <v>80</v>
      </c>
      <c r="K308" s="72">
        <v>18</v>
      </c>
    </row>
    <row r="309" spans="1:11" ht="31.5">
      <c r="A309" s="21">
        <v>150</v>
      </c>
      <c r="B309" s="34">
        <v>6619006739</v>
      </c>
      <c r="C309" s="5" t="s">
        <v>426</v>
      </c>
      <c r="D309" s="74" t="s">
        <v>170</v>
      </c>
      <c r="E309" s="63">
        <v>7</v>
      </c>
      <c r="F309" s="19">
        <v>7</v>
      </c>
      <c r="G309" s="19">
        <v>51</v>
      </c>
      <c r="H309" s="19">
        <v>24</v>
      </c>
      <c r="I309" s="64">
        <v>10</v>
      </c>
      <c r="J309" s="70">
        <v>80</v>
      </c>
      <c r="K309" s="72">
        <v>18</v>
      </c>
    </row>
    <row r="310" spans="1:11" ht="47.25">
      <c r="A310" s="21">
        <v>182</v>
      </c>
      <c r="B310" s="34">
        <v>6649002844</v>
      </c>
      <c r="C310" s="6" t="s">
        <v>431</v>
      </c>
      <c r="D310" s="75" t="s">
        <v>200</v>
      </c>
      <c r="E310" s="63">
        <v>11</v>
      </c>
      <c r="F310" s="19">
        <v>18</v>
      </c>
      <c r="G310" s="19">
        <v>33</v>
      </c>
      <c r="H310" s="19">
        <v>19</v>
      </c>
      <c r="I310" s="64">
        <v>13</v>
      </c>
      <c r="J310" s="70">
        <v>80</v>
      </c>
      <c r="K310" s="72">
        <v>18</v>
      </c>
    </row>
    <row r="311" spans="1:11" ht="31.5">
      <c r="A311" s="21">
        <v>183</v>
      </c>
      <c r="B311" s="34">
        <v>6649001167</v>
      </c>
      <c r="C311" s="6" t="s">
        <v>431</v>
      </c>
      <c r="D311" s="75" t="s">
        <v>201</v>
      </c>
      <c r="E311" s="63">
        <v>18</v>
      </c>
      <c r="F311" s="19">
        <v>5</v>
      </c>
      <c r="G311" s="19">
        <v>35</v>
      </c>
      <c r="H311" s="19">
        <v>27</v>
      </c>
      <c r="I311" s="64">
        <v>10</v>
      </c>
      <c r="J311" s="70">
        <v>80</v>
      </c>
      <c r="K311" s="72">
        <v>18</v>
      </c>
    </row>
    <row r="312" spans="1:11" ht="31.5">
      <c r="A312" s="21">
        <v>186</v>
      </c>
      <c r="B312" s="34">
        <v>6654008087</v>
      </c>
      <c r="C312" s="6" t="s">
        <v>432</v>
      </c>
      <c r="D312" s="75" t="s">
        <v>204</v>
      </c>
      <c r="E312" s="63">
        <v>26</v>
      </c>
      <c r="F312" s="19">
        <v>9</v>
      </c>
      <c r="G312" s="19">
        <v>47</v>
      </c>
      <c r="H312" s="19">
        <v>5</v>
      </c>
      <c r="I312" s="64">
        <v>8</v>
      </c>
      <c r="J312" s="70">
        <v>80</v>
      </c>
      <c r="K312" s="72">
        <v>18</v>
      </c>
    </row>
    <row r="313" spans="1:11" ht="30">
      <c r="A313" s="21">
        <v>204</v>
      </c>
      <c r="B313" s="34">
        <v>6602006970</v>
      </c>
      <c r="C313" s="40" t="s">
        <v>486</v>
      </c>
      <c r="D313" s="75" t="s">
        <v>219</v>
      </c>
      <c r="E313" s="63">
        <v>11</v>
      </c>
      <c r="F313" s="19">
        <v>10</v>
      </c>
      <c r="G313" s="19">
        <v>64</v>
      </c>
      <c r="H313" s="19">
        <v>7</v>
      </c>
      <c r="I313" s="64">
        <v>6</v>
      </c>
      <c r="J313" s="70">
        <v>80</v>
      </c>
      <c r="K313" s="72">
        <v>18</v>
      </c>
    </row>
    <row r="314" spans="1:11" ht="31.5">
      <c r="A314" s="21">
        <v>301</v>
      </c>
      <c r="B314" s="34">
        <v>6609008737</v>
      </c>
      <c r="C314" s="5" t="s">
        <v>446</v>
      </c>
      <c r="D314" s="75" t="s">
        <v>308</v>
      </c>
      <c r="E314" s="63">
        <v>11</v>
      </c>
      <c r="F314" s="19">
        <v>31</v>
      </c>
      <c r="G314" s="19">
        <v>39</v>
      </c>
      <c r="H314" s="19">
        <v>7</v>
      </c>
      <c r="I314" s="64">
        <v>8</v>
      </c>
      <c r="J314" s="70">
        <v>80</v>
      </c>
      <c r="K314" s="72">
        <v>18</v>
      </c>
    </row>
    <row r="315" spans="1:11" ht="31.5">
      <c r="A315" s="21">
        <v>306</v>
      </c>
      <c r="B315" s="36">
        <v>6603010218</v>
      </c>
      <c r="C315" s="6" t="s">
        <v>447</v>
      </c>
      <c r="D315" s="75" t="s">
        <v>313</v>
      </c>
      <c r="E315" s="63">
        <v>9</v>
      </c>
      <c r="F315" s="19">
        <v>49</v>
      </c>
      <c r="G315" s="19">
        <v>25</v>
      </c>
      <c r="H315" s="19">
        <v>4</v>
      </c>
      <c r="I315" s="64">
        <v>4</v>
      </c>
      <c r="J315" s="70">
        <v>80</v>
      </c>
      <c r="K315" s="72">
        <v>18</v>
      </c>
    </row>
    <row r="316" spans="1:11" ht="30">
      <c r="A316" s="21">
        <v>336</v>
      </c>
      <c r="B316" s="34">
        <v>6617003404</v>
      </c>
      <c r="C316" s="40" t="s">
        <v>508</v>
      </c>
      <c r="D316" s="74" t="s">
        <v>338</v>
      </c>
      <c r="E316" s="63">
        <v>5</v>
      </c>
      <c r="F316" s="19">
        <v>22</v>
      </c>
      <c r="G316" s="19">
        <v>39</v>
      </c>
      <c r="H316" s="19">
        <v>23</v>
      </c>
      <c r="I316" s="64">
        <v>6</v>
      </c>
      <c r="J316" s="70">
        <v>80</v>
      </c>
      <c r="K316" s="72">
        <v>18</v>
      </c>
    </row>
    <row r="317" spans="1:11" ht="31.5">
      <c r="A317" s="21">
        <v>379</v>
      </c>
      <c r="B317" s="34">
        <v>6613004407</v>
      </c>
      <c r="C317" s="40" t="s">
        <v>507</v>
      </c>
      <c r="D317" s="74" t="s">
        <v>375</v>
      </c>
      <c r="E317" s="63">
        <v>5</v>
      </c>
      <c r="F317" s="19">
        <v>9</v>
      </c>
      <c r="G317" s="19">
        <v>50</v>
      </c>
      <c r="H317" s="19">
        <v>23</v>
      </c>
      <c r="I317" s="64">
        <v>11</v>
      </c>
      <c r="J317" s="70">
        <v>80</v>
      </c>
      <c r="K317" s="72">
        <v>18</v>
      </c>
    </row>
    <row r="318" spans="1:11" ht="31.5">
      <c r="A318" s="21">
        <v>388</v>
      </c>
      <c r="B318" s="34">
        <v>6614004181</v>
      </c>
      <c r="C318" s="5" t="s">
        <v>458</v>
      </c>
      <c r="D318" s="75" t="s">
        <v>382</v>
      </c>
      <c r="E318" s="63">
        <v>5</v>
      </c>
      <c r="F318" s="19">
        <v>14</v>
      </c>
      <c r="G318" s="19">
        <v>63</v>
      </c>
      <c r="H318" s="19">
        <v>7</v>
      </c>
      <c r="I318" s="64">
        <v>7</v>
      </c>
      <c r="J318" s="70">
        <v>80</v>
      </c>
      <c r="K318" s="72">
        <v>18</v>
      </c>
    </row>
    <row r="319" spans="1:11" ht="47.25">
      <c r="A319" s="21">
        <v>82</v>
      </c>
      <c r="B319" s="34">
        <v>6661057494</v>
      </c>
      <c r="C319" s="5" t="s">
        <v>504</v>
      </c>
      <c r="D319" s="74" t="s">
        <v>104</v>
      </c>
      <c r="E319" s="63">
        <v>4</v>
      </c>
      <c r="F319" s="19">
        <v>18</v>
      </c>
      <c r="G319" s="19">
        <v>47</v>
      </c>
      <c r="H319" s="19">
        <v>26</v>
      </c>
      <c r="I319" s="64">
        <v>9</v>
      </c>
      <c r="J319" s="70">
        <v>79</v>
      </c>
      <c r="K319" s="72">
        <v>19</v>
      </c>
    </row>
    <row r="320" spans="1:11" ht="31.5">
      <c r="A320" s="21">
        <v>120</v>
      </c>
      <c r="B320" s="34">
        <v>6648013000</v>
      </c>
      <c r="C320" s="5" t="s">
        <v>419</v>
      </c>
      <c r="D320" s="74" t="s">
        <v>140</v>
      </c>
      <c r="E320" s="63">
        <v>11</v>
      </c>
      <c r="F320" s="19">
        <v>20</v>
      </c>
      <c r="G320" s="19">
        <v>56</v>
      </c>
      <c r="H320" s="19">
        <v>5</v>
      </c>
      <c r="I320" s="64">
        <v>8</v>
      </c>
      <c r="J320" s="70">
        <v>79</v>
      </c>
      <c r="K320" s="72">
        <v>19</v>
      </c>
    </row>
    <row r="321" spans="1:11" ht="47.25">
      <c r="A321" s="21">
        <v>132</v>
      </c>
      <c r="B321" s="34">
        <v>6646016983</v>
      </c>
      <c r="C321" s="5" t="s">
        <v>492</v>
      </c>
      <c r="D321" s="74" t="s">
        <v>152</v>
      </c>
      <c r="E321" s="63">
        <v>7</v>
      </c>
      <c r="F321" s="19">
        <v>24</v>
      </c>
      <c r="G321" s="19">
        <v>50</v>
      </c>
      <c r="H321" s="19">
        <v>18</v>
      </c>
      <c r="I321" s="64">
        <v>3</v>
      </c>
      <c r="J321" s="70">
        <v>79</v>
      </c>
      <c r="K321" s="72">
        <v>19</v>
      </c>
    </row>
    <row r="322" spans="1:11" ht="30">
      <c r="A322" s="21">
        <v>205</v>
      </c>
      <c r="B322" s="34">
        <v>6602006804</v>
      </c>
      <c r="C322" s="40" t="s">
        <v>486</v>
      </c>
      <c r="D322" s="74" t="s">
        <v>220</v>
      </c>
      <c r="E322" s="63">
        <v>8</v>
      </c>
      <c r="F322" s="19">
        <v>16</v>
      </c>
      <c r="G322" s="19">
        <v>70</v>
      </c>
      <c r="H322" s="19">
        <v>5</v>
      </c>
      <c r="I322" s="64">
        <v>4</v>
      </c>
      <c r="J322" s="70">
        <v>79</v>
      </c>
      <c r="K322" s="72">
        <v>19</v>
      </c>
    </row>
    <row r="323" spans="1:11" ht="30">
      <c r="A323" s="21">
        <v>248</v>
      </c>
      <c r="B323" s="34">
        <v>6639010701</v>
      </c>
      <c r="C323" s="40" t="s">
        <v>488</v>
      </c>
      <c r="D323" s="74" t="s">
        <v>262</v>
      </c>
      <c r="E323" s="63">
        <v>15</v>
      </c>
      <c r="F323" s="19">
        <v>32</v>
      </c>
      <c r="G323" s="19">
        <v>55</v>
      </c>
      <c r="H323" s="19">
        <v>1</v>
      </c>
      <c r="I323" s="64">
        <v>1</v>
      </c>
      <c r="J323" s="70">
        <v>79</v>
      </c>
      <c r="K323" s="72">
        <v>19</v>
      </c>
    </row>
    <row r="324" spans="1:11" ht="31.5">
      <c r="A324" s="21">
        <v>252</v>
      </c>
      <c r="B324" s="34">
        <v>6606009309</v>
      </c>
      <c r="C324" s="5" t="s">
        <v>439</v>
      </c>
      <c r="D324" s="74" t="s">
        <v>266</v>
      </c>
      <c r="E324" s="63">
        <v>4</v>
      </c>
      <c r="F324" s="19">
        <v>3</v>
      </c>
      <c r="G324" s="19">
        <v>76</v>
      </c>
      <c r="H324" s="19">
        <v>8</v>
      </c>
      <c r="I324" s="64">
        <v>2</v>
      </c>
      <c r="J324" s="70">
        <v>79</v>
      </c>
      <c r="K324" s="72">
        <v>19</v>
      </c>
    </row>
    <row r="325" spans="1:11" ht="31.5">
      <c r="A325" s="21">
        <v>313</v>
      </c>
      <c r="B325" s="34">
        <v>6620007166</v>
      </c>
      <c r="C325" s="6" t="s">
        <v>448</v>
      </c>
      <c r="D325" s="75" t="s">
        <v>320</v>
      </c>
      <c r="E325" s="63">
        <v>5</v>
      </c>
      <c r="F325" s="19">
        <v>35</v>
      </c>
      <c r="G325" s="19">
        <v>45</v>
      </c>
      <c r="H325" s="19">
        <v>6</v>
      </c>
      <c r="I325" s="64">
        <v>8</v>
      </c>
      <c r="J325" s="70">
        <v>79</v>
      </c>
      <c r="K325" s="72">
        <v>19</v>
      </c>
    </row>
    <row r="326" spans="1:11" ht="30">
      <c r="A326" s="21">
        <v>338</v>
      </c>
      <c r="B326" s="34">
        <v>6631004978</v>
      </c>
      <c r="C326" s="40" t="s">
        <v>510</v>
      </c>
      <c r="D326" s="74" t="s">
        <v>340</v>
      </c>
      <c r="E326" s="63">
        <v>9</v>
      </c>
      <c r="F326" s="19">
        <v>34</v>
      </c>
      <c r="G326" s="19">
        <v>41</v>
      </c>
      <c r="H326" s="19">
        <v>8</v>
      </c>
      <c r="I326" s="64">
        <v>8</v>
      </c>
      <c r="J326" s="70">
        <v>79</v>
      </c>
      <c r="K326" s="72">
        <v>19</v>
      </c>
    </row>
    <row r="327" spans="1:11" ht="30">
      <c r="A327" s="21">
        <v>340</v>
      </c>
      <c r="B327" s="34">
        <v>6631006157</v>
      </c>
      <c r="C327" s="40" t="s">
        <v>510</v>
      </c>
      <c r="D327" s="74" t="s">
        <v>280</v>
      </c>
      <c r="E327" s="63">
        <v>11</v>
      </c>
      <c r="F327" s="19">
        <v>35</v>
      </c>
      <c r="G327" s="19">
        <v>39</v>
      </c>
      <c r="H327" s="19">
        <v>9</v>
      </c>
      <c r="I327" s="64">
        <v>6</v>
      </c>
      <c r="J327" s="70">
        <v>79</v>
      </c>
      <c r="K327" s="72">
        <v>19</v>
      </c>
    </row>
    <row r="328" spans="1:11" ht="31.5">
      <c r="A328" s="21">
        <v>344</v>
      </c>
      <c r="B328" s="34">
        <v>6610002480</v>
      </c>
      <c r="C328" s="5" t="s">
        <v>451</v>
      </c>
      <c r="D328" s="74" t="s">
        <v>345</v>
      </c>
      <c r="E328" s="63">
        <v>4</v>
      </c>
      <c r="F328" s="19">
        <v>13</v>
      </c>
      <c r="G328" s="19">
        <v>62</v>
      </c>
      <c r="H328" s="19">
        <v>8</v>
      </c>
      <c r="I328" s="64">
        <v>13</v>
      </c>
      <c r="J328" s="70">
        <v>79</v>
      </c>
      <c r="K328" s="72">
        <v>19</v>
      </c>
    </row>
    <row r="329" spans="1:11" ht="45">
      <c r="A329" s="21">
        <v>352</v>
      </c>
      <c r="B329" s="34">
        <v>6601006230</v>
      </c>
      <c r="C329" s="40" t="s">
        <v>485</v>
      </c>
      <c r="D329" s="74" t="s">
        <v>352</v>
      </c>
      <c r="E329" s="63">
        <v>10</v>
      </c>
      <c r="F329" s="19">
        <v>15</v>
      </c>
      <c r="G329" s="19">
        <v>43</v>
      </c>
      <c r="H329" s="19">
        <v>21</v>
      </c>
      <c r="I329" s="64">
        <v>11</v>
      </c>
      <c r="J329" s="70">
        <v>79</v>
      </c>
      <c r="K329" s="72">
        <v>19</v>
      </c>
    </row>
    <row r="330" spans="1:11" ht="31.5">
      <c r="A330" s="21">
        <v>403</v>
      </c>
      <c r="B330" s="34">
        <v>6626009201</v>
      </c>
      <c r="C330" s="5" t="s">
        <v>428</v>
      </c>
      <c r="D330" s="74" t="s">
        <v>395</v>
      </c>
      <c r="E330" s="63">
        <v>4</v>
      </c>
      <c r="F330" s="19">
        <v>39</v>
      </c>
      <c r="G330" s="19">
        <v>49</v>
      </c>
      <c r="H330" s="19">
        <v>2</v>
      </c>
      <c r="I330" s="64">
        <v>3</v>
      </c>
      <c r="J330" s="70">
        <v>79</v>
      </c>
      <c r="K330" s="72">
        <v>19</v>
      </c>
    </row>
    <row r="331" spans="1:11" ht="31.5">
      <c r="A331" s="21">
        <v>406</v>
      </c>
      <c r="B331" s="34">
        <v>6615003085</v>
      </c>
      <c r="C331" s="5" t="s">
        <v>461</v>
      </c>
      <c r="D331" s="74" t="s">
        <v>398</v>
      </c>
      <c r="E331" s="63">
        <v>5</v>
      </c>
      <c r="F331" s="19">
        <v>16</v>
      </c>
      <c r="G331" s="19">
        <v>64</v>
      </c>
      <c r="H331" s="19">
        <v>14</v>
      </c>
      <c r="I331" s="64">
        <v>4</v>
      </c>
      <c r="J331" s="70">
        <v>79</v>
      </c>
      <c r="K331" s="72">
        <v>19</v>
      </c>
    </row>
    <row r="332" spans="1:11" ht="47.25">
      <c r="A332" s="21">
        <v>53</v>
      </c>
      <c r="B332" s="36">
        <v>6671172023</v>
      </c>
      <c r="C332" s="5" t="s">
        <v>504</v>
      </c>
      <c r="D332" s="74" t="s">
        <v>79</v>
      </c>
      <c r="E332" s="63">
        <v>15</v>
      </c>
      <c r="F332" s="19">
        <v>21</v>
      </c>
      <c r="G332" s="19">
        <v>48</v>
      </c>
      <c r="H332" s="19">
        <v>9</v>
      </c>
      <c r="I332" s="64">
        <v>14</v>
      </c>
      <c r="J332" s="70">
        <v>78</v>
      </c>
      <c r="K332" s="72">
        <v>20</v>
      </c>
    </row>
    <row r="333" spans="1:11" ht="47.25">
      <c r="A333" s="21">
        <v>77</v>
      </c>
      <c r="B333" s="34">
        <v>6660128880</v>
      </c>
      <c r="C333" s="5" t="s">
        <v>504</v>
      </c>
      <c r="D333" s="75" t="s">
        <v>99</v>
      </c>
      <c r="E333" s="63">
        <v>8</v>
      </c>
      <c r="F333" s="19">
        <v>13</v>
      </c>
      <c r="G333" s="19">
        <v>55</v>
      </c>
      <c r="H333" s="19">
        <v>22</v>
      </c>
      <c r="I333" s="64">
        <v>8</v>
      </c>
      <c r="J333" s="70">
        <v>78</v>
      </c>
      <c r="K333" s="72">
        <v>20</v>
      </c>
    </row>
    <row r="334" spans="1:11" ht="31.5">
      <c r="A334" s="21">
        <v>192</v>
      </c>
      <c r="B334" s="34">
        <v>6655003483</v>
      </c>
      <c r="C334" s="5" t="s">
        <v>433</v>
      </c>
      <c r="D334" s="74" t="s">
        <v>209</v>
      </c>
      <c r="E334" s="63">
        <v>10</v>
      </c>
      <c r="F334" s="19">
        <v>46</v>
      </c>
      <c r="G334" s="19">
        <v>39</v>
      </c>
      <c r="H334" s="19">
        <v>1</v>
      </c>
      <c r="I334" s="64">
        <v>2</v>
      </c>
      <c r="J334" s="70">
        <v>78</v>
      </c>
      <c r="K334" s="72">
        <v>20</v>
      </c>
    </row>
    <row r="335" spans="1:11" ht="45">
      <c r="A335" s="21">
        <v>218</v>
      </c>
      <c r="B335" s="34">
        <v>6611005116</v>
      </c>
      <c r="C335" s="40" t="s">
        <v>505</v>
      </c>
      <c r="D335" s="74" t="s">
        <v>233</v>
      </c>
      <c r="E335" s="63">
        <v>19</v>
      </c>
      <c r="F335" s="19">
        <v>18</v>
      </c>
      <c r="G335" s="19">
        <v>29</v>
      </c>
      <c r="H335" s="19">
        <v>16</v>
      </c>
      <c r="I335" s="64">
        <v>19</v>
      </c>
      <c r="J335" s="70">
        <v>78</v>
      </c>
      <c r="K335" s="72">
        <v>20</v>
      </c>
    </row>
    <row r="336" spans="1:11" ht="63">
      <c r="A336" s="21">
        <v>227</v>
      </c>
      <c r="B336" s="34">
        <v>6651001125</v>
      </c>
      <c r="C336" s="6" t="s">
        <v>436</v>
      </c>
      <c r="D336" s="74" t="s">
        <v>242</v>
      </c>
      <c r="E336" s="63">
        <v>10</v>
      </c>
      <c r="F336" s="19">
        <v>35</v>
      </c>
      <c r="G336" s="19">
        <v>46</v>
      </c>
      <c r="H336" s="19">
        <v>8</v>
      </c>
      <c r="I336" s="64">
        <v>7</v>
      </c>
      <c r="J336" s="70">
        <v>78</v>
      </c>
      <c r="K336" s="72">
        <v>20</v>
      </c>
    </row>
    <row r="337" spans="1:11" ht="31.5">
      <c r="A337" s="21">
        <v>231</v>
      </c>
      <c r="B337" s="34">
        <v>6634007800</v>
      </c>
      <c r="C337" s="5" t="s">
        <v>437</v>
      </c>
      <c r="D337" s="74" t="s">
        <v>246</v>
      </c>
      <c r="E337" s="63">
        <v>17</v>
      </c>
      <c r="F337" s="19">
        <v>30</v>
      </c>
      <c r="G337" s="19">
        <v>55</v>
      </c>
      <c r="H337" s="19">
        <v>4</v>
      </c>
      <c r="I337" s="64">
        <v>3</v>
      </c>
      <c r="J337" s="70">
        <v>78</v>
      </c>
      <c r="K337" s="72">
        <v>20</v>
      </c>
    </row>
    <row r="338" spans="1:11" ht="31.5">
      <c r="A338" s="21">
        <v>356</v>
      </c>
      <c r="B338" s="34">
        <v>6622002325</v>
      </c>
      <c r="C338" s="5" t="s">
        <v>453</v>
      </c>
      <c r="D338" s="74" t="s">
        <v>355</v>
      </c>
      <c r="E338" s="63">
        <v>9</v>
      </c>
      <c r="F338" s="19">
        <v>26</v>
      </c>
      <c r="G338" s="19">
        <v>43</v>
      </c>
      <c r="H338" s="19">
        <v>14</v>
      </c>
      <c r="I338" s="64">
        <v>15</v>
      </c>
      <c r="J338" s="70">
        <v>78</v>
      </c>
      <c r="K338" s="72">
        <v>20</v>
      </c>
    </row>
    <row r="339" spans="1:11" ht="31.5">
      <c r="A339" s="21">
        <v>400</v>
      </c>
      <c r="B339" s="34">
        <v>6610003395</v>
      </c>
      <c r="C339" s="5" t="s">
        <v>452</v>
      </c>
      <c r="D339" s="74" t="s">
        <v>392</v>
      </c>
      <c r="E339" s="63">
        <v>7</v>
      </c>
      <c r="F339" s="19">
        <v>34</v>
      </c>
      <c r="G339" s="19">
        <v>61</v>
      </c>
      <c r="H339" s="19">
        <v>3</v>
      </c>
      <c r="I339" s="64">
        <v>2</v>
      </c>
      <c r="J339" s="70">
        <v>78</v>
      </c>
      <c r="K339" s="72">
        <v>20</v>
      </c>
    </row>
    <row r="340" spans="1:11" ht="47.25">
      <c r="A340" s="21">
        <v>57</v>
      </c>
      <c r="B340" s="34">
        <v>6662055323</v>
      </c>
      <c r="C340" s="5" t="s">
        <v>504</v>
      </c>
      <c r="D340" s="74" t="s">
        <v>83</v>
      </c>
      <c r="E340" s="63">
        <v>11</v>
      </c>
      <c r="F340" s="19">
        <v>12</v>
      </c>
      <c r="G340" s="19">
        <v>69</v>
      </c>
      <c r="H340" s="19">
        <v>9</v>
      </c>
      <c r="I340" s="64">
        <v>9</v>
      </c>
      <c r="J340" s="70">
        <v>77</v>
      </c>
      <c r="K340" s="72">
        <v>21</v>
      </c>
    </row>
    <row r="341" spans="1:11" ht="31.5">
      <c r="A341" s="21">
        <v>125</v>
      </c>
      <c r="B341" s="34">
        <v>6646009182</v>
      </c>
      <c r="C341" s="5" t="s">
        <v>421</v>
      </c>
      <c r="D341" s="74" t="s">
        <v>145</v>
      </c>
      <c r="E341" s="63">
        <v>8</v>
      </c>
      <c r="F341" s="19">
        <v>37</v>
      </c>
      <c r="G341" s="19">
        <v>55</v>
      </c>
      <c r="H341" s="19">
        <v>9</v>
      </c>
      <c r="I341" s="64">
        <v>1</v>
      </c>
      <c r="J341" s="70">
        <v>77</v>
      </c>
      <c r="K341" s="72">
        <v>21</v>
      </c>
    </row>
    <row r="342" spans="1:11" ht="30">
      <c r="A342" s="21">
        <v>196</v>
      </c>
      <c r="B342" s="34">
        <v>6604011535</v>
      </c>
      <c r="C342" s="40" t="s">
        <v>501</v>
      </c>
      <c r="D342" s="75" t="s">
        <v>213</v>
      </c>
      <c r="E342" s="63">
        <v>9</v>
      </c>
      <c r="F342" s="19">
        <v>19</v>
      </c>
      <c r="G342" s="19">
        <v>48</v>
      </c>
      <c r="H342" s="19">
        <v>24</v>
      </c>
      <c r="I342" s="64">
        <v>12</v>
      </c>
      <c r="J342" s="70">
        <v>77</v>
      </c>
      <c r="K342" s="72">
        <v>21</v>
      </c>
    </row>
    <row r="343" spans="1:11" ht="31.5">
      <c r="A343" s="21">
        <v>203</v>
      </c>
      <c r="B343" s="36">
        <v>6628009662</v>
      </c>
      <c r="C343" s="5" t="s">
        <v>434</v>
      </c>
      <c r="D343" s="74" t="s">
        <v>218</v>
      </c>
      <c r="E343" s="63">
        <v>29</v>
      </c>
      <c r="F343" s="19">
        <v>25</v>
      </c>
      <c r="G343" s="19">
        <v>40</v>
      </c>
      <c r="H343" s="19">
        <v>8</v>
      </c>
      <c r="I343" s="64">
        <v>5</v>
      </c>
      <c r="J343" s="70">
        <v>77</v>
      </c>
      <c r="K343" s="72">
        <v>21</v>
      </c>
    </row>
    <row r="344" spans="1:11" ht="30">
      <c r="A344" s="21">
        <v>310</v>
      </c>
      <c r="B344" s="34">
        <v>6603011740</v>
      </c>
      <c r="C344" s="40" t="s">
        <v>494</v>
      </c>
      <c r="D344" s="74" t="s">
        <v>317</v>
      </c>
      <c r="E344" s="63">
        <v>3</v>
      </c>
      <c r="F344" s="19">
        <v>18</v>
      </c>
      <c r="G344" s="19">
        <v>74</v>
      </c>
      <c r="H344" s="19">
        <v>6</v>
      </c>
      <c r="I344" s="64">
        <v>5</v>
      </c>
      <c r="J344" s="70">
        <v>77</v>
      </c>
      <c r="K344" s="72">
        <v>21</v>
      </c>
    </row>
    <row r="345" spans="1:11" ht="47.25">
      <c r="A345" s="21">
        <v>37</v>
      </c>
      <c r="B345" s="34">
        <v>6663028347</v>
      </c>
      <c r="C345" s="5" t="s">
        <v>504</v>
      </c>
      <c r="D345" s="74" t="s">
        <v>66</v>
      </c>
      <c r="E345" s="63">
        <v>6</v>
      </c>
      <c r="F345" s="19">
        <v>11</v>
      </c>
      <c r="G345" s="19">
        <v>71</v>
      </c>
      <c r="H345" s="19">
        <v>19</v>
      </c>
      <c r="I345" s="64">
        <v>6</v>
      </c>
      <c r="J345" s="70">
        <v>76</v>
      </c>
      <c r="K345" s="72">
        <v>22</v>
      </c>
    </row>
    <row r="346" spans="1:11" ht="47.25">
      <c r="A346" s="21">
        <v>94</v>
      </c>
      <c r="B346" s="34">
        <v>6662069781</v>
      </c>
      <c r="C346" s="5" t="s">
        <v>504</v>
      </c>
      <c r="D346" s="74" t="s">
        <v>114</v>
      </c>
      <c r="E346" s="63">
        <v>16</v>
      </c>
      <c r="F346" s="19">
        <v>28</v>
      </c>
      <c r="G346" s="19">
        <v>63</v>
      </c>
      <c r="H346" s="19">
        <v>5</v>
      </c>
      <c r="I346" s="64">
        <v>7</v>
      </c>
      <c r="J346" s="70">
        <v>76</v>
      </c>
      <c r="K346" s="72">
        <v>22</v>
      </c>
    </row>
    <row r="347" spans="1:11" ht="31.5">
      <c r="A347" s="21">
        <v>187</v>
      </c>
      <c r="B347" s="34">
        <v>6633020189</v>
      </c>
      <c r="C347" s="5" t="s">
        <v>433</v>
      </c>
      <c r="D347" s="74" t="s">
        <v>205</v>
      </c>
      <c r="E347" s="63">
        <v>16</v>
      </c>
      <c r="F347" s="19">
        <v>31</v>
      </c>
      <c r="G347" s="19">
        <v>63</v>
      </c>
      <c r="H347" s="19">
        <v>3</v>
      </c>
      <c r="I347" s="64">
        <v>2</v>
      </c>
      <c r="J347" s="70">
        <v>76</v>
      </c>
      <c r="K347" s="72">
        <v>22</v>
      </c>
    </row>
    <row r="348" spans="1:11" ht="31.5">
      <c r="A348" s="21">
        <v>189</v>
      </c>
      <c r="B348" s="34">
        <v>6655003564</v>
      </c>
      <c r="C348" s="5" t="s">
        <v>433</v>
      </c>
      <c r="D348" s="74" t="s">
        <v>164</v>
      </c>
      <c r="E348" s="63">
        <v>3</v>
      </c>
      <c r="F348" s="19">
        <v>50</v>
      </c>
      <c r="G348" s="19">
        <v>49</v>
      </c>
      <c r="H348" s="19">
        <v>4</v>
      </c>
      <c r="I348" s="64">
        <v>4</v>
      </c>
      <c r="J348" s="70">
        <v>76</v>
      </c>
      <c r="K348" s="72">
        <v>22</v>
      </c>
    </row>
    <row r="349" spans="1:11" ht="45">
      <c r="A349" s="21">
        <v>210</v>
      </c>
      <c r="B349" s="34">
        <v>6611006180</v>
      </c>
      <c r="C349" s="40" t="s">
        <v>490</v>
      </c>
      <c r="D349" s="74" t="s">
        <v>225</v>
      </c>
      <c r="E349" s="63">
        <v>5</v>
      </c>
      <c r="F349" s="19">
        <v>36</v>
      </c>
      <c r="G349" s="19">
        <v>57</v>
      </c>
      <c r="H349" s="19">
        <v>6</v>
      </c>
      <c r="I349" s="64">
        <v>9</v>
      </c>
      <c r="J349" s="70">
        <v>76</v>
      </c>
      <c r="K349" s="72">
        <v>22</v>
      </c>
    </row>
    <row r="350" spans="1:11" ht="30">
      <c r="A350" s="21">
        <v>309</v>
      </c>
      <c r="B350" s="34">
        <v>6603011719</v>
      </c>
      <c r="C350" s="40" t="s">
        <v>494</v>
      </c>
      <c r="D350" s="78" t="s">
        <v>316</v>
      </c>
      <c r="E350" s="63">
        <v>7</v>
      </c>
      <c r="F350" s="19">
        <v>7</v>
      </c>
      <c r="G350" s="19">
        <v>69</v>
      </c>
      <c r="H350" s="19">
        <v>21</v>
      </c>
      <c r="I350" s="64">
        <v>11</v>
      </c>
      <c r="J350" s="70">
        <v>76</v>
      </c>
      <c r="K350" s="72">
        <v>22</v>
      </c>
    </row>
    <row r="351" spans="1:11" ht="31.5">
      <c r="A351" s="21">
        <v>314</v>
      </c>
      <c r="B351" s="34">
        <v>6620004736</v>
      </c>
      <c r="C351" s="6" t="s">
        <v>448</v>
      </c>
      <c r="D351" s="74" t="s">
        <v>321</v>
      </c>
      <c r="E351" s="63">
        <v>13</v>
      </c>
      <c r="F351" s="19">
        <v>19</v>
      </c>
      <c r="G351" s="19">
        <v>39</v>
      </c>
      <c r="H351" s="19">
        <v>26</v>
      </c>
      <c r="I351" s="64">
        <v>17</v>
      </c>
      <c r="J351" s="70">
        <v>76</v>
      </c>
      <c r="K351" s="72">
        <v>22</v>
      </c>
    </row>
    <row r="352" spans="1:11" ht="47.25">
      <c r="A352" s="21">
        <v>15</v>
      </c>
      <c r="B352" s="34">
        <v>6671428370</v>
      </c>
      <c r="C352" s="5" t="s">
        <v>504</v>
      </c>
      <c r="D352" s="75" t="s">
        <v>48</v>
      </c>
      <c r="E352" s="63">
        <v>18</v>
      </c>
      <c r="F352" s="19">
        <v>11</v>
      </c>
      <c r="G352" s="19">
        <v>63</v>
      </c>
      <c r="H352" s="19">
        <v>14</v>
      </c>
      <c r="I352" s="64">
        <v>16</v>
      </c>
      <c r="J352" s="70">
        <v>75</v>
      </c>
      <c r="K352" s="72">
        <v>23</v>
      </c>
    </row>
    <row r="353" spans="1:11" ht="47.25">
      <c r="A353" s="21">
        <v>21</v>
      </c>
      <c r="B353" s="34">
        <v>6659051738</v>
      </c>
      <c r="C353" s="5" t="s">
        <v>504</v>
      </c>
      <c r="D353" s="74" t="s">
        <v>54</v>
      </c>
      <c r="E353" s="63">
        <v>27</v>
      </c>
      <c r="F353" s="19">
        <v>20</v>
      </c>
      <c r="G353" s="19">
        <v>63</v>
      </c>
      <c r="H353" s="19">
        <v>3</v>
      </c>
      <c r="I353" s="64">
        <v>4</v>
      </c>
      <c r="J353" s="70">
        <v>75</v>
      </c>
      <c r="K353" s="72">
        <v>23</v>
      </c>
    </row>
    <row r="354" spans="1:11" ht="31.5">
      <c r="A354" s="21">
        <v>360</v>
      </c>
      <c r="B354" s="34">
        <v>6607008121</v>
      </c>
      <c r="C354" s="5" t="s">
        <v>454</v>
      </c>
      <c r="D354" s="75" t="s">
        <v>358</v>
      </c>
      <c r="E354" s="63">
        <v>8</v>
      </c>
      <c r="F354" s="19">
        <v>42</v>
      </c>
      <c r="G354" s="19">
        <v>51</v>
      </c>
      <c r="H354" s="19">
        <v>5</v>
      </c>
      <c r="I354" s="64">
        <v>7</v>
      </c>
      <c r="J354" s="70">
        <v>75</v>
      </c>
      <c r="K354" s="72">
        <v>23</v>
      </c>
    </row>
    <row r="355" spans="1:11" ht="47.25">
      <c r="A355" s="21">
        <v>8</v>
      </c>
      <c r="B355" s="34">
        <v>6671202133</v>
      </c>
      <c r="C355" s="5" t="s">
        <v>504</v>
      </c>
      <c r="D355" s="74" t="s">
        <v>44</v>
      </c>
      <c r="E355" s="63">
        <v>8</v>
      </c>
      <c r="F355" s="19">
        <v>19</v>
      </c>
      <c r="G355" s="19">
        <v>75</v>
      </c>
      <c r="H355" s="19">
        <v>9</v>
      </c>
      <c r="I355" s="64">
        <v>6</v>
      </c>
      <c r="J355" s="70">
        <v>74</v>
      </c>
      <c r="K355" s="72">
        <v>24</v>
      </c>
    </row>
    <row r="356" spans="1:11" ht="47.25">
      <c r="A356" s="21">
        <v>86</v>
      </c>
      <c r="B356" s="34">
        <v>6661004358</v>
      </c>
      <c r="C356" s="5" t="s">
        <v>504</v>
      </c>
      <c r="D356" s="74" t="s">
        <v>108</v>
      </c>
      <c r="E356" s="63">
        <v>13</v>
      </c>
      <c r="F356" s="19">
        <v>34</v>
      </c>
      <c r="G356" s="19">
        <v>64</v>
      </c>
      <c r="H356" s="19">
        <v>5</v>
      </c>
      <c r="I356" s="64">
        <v>10</v>
      </c>
      <c r="J356" s="70">
        <v>74</v>
      </c>
      <c r="K356" s="72">
        <v>24</v>
      </c>
    </row>
    <row r="357" spans="1:11" ht="31.5">
      <c r="A357" s="21">
        <v>188</v>
      </c>
      <c r="B357" s="34">
        <v>6655003050</v>
      </c>
      <c r="C357" s="5" t="s">
        <v>433</v>
      </c>
      <c r="D357" s="74" t="s">
        <v>206</v>
      </c>
      <c r="E357" s="63">
        <v>7</v>
      </c>
      <c r="F357" s="19">
        <v>41</v>
      </c>
      <c r="G357" s="19">
        <v>56</v>
      </c>
      <c r="H357" s="19">
        <v>8</v>
      </c>
      <c r="I357" s="64">
        <v>7</v>
      </c>
      <c r="J357" s="70">
        <v>74</v>
      </c>
      <c r="K357" s="72">
        <v>24</v>
      </c>
    </row>
    <row r="358" spans="1:11" ht="31.5">
      <c r="A358" s="21">
        <v>116</v>
      </c>
      <c r="B358" s="34">
        <v>6648006370</v>
      </c>
      <c r="C358" s="6" t="s">
        <v>419</v>
      </c>
      <c r="D358" s="75" t="s">
        <v>136</v>
      </c>
      <c r="E358" s="63">
        <v>13</v>
      </c>
      <c r="F358" s="19">
        <v>22</v>
      </c>
      <c r="G358" s="19">
        <v>67</v>
      </c>
      <c r="H358" s="19">
        <v>14</v>
      </c>
      <c r="I358" s="64">
        <v>14</v>
      </c>
      <c r="J358" s="70">
        <v>73</v>
      </c>
      <c r="K358" s="72">
        <v>25</v>
      </c>
    </row>
    <row r="359" spans="1:11" ht="31.5">
      <c r="A359" s="21">
        <v>319</v>
      </c>
      <c r="B359" s="34">
        <v>6618002940</v>
      </c>
      <c r="C359" s="7" t="s">
        <v>449</v>
      </c>
      <c r="D359" s="74" t="s">
        <v>325</v>
      </c>
      <c r="E359" s="63">
        <v>22</v>
      </c>
      <c r="F359" s="19">
        <v>19</v>
      </c>
      <c r="G359" s="19">
        <v>75</v>
      </c>
      <c r="H359" s="19">
        <v>2</v>
      </c>
      <c r="I359" s="64">
        <v>4</v>
      </c>
      <c r="J359" s="70">
        <v>73</v>
      </c>
      <c r="K359" s="72">
        <v>25</v>
      </c>
    </row>
    <row r="360" spans="1:11" ht="30">
      <c r="A360" s="21">
        <v>330</v>
      </c>
      <c r="B360" s="34">
        <v>6617006109</v>
      </c>
      <c r="C360" s="40" t="s">
        <v>508</v>
      </c>
      <c r="D360" s="74" t="s">
        <v>334</v>
      </c>
      <c r="E360" s="63">
        <v>7</v>
      </c>
      <c r="F360" s="19">
        <v>46</v>
      </c>
      <c r="G360" s="19">
        <v>59</v>
      </c>
      <c r="H360" s="19">
        <v>10</v>
      </c>
      <c r="I360" s="64">
        <v>5</v>
      </c>
      <c r="J360" s="70">
        <v>73</v>
      </c>
      <c r="K360" s="72">
        <v>25</v>
      </c>
    </row>
    <row r="361" spans="1:11" ht="31.5">
      <c r="A361" s="21">
        <v>191</v>
      </c>
      <c r="B361" s="34">
        <v>6655003719</v>
      </c>
      <c r="C361" s="5" t="s">
        <v>433</v>
      </c>
      <c r="D361" s="74" t="s">
        <v>208</v>
      </c>
      <c r="E361" s="63">
        <v>12</v>
      </c>
      <c r="F361" s="19">
        <v>48</v>
      </c>
      <c r="G361" s="19">
        <v>62</v>
      </c>
      <c r="H361" s="19">
        <v>4</v>
      </c>
      <c r="I361" s="64">
        <v>5</v>
      </c>
      <c r="J361" s="70">
        <v>72</v>
      </c>
      <c r="K361" s="72">
        <v>26</v>
      </c>
    </row>
    <row r="362" spans="1:11" ht="31.5">
      <c r="A362" s="21">
        <v>282</v>
      </c>
      <c r="B362" s="34">
        <v>6621008243</v>
      </c>
      <c r="C362" s="6" t="s">
        <v>444</v>
      </c>
      <c r="D362" s="74" t="s">
        <v>292</v>
      </c>
      <c r="E362" s="63">
        <v>4</v>
      </c>
      <c r="F362" s="19">
        <v>38</v>
      </c>
      <c r="G362" s="19">
        <v>55</v>
      </c>
      <c r="H362" s="19">
        <v>22</v>
      </c>
      <c r="I362" s="64">
        <v>12</v>
      </c>
      <c r="J362" s="70">
        <v>72</v>
      </c>
      <c r="K362" s="72">
        <v>26</v>
      </c>
    </row>
    <row r="363" spans="1:11" ht="31.5">
      <c r="A363" s="21">
        <v>312</v>
      </c>
      <c r="B363" s="34">
        <v>6620005708</v>
      </c>
      <c r="C363" s="6" t="s">
        <v>448</v>
      </c>
      <c r="D363" s="74" t="s">
        <v>319</v>
      </c>
      <c r="E363" s="63">
        <v>9</v>
      </c>
      <c r="F363" s="19">
        <v>45</v>
      </c>
      <c r="G363" s="19">
        <v>49</v>
      </c>
      <c r="H363" s="19">
        <v>17</v>
      </c>
      <c r="I363" s="64">
        <v>11</v>
      </c>
      <c r="J363" s="70">
        <v>72</v>
      </c>
      <c r="K363" s="72">
        <v>26</v>
      </c>
    </row>
    <row r="364" spans="1:11" ht="31.5">
      <c r="A364" s="21">
        <v>149</v>
      </c>
      <c r="B364" s="34">
        <v>6645003220</v>
      </c>
      <c r="C364" s="5" t="s">
        <v>426</v>
      </c>
      <c r="D364" s="74" t="s">
        <v>169</v>
      </c>
      <c r="E364" s="63">
        <v>6</v>
      </c>
      <c r="F364" s="19">
        <v>1</v>
      </c>
      <c r="G364" s="19">
        <v>63</v>
      </c>
      <c r="H364" s="19">
        <v>1</v>
      </c>
      <c r="I364" s="64">
        <v>1</v>
      </c>
      <c r="J364" s="70">
        <v>85</v>
      </c>
      <c r="K364" s="72">
        <v>13</v>
      </c>
    </row>
    <row r="365" spans="1:11" ht="31.5">
      <c r="A365" s="21">
        <v>190</v>
      </c>
      <c r="B365" s="34">
        <v>6655001687</v>
      </c>
      <c r="C365" s="5" t="s">
        <v>433</v>
      </c>
      <c r="D365" s="74" t="s">
        <v>207</v>
      </c>
      <c r="E365" s="63">
        <v>12</v>
      </c>
      <c r="F365" s="19">
        <v>54</v>
      </c>
      <c r="G365" s="19">
        <v>49</v>
      </c>
      <c r="H365" s="19">
        <v>6</v>
      </c>
      <c r="I365" s="64">
        <v>9</v>
      </c>
      <c r="J365" s="70">
        <v>71</v>
      </c>
      <c r="K365" s="72">
        <v>27</v>
      </c>
    </row>
    <row r="366" spans="1:11" ht="47.25">
      <c r="A366" s="21">
        <v>44</v>
      </c>
      <c r="B366" s="34">
        <v>6660128921</v>
      </c>
      <c r="C366" s="5" t="s">
        <v>504</v>
      </c>
      <c r="D366" s="74" t="s">
        <v>71</v>
      </c>
      <c r="E366" s="63">
        <v>7</v>
      </c>
      <c r="F366" s="19">
        <v>19</v>
      </c>
      <c r="G366" s="19">
        <v>75</v>
      </c>
      <c r="H366" s="19">
        <v>25</v>
      </c>
      <c r="I366" s="64">
        <v>10</v>
      </c>
      <c r="J366" s="70">
        <v>70</v>
      </c>
      <c r="K366" s="72">
        <v>28</v>
      </c>
    </row>
    <row r="367" spans="1:11" ht="47.25">
      <c r="A367" s="21">
        <v>56</v>
      </c>
      <c r="B367" s="34">
        <v>6660013920</v>
      </c>
      <c r="C367" s="5" t="s">
        <v>504</v>
      </c>
      <c r="D367" s="74" t="s">
        <v>82</v>
      </c>
      <c r="E367" s="63">
        <v>16</v>
      </c>
      <c r="F367" s="19">
        <v>44</v>
      </c>
      <c r="G367" s="19">
        <v>63</v>
      </c>
      <c r="H367" s="19">
        <v>14</v>
      </c>
      <c r="I367" s="64">
        <v>1</v>
      </c>
      <c r="J367" s="70">
        <v>70</v>
      </c>
      <c r="K367" s="72">
        <v>28</v>
      </c>
    </row>
    <row r="368" spans="1:11" ht="31.5">
      <c r="A368" s="21">
        <v>278</v>
      </c>
      <c r="B368" s="34">
        <v>6621007835</v>
      </c>
      <c r="C368" s="6" t="s">
        <v>444</v>
      </c>
      <c r="D368" s="74" t="s">
        <v>288</v>
      </c>
      <c r="E368" s="63">
        <v>20</v>
      </c>
      <c r="F368" s="19">
        <v>48</v>
      </c>
      <c r="G368" s="19">
        <v>63</v>
      </c>
      <c r="H368" s="19">
        <v>3</v>
      </c>
      <c r="I368" s="64">
        <v>6</v>
      </c>
      <c r="J368" s="70">
        <v>70</v>
      </c>
      <c r="K368" s="72">
        <v>28</v>
      </c>
    </row>
    <row r="369" spans="1:11" ht="47.25">
      <c r="A369" s="21">
        <v>19</v>
      </c>
      <c r="B369" s="34">
        <v>6672134616</v>
      </c>
      <c r="C369" s="5" t="s">
        <v>504</v>
      </c>
      <c r="D369" s="74" t="s">
        <v>52</v>
      </c>
      <c r="E369" s="63">
        <v>23</v>
      </c>
      <c r="F369" s="19">
        <v>45</v>
      </c>
      <c r="G369" s="19">
        <v>66</v>
      </c>
      <c r="H369" s="19">
        <v>4</v>
      </c>
      <c r="I369" s="64">
        <v>6</v>
      </c>
      <c r="J369" s="70">
        <v>69</v>
      </c>
      <c r="K369" s="72">
        <v>29</v>
      </c>
    </row>
    <row r="370" spans="1:11" ht="47.25">
      <c r="A370" s="21">
        <v>20</v>
      </c>
      <c r="B370" s="34">
        <v>6672130516</v>
      </c>
      <c r="C370" s="5" t="s">
        <v>504</v>
      </c>
      <c r="D370" s="74" t="s">
        <v>53</v>
      </c>
      <c r="E370" s="63">
        <v>23</v>
      </c>
      <c r="F370" s="19">
        <v>46</v>
      </c>
      <c r="G370" s="19">
        <v>65</v>
      </c>
      <c r="H370" s="19">
        <v>7</v>
      </c>
      <c r="I370" s="64">
        <v>6</v>
      </c>
      <c r="J370" s="70">
        <v>69</v>
      </c>
      <c r="K370" s="72">
        <v>29</v>
      </c>
    </row>
    <row r="371" spans="1:11" ht="47.25">
      <c r="A371" s="21">
        <v>46</v>
      </c>
      <c r="B371" s="34">
        <v>6660010133</v>
      </c>
      <c r="C371" s="5" t="s">
        <v>504</v>
      </c>
      <c r="D371" s="74" t="s">
        <v>73</v>
      </c>
      <c r="E371" s="63">
        <v>19</v>
      </c>
      <c r="F371" s="19">
        <v>51</v>
      </c>
      <c r="G371" s="19">
        <v>67</v>
      </c>
      <c r="H371" s="19">
        <v>5</v>
      </c>
      <c r="I371" s="64">
        <v>2</v>
      </c>
      <c r="J371" s="70">
        <v>69</v>
      </c>
      <c r="K371" s="72">
        <v>29</v>
      </c>
    </row>
    <row r="372" spans="1:11" ht="31.5">
      <c r="A372" s="21">
        <v>240</v>
      </c>
      <c r="B372" s="37">
        <v>6652012190</v>
      </c>
      <c r="C372" s="5" t="s">
        <v>438</v>
      </c>
      <c r="D372" s="74" t="s">
        <v>254</v>
      </c>
      <c r="E372" s="63">
        <v>18</v>
      </c>
      <c r="F372" s="19">
        <v>43</v>
      </c>
      <c r="G372" s="19">
        <v>67</v>
      </c>
      <c r="H372" s="19">
        <v>6</v>
      </c>
      <c r="I372" s="64">
        <v>9</v>
      </c>
      <c r="J372" s="70">
        <v>69</v>
      </c>
      <c r="K372" s="72">
        <v>29</v>
      </c>
    </row>
    <row r="373" spans="1:11" ht="31.5">
      <c r="A373" s="21">
        <v>277</v>
      </c>
      <c r="B373" s="34">
        <v>6621014913</v>
      </c>
      <c r="C373" s="5" t="s">
        <v>443</v>
      </c>
      <c r="D373" s="75" t="s">
        <v>287</v>
      </c>
      <c r="E373" s="63">
        <v>20</v>
      </c>
      <c r="F373" s="19">
        <v>52</v>
      </c>
      <c r="G373" s="19">
        <v>63</v>
      </c>
      <c r="H373" s="19">
        <v>3</v>
      </c>
      <c r="I373" s="64">
        <v>4</v>
      </c>
      <c r="J373" s="70">
        <v>69</v>
      </c>
      <c r="K373" s="72">
        <v>29</v>
      </c>
    </row>
    <row r="374" spans="1:11" ht="47.25">
      <c r="A374" s="21">
        <v>59</v>
      </c>
      <c r="B374" s="34">
        <v>6664032642</v>
      </c>
      <c r="C374" s="5" t="s">
        <v>504</v>
      </c>
      <c r="D374" s="75" t="s">
        <v>84</v>
      </c>
      <c r="E374" s="63">
        <v>18</v>
      </c>
      <c r="F374" s="19">
        <v>47</v>
      </c>
      <c r="G374" s="19">
        <v>69</v>
      </c>
      <c r="H374" s="19">
        <v>6</v>
      </c>
      <c r="I374" s="64">
        <v>10</v>
      </c>
      <c r="J374" s="70">
        <v>68</v>
      </c>
      <c r="K374" s="72">
        <v>30</v>
      </c>
    </row>
    <row r="375" spans="1:11" ht="31.5">
      <c r="A375" s="21">
        <v>145</v>
      </c>
      <c r="B375" s="34">
        <v>6627012430</v>
      </c>
      <c r="C375" s="5" t="s">
        <v>425</v>
      </c>
      <c r="D375" s="74" t="s">
        <v>165</v>
      </c>
      <c r="E375" s="63">
        <v>21</v>
      </c>
      <c r="F375" s="19">
        <v>48</v>
      </c>
      <c r="G375" s="19">
        <v>63</v>
      </c>
      <c r="H375" s="19">
        <v>11</v>
      </c>
      <c r="I375" s="64">
        <v>5</v>
      </c>
      <c r="J375" s="70">
        <v>68</v>
      </c>
      <c r="K375" s="72">
        <v>30</v>
      </c>
    </row>
    <row r="376" spans="1:11" ht="47.25">
      <c r="A376" s="21">
        <v>34</v>
      </c>
      <c r="B376" s="34">
        <v>6659093375</v>
      </c>
      <c r="C376" s="5" t="s">
        <v>504</v>
      </c>
      <c r="D376" s="74" t="s">
        <v>63</v>
      </c>
      <c r="E376" s="63">
        <v>28</v>
      </c>
      <c r="F376" s="19">
        <v>50</v>
      </c>
      <c r="G376" s="19">
        <v>67</v>
      </c>
      <c r="H376" s="19">
        <v>3</v>
      </c>
      <c r="I376" s="64">
        <v>3</v>
      </c>
      <c r="J376" s="70">
        <v>67</v>
      </c>
      <c r="K376" s="72">
        <v>31</v>
      </c>
    </row>
    <row r="377" spans="1:11" ht="47.25">
      <c r="A377" s="21">
        <v>74</v>
      </c>
      <c r="B377" s="34">
        <v>6658065350</v>
      </c>
      <c r="C377" s="5" t="s">
        <v>504</v>
      </c>
      <c r="D377" s="74" t="s">
        <v>96</v>
      </c>
      <c r="E377" s="63">
        <v>19</v>
      </c>
      <c r="F377" s="19">
        <v>48</v>
      </c>
      <c r="G377" s="19">
        <v>63</v>
      </c>
      <c r="H377" s="19">
        <v>19</v>
      </c>
      <c r="I377" s="64">
        <v>6</v>
      </c>
      <c r="J377" s="70">
        <v>67</v>
      </c>
      <c r="K377" s="72">
        <v>31</v>
      </c>
    </row>
    <row r="378" spans="1:11" ht="31.5">
      <c r="A378" s="21">
        <v>284</v>
      </c>
      <c r="B378" s="34">
        <v>6682001189</v>
      </c>
      <c r="C378" s="6" t="s">
        <v>444</v>
      </c>
      <c r="D378" s="75" t="s">
        <v>294</v>
      </c>
      <c r="E378" s="63">
        <v>21</v>
      </c>
      <c r="F378" s="19">
        <v>47</v>
      </c>
      <c r="G378" s="19">
        <v>71</v>
      </c>
      <c r="H378" s="19">
        <v>7</v>
      </c>
      <c r="I378" s="64">
        <v>8</v>
      </c>
      <c r="J378" s="70">
        <v>67</v>
      </c>
      <c r="K378" s="72">
        <v>31</v>
      </c>
    </row>
    <row r="379" spans="1:11" ht="31.5">
      <c r="A379" s="21">
        <v>382</v>
      </c>
      <c r="B379" s="34">
        <v>6614005107</v>
      </c>
      <c r="C379" s="5" t="s">
        <v>457</v>
      </c>
      <c r="D379" s="74" t="s">
        <v>378</v>
      </c>
      <c r="E379" s="63">
        <v>18</v>
      </c>
      <c r="F379" s="19">
        <v>50</v>
      </c>
      <c r="G379" s="19">
        <v>67</v>
      </c>
      <c r="H379" s="19">
        <v>20</v>
      </c>
      <c r="I379" s="64">
        <v>9</v>
      </c>
      <c r="J379" s="70">
        <v>65</v>
      </c>
      <c r="K379" s="72">
        <v>32</v>
      </c>
    </row>
    <row r="380" spans="1:11" ht="31.5">
      <c r="A380" s="21">
        <v>412</v>
      </c>
      <c r="B380" s="34">
        <v>6615006142</v>
      </c>
      <c r="C380" s="5" t="s">
        <v>461</v>
      </c>
      <c r="D380" s="74" t="s">
        <v>404</v>
      </c>
      <c r="E380" s="63">
        <v>5</v>
      </c>
      <c r="F380" s="19">
        <v>53</v>
      </c>
      <c r="G380" s="19">
        <v>73</v>
      </c>
      <c r="H380" s="19">
        <v>23</v>
      </c>
      <c r="I380" s="64">
        <v>11</v>
      </c>
      <c r="J380" s="70">
        <v>64</v>
      </c>
      <c r="K380" s="72">
        <v>33</v>
      </c>
    </row>
    <row r="381" spans="1:11" ht="31.5">
      <c r="A381" s="21">
        <v>138</v>
      </c>
      <c r="B381" s="34">
        <v>6684022459</v>
      </c>
      <c r="C381" s="5" t="s">
        <v>422</v>
      </c>
      <c r="D381" s="75" t="s">
        <v>158</v>
      </c>
      <c r="E381" s="63">
        <v>25</v>
      </c>
      <c r="F381" s="19">
        <v>40</v>
      </c>
      <c r="G381" s="19">
        <v>77</v>
      </c>
      <c r="H381" s="19">
        <v>5</v>
      </c>
      <c r="I381" s="64">
        <v>10</v>
      </c>
      <c r="J381" s="70">
        <v>63</v>
      </c>
      <c r="K381" s="72">
        <v>34</v>
      </c>
    </row>
    <row r="382" spans="1:11" ht="47.25">
      <c r="A382" s="21">
        <v>66</v>
      </c>
      <c r="B382" s="34">
        <v>6673139215</v>
      </c>
      <c r="C382" s="5" t="s">
        <v>504</v>
      </c>
      <c r="D382" s="74" t="s">
        <v>90</v>
      </c>
      <c r="E382" s="63">
        <v>21</v>
      </c>
      <c r="F382" s="19">
        <v>55</v>
      </c>
      <c r="G382" s="19">
        <v>63</v>
      </c>
      <c r="H382" s="19">
        <v>13</v>
      </c>
      <c r="I382" s="64">
        <v>18</v>
      </c>
      <c r="J382" s="70">
        <v>61</v>
      </c>
      <c r="K382" s="72">
        <v>35</v>
      </c>
    </row>
    <row r="383" spans="1:11" ht="30.75" thickBot="1">
      <c r="A383" s="21">
        <v>317</v>
      </c>
      <c r="B383" s="33">
        <v>6620013297</v>
      </c>
      <c r="C383" s="40" t="s">
        <v>503</v>
      </c>
      <c r="D383" s="75" t="s">
        <v>324</v>
      </c>
      <c r="E383" s="65">
        <v>30</v>
      </c>
      <c r="F383" s="66">
        <v>29</v>
      </c>
      <c r="G383" s="66">
        <v>77</v>
      </c>
      <c r="H383" s="66">
        <v>3</v>
      </c>
      <c r="I383" s="67">
        <v>1</v>
      </c>
      <c r="J383" s="71">
        <v>61</v>
      </c>
      <c r="K383" s="73">
        <v>35</v>
      </c>
    </row>
  </sheetData>
  <mergeCells count="1">
    <mergeCell ref="E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82"/>
  <sheetViews>
    <sheetView workbookViewId="0">
      <pane xSplit="4" ySplit="3" topLeftCell="E211" activePane="bottomRight" state="frozen"/>
      <selection pane="topRight" activeCell="E1" sqref="E1"/>
      <selection pane="bottomLeft" activeCell="A3" sqref="A3"/>
      <selection pane="bottomRight" activeCell="F275" sqref="F275"/>
    </sheetView>
  </sheetViews>
  <sheetFormatPr defaultColWidth="10.85546875" defaultRowHeight="15"/>
  <cols>
    <col min="1" max="1" width="7.7109375" customWidth="1"/>
    <col min="2" max="2" width="12.42578125" bestFit="1" customWidth="1"/>
    <col min="3" max="3" width="29.140625" bestFit="1" customWidth="1"/>
    <col min="4" max="4" width="22.28515625" customWidth="1"/>
    <col min="5" max="5" width="18.7109375" bestFit="1" customWidth="1"/>
    <col min="6" max="6" width="17.42578125" bestFit="1" customWidth="1"/>
    <col min="7" max="7" width="13" bestFit="1" customWidth="1"/>
    <col min="8" max="8" width="15.85546875" bestFit="1" customWidth="1"/>
    <col min="9" max="9" width="16.42578125" customWidth="1"/>
    <col min="10" max="10" width="17.28515625" bestFit="1" customWidth="1"/>
    <col min="11" max="11" width="17.7109375" bestFit="1" customWidth="1"/>
    <col min="12" max="12" width="16.140625" customWidth="1"/>
    <col min="13" max="13" width="18.7109375" bestFit="1" customWidth="1"/>
    <col min="14" max="14" width="15" bestFit="1" customWidth="1"/>
    <col min="15" max="15" width="17" bestFit="1" customWidth="1"/>
    <col min="16" max="16" width="15.140625" bestFit="1" customWidth="1"/>
    <col min="17" max="17" width="14.85546875" bestFit="1" customWidth="1"/>
    <col min="18" max="18" width="8.140625" style="83" customWidth="1"/>
    <col min="19" max="19" width="11.7109375" bestFit="1" customWidth="1"/>
    <col min="20" max="20" width="14.42578125" bestFit="1" customWidth="1"/>
    <col min="21" max="21" width="14.7109375" bestFit="1" customWidth="1"/>
    <col min="22" max="22" width="14.42578125" bestFit="1" customWidth="1"/>
    <col min="24" max="25" width="15.42578125" bestFit="1" customWidth="1"/>
    <col min="26" max="26" width="8.140625" style="83" customWidth="1"/>
    <col min="27" max="27" width="13.5703125" bestFit="1" customWidth="1"/>
    <col min="28" max="28" width="14.5703125" bestFit="1" customWidth="1"/>
    <col min="29" max="29" width="14.85546875" bestFit="1" customWidth="1"/>
    <col min="30" max="30" width="15" bestFit="1" customWidth="1"/>
    <col min="31" max="31" width="15.28515625" bestFit="1" customWidth="1"/>
    <col min="32" max="32" width="14.7109375" bestFit="1" customWidth="1"/>
    <col min="33" max="33" width="15.42578125" bestFit="1" customWidth="1"/>
    <col min="34" max="34" width="14.85546875" bestFit="1" customWidth="1"/>
    <col min="35" max="35" width="15.28515625" bestFit="1" customWidth="1"/>
    <col min="36" max="36" width="8.140625" style="83" customWidth="1"/>
    <col min="37" max="37" width="14.42578125" bestFit="1" customWidth="1"/>
    <col min="38" max="38" width="15" bestFit="1" customWidth="1"/>
    <col min="39" max="39" width="14.5703125" bestFit="1" customWidth="1"/>
    <col min="40" max="40" width="14.85546875" bestFit="1" customWidth="1"/>
    <col min="41" max="44" width="15" bestFit="1" customWidth="1"/>
    <col min="45" max="45" width="14.85546875" bestFit="1" customWidth="1"/>
    <col min="46" max="46" width="8.140625" style="86" customWidth="1"/>
    <col min="47" max="47" width="15.28515625" bestFit="1" customWidth="1"/>
    <col min="48" max="48" width="15" bestFit="1" customWidth="1"/>
    <col min="49" max="49" width="15.42578125" bestFit="1" customWidth="1"/>
    <col min="50" max="50" width="14.7109375" bestFit="1" customWidth="1"/>
    <col min="51" max="52" width="15" bestFit="1" customWidth="1"/>
    <col min="53" max="53" width="15.28515625" bestFit="1" customWidth="1"/>
    <col min="54" max="54" width="15" bestFit="1" customWidth="1"/>
    <col min="55" max="55" width="13.85546875" bestFit="1" customWidth="1"/>
    <col min="56" max="56" width="8.140625" style="83" customWidth="1"/>
    <col min="57" max="57" width="12.7109375" bestFit="1" customWidth="1"/>
    <col min="58" max="58" width="15.140625" bestFit="1" customWidth="1"/>
    <col min="59" max="59" width="15.42578125" bestFit="1" customWidth="1"/>
    <col min="60" max="60" width="14.85546875" bestFit="1" customWidth="1"/>
    <col min="61" max="61" width="14.7109375" bestFit="1" customWidth="1"/>
    <col min="62" max="62" width="14.85546875" bestFit="1" customWidth="1"/>
    <col min="63" max="63" width="15.42578125" bestFit="1" customWidth="1"/>
    <col min="64" max="64" width="15" bestFit="1" customWidth="1"/>
    <col min="65" max="65" width="14.7109375" bestFit="1" customWidth="1"/>
    <col min="66" max="66" width="15.28515625" bestFit="1" customWidth="1"/>
    <col min="67" max="67" width="14.5703125" bestFit="1" customWidth="1"/>
    <col min="68" max="68" width="15" bestFit="1" customWidth="1"/>
    <col min="69" max="69" width="14.85546875" bestFit="1" customWidth="1"/>
    <col min="70" max="70" width="15.42578125" bestFit="1" customWidth="1"/>
    <col min="71" max="71" width="15" bestFit="1" customWidth="1"/>
    <col min="72" max="72" width="13.85546875" bestFit="1" customWidth="1"/>
    <col min="73" max="73" width="24.85546875" customWidth="1"/>
    <col min="74" max="76" width="23" customWidth="1"/>
    <col min="77" max="77" width="21.42578125" customWidth="1"/>
    <col min="78" max="78" width="14.85546875" customWidth="1"/>
    <col min="79" max="79" width="26.5703125" customWidth="1"/>
  </cols>
  <sheetData>
    <row r="1" spans="1:79">
      <c r="BF1" s="52" t="s">
        <v>535</v>
      </c>
      <c r="BG1" s="52" t="s">
        <v>536</v>
      </c>
      <c r="BH1" s="52" t="s">
        <v>537</v>
      </c>
      <c r="BI1" s="52" t="s">
        <v>538</v>
      </c>
      <c r="BJ1" s="52" t="s">
        <v>539</v>
      </c>
      <c r="BK1" s="52" t="s">
        <v>540</v>
      </c>
      <c r="BL1" s="52" t="s">
        <v>541</v>
      </c>
      <c r="BM1" s="52" t="s">
        <v>542</v>
      </c>
      <c r="BN1" s="52" t="s">
        <v>543</v>
      </c>
      <c r="BO1" s="52" t="s">
        <v>544</v>
      </c>
      <c r="BP1" s="52" t="s">
        <v>545</v>
      </c>
      <c r="BQ1" s="52" t="s">
        <v>546</v>
      </c>
      <c r="BR1" s="52" t="s">
        <v>547</v>
      </c>
      <c r="BS1" s="52" t="s">
        <v>548</v>
      </c>
      <c r="BT1" s="52" t="s">
        <v>549</v>
      </c>
      <c r="BU1" s="52" t="s">
        <v>550</v>
      </c>
      <c r="BV1" s="52" t="s">
        <v>551</v>
      </c>
      <c r="BW1" s="52" t="s">
        <v>552</v>
      </c>
      <c r="BX1" s="52" t="s">
        <v>553</v>
      </c>
      <c r="BY1" s="52" t="s">
        <v>554</v>
      </c>
    </row>
    <row r="2" spans="1:79" ht="76.5" customHeight="1" thickBot="1">
      <c r="A2" s="95"/>
      <c r="B2" s="96"/>
      <c r="C2" s="96"/>
      <c r="D2" s="97"/>
      <c r="E2" s="166" t="s">
        <v>37</v>
      </c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8"/>
      <c r="S2" s="169" t="s">
        <v>0</v>
      </c>
      <c r="T2" s="170"/>
      <c r="U2" s="170"/>
      <c r="V2" s="170"/>
      <c r="W2" s="170"/>
      <c r="X2" s="170"/>
      <c r="Y2" s="170"/>
      <c r="Z2" s="171"/>
      <c r="AA2" s="166" t="s">
        <v>1</v>
      </c>
      <c r="AB2" s="167"/>
      <c r="AC2" s="167"/>
      <c r="AD2" s="167"/>
      <c r="AE2" s="167"/>
      <c r="AF2" s="167"/>
      <c r="AG2" s="167"/>
      <c r="AH2" s="167"/>
      <c r="AI2" s="167"/>
      <c r="AJ2" s="168"/>
      <c r="AK2" s="169" t="s">
        <v>2</v>
      </c>
      <c r="AL2" s="170"/>
      <c r="AM2" s="170"/>
      <c r="AN2" s="170"/>
      <c r="AO2" s="170"/>
      <c r="AP2" s="170"/>
      <c r="AQ2" s="170"/>
      <c r="AR2" s="170"/>
      <c r="AS2" s="170"/>
      <c r="AT2" s="171"/>
      <c r="AU2" s="166" t="s">
        <v>3</v>
      </c>
      <c r="AV2" s="167"/>
      <c r="AW2" s="167"/>
      <c r="AX2" s="167"/>
      <c r="AY2" s="167"/>
      <c r="AZ2" s="167"/>
      <c r="BA2" s="167"/>
      <c r="BB2" s="167"/>
      <c r="BC2" s="167"/>
      <c r="BD2" s="168"/>
      <c r="BE2" s="92"/>
      <c r="BF2" s="51">
        <v>0</v>
      </c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164" t="s">
        <v>416</v>
      </c>
      <c r="BV2" s="165"/>
      <c r="BW2" s="165"/>
      <c r="BX2" s="165"/>
      <c r="BY2" s="165"/>
      <c r="BZ2" s="69"/>
      <c r="CA2" s="68" t="s">
        <v>417</v>
      </c>
    </row>
    <row r="3" spans="1:79" s="115" customFormat="1" ht="115.5" customHeight="1">
      <c r="A3" s="106" t="s">
        <v>484</v>
      </c>
      <c r="B3" s="107" t="s">
        <v>482</v>
      </c>
      <c r="C3" s="107" t="s">
        <v>483</v>
      </c>
      <c r="D3" s="98" t="s">
        <v>557</v>
      </c>
      <c r="E3" s="108" t="s">
        <v>4</v>
      </c>
      <c r="F3" s="106" t="s">
        <v>5</v>
      </c>
      <c r="G3" s="106" t="s">
        <v>6</v>
      </c>
      <c r="H3" s="106" t="s">
        <v>7</v>
      </c>
      <c r="I3" s="109" t="s">
        <v>8</v>
      </c>
      <c r="J3" s="106" t="s">
        <v>9</v>
      </c>
      <c r="K3" s="106" t="s">
        <v>10</v>
      </c>
      <c r="L3" s="109" t="s">
        <v>11</v>
      </c>
      <c r="M3" s="106" t="s">
        <v>12</v>
      </c>
      <c r="N3" s="106" t="s">
        <v>13</v>
      </c>
      <c r="O3" s="106" t="s">
        <v>14</v>
      </c>
      <c r="P3" s="106" t="s">
        <v>15</v>
      </c>
      <c r="Q3" s="110" t="s">
        <v>462</v>
      </c>
      <c r="R3" s="99" t="s">
        <v>463</v>
      </c>
      <c r="S3" s="106" t="s">
        <v>16</v>
      </c>
      <c r="T3" s="106" t="s">
        <v>17</v>
      </c>
      <c r="U3" s="88" t="s">
        <v>18</v>
      </c>
      <c r="V3" s="106" t="s">
        <v>19</v>
      </c>
      <c r="W3" s="106" t="s">
        <v>20</v>
      </c>
      <c r="X3" s="100" t="s">
        <v>464</v>
      </c>
      <c r="Y3" s="100" t="s">
        <v>465</v>
      </c>
      <c r="Z3" s="100" t="s">
        <v>466</v>
      </c>
      <c r="AA3" s="106" t="s">
        <v>467</v>
      </c>
      <c r="AB3" s="106" t="s">
        <v>468</v>
      </c>
      <c r="AC3" s="109" t="s">
        <v>469</v>
      </c>
      <c r="AD3" s="106" t="s">
        <v>470</v>
      </c>
      <c r="AE3" s="106" t="s">
        <v>471</v>
      </c>
      <c r="AF3" s="109" t="s">
        <v>472</v>
      </c>
      <c r="AG3" s="106" t="s">
        <v>473</v>
      </c>
      <c r="AH3" s="106" t="s">
        <v>21</v>
      </c>
      <c r="AI3" s="109" t="s">
        <v>474</v>
      </c>
      <c r="AJ3" s="82" t="s">
        <v>475</v>
      </c>
      <c r="AK3" s="106" t="s">
        <v>22</v>
      </c>
      <c r="AL3" s="106" t="s">
        <v>23</v>
      </c>
      <c r="AM3" s="111" t="s">
        <v>476</v>
      </c>
      <c r="AN3" s="106" t="s">
        <v>24</v>
      </c>
      <c r="AO3" s="106" t="s">
        <v>25</v>
      </c>
      <c r="AP3" s="111" t="s">
        <v>477</v>
      </c>
      <c r="AQ3" s="106" t="s">
        <v>26</v>
      </c>
      <c r="AR3" s="106" t="s">
        <v>27</v>
      </c>
      <c r="AS3" s="111" t="s">
        <v>478</v>
      </c>
      <c r="AT3" s="88" t="s">
        <v>479</v>
      </c>
      <c r="AU3" s="106" t="s">
        <v>28</v>
      </c>
      <c r="AV3" s="106" t="s">
        <v>29</v>
      </c>
      <c r="AW3" s="82" t="s">
        <v>30</v>
      </c>
      <c r="AX3" s="106" t="s">
        <v>31</v>
      </c>
      <c r="AY3" s="106" t="s">
        <v>32</v>
      </c>
      <c r="AZ3" s="82" t="s">
        <v>480</v>
      </c>
      <c r="BA3" s="106" t="s">
        <v>33</v>
      </c>
      <c r="BB3" s="106" t="s">
        <v>34</v>
      </c>
      <c r="BC3" s="82" t="s">
        <v>35</v>
      </c>
      <c r="BD3" s="101" t="s">
        <v>481</v>
      </c>
      <c r="BE3" s="105" t="s">
        <v>36</v>
      </c>
      <c r="BF3" s="112" t="s">
        <v>8</v>
      </c>
      <c r="BG3" s="87" t="s">
        <v>11</v>
      </c>
      <c r="BH3" s="87" t="s">
        <v>462</v>
      </c>
      <c r="BI3" s="87" t="s">
        <v>18</v>
      </c>
      <c r="BJ3" s="87" t="s">
        <v>406</v>
      </c>
      <c r="BK3" s="87" t="s">
        <v>464</v>
      </c>
      <c r="BL3" s="87" t="s">
        <v>407</v>
      </c>
      <c r="BM3" s="87" t="s">
        <v>472</v>
      </c>
      <c r="BN3" s="87" t="s">
        <v>474</v>
      </c>
      <c r="BO3" s="87" t="s">
        <v>476</v>
      </c>
      <c r="BP3" s="87" t="s">
        <v>477</v>
      </c>
      <c r="BQ3" s="87" t="s">
        <v>478</v>
      </c>
      <c r="BR3" s="87" t="s">
        <v>30</v>
      </c>
      <c r="BS3" s="87" t="s">
        <v>480</v>
      </c>
      <c r="BT3" s="113" t="s">
        <v>35</v>
      </c>
      <c r="BU3" s="102" t="s">
        <v>555</v>
      </c>
      <c r="BV3" s="103" t="s">
        <v>408</v>
      </c>
      <c r="BW3" s="103" t="s">
        <v>411</v>
      </c>
      <c r="BX3" s="103" t="s">
        <v>412</v>
      </c>
      <c r="BY3" s="104" t="s">
        <v>410</v>
      </c>
      <c r="BZ3" s="105" t="s">
        <v>556</v>
      </c>
      <c r="CA3" s="114" t="s">
        <v>413</v>
      </c>
    </row>
    <row r="4" spans="1:79" ht="31.5">
      <c r="A4" s="21">
        <v>389</v>
      </c>
      <c r="B4" s="33">
        <v>6650001161</v>
      </c>
      <c r="C4" s="5" t="s">
        <v>459</v>
      </c>
      <c r="D4" s="74" t="s">
        <v>383</v>
      </c>
      <c r="E4" s="63">
        <v>8</v>
      </c>
      <c r="F4" s="19">
        <v>33</v>
      </c>
      <c r="G4" s="22">
        <v>9</v>
      </c>
      <c r="H4" s="22">
        <v>36</v>
      </c>
      <c r="I4" s="22">
        <v>90</v>
      </c>
      <c r="J4" s="19">
        <v>30</v>
      </c>
      <c r="K4" s="19">
        <v>4</v>
      </c>
      <c r="L4" s="19">
        <v>100</v>
      </c>
      <c r="M4" s="19">
        <v>389</v>
      </c>
      <c r="N4" s="19">
        <v>340</v>
      </c>
      <c r="O4" s="19">
        <v>389</v>
      </c>
      <c r="P4" s="19">
        <v>389</v>
      </c>
      <c r="Q4" s="64">
        <v>94</v>
      </c>
      <c r="R4" s="90">
        <v>95</v>
      </c>
      <c r="S4" s="19">
        <v>20</v>
      </c>
      <c r="T4" s="19">
        <v>5</v>
      </c>
      <c r="U4" s="19">
        <v>100</v>
      </c>
      <c r="V4" s="19">
        <v>487</v>
      </c>
      <c r="W4" s="23">
        <v>487</v>
      </c>
      <c r="X4" s="20">
        <v>100</v>
      </c>
      <c r="Y4" s="43">
        <v>100</v>
      </c>
      <c r="Z4" s="85">
        <v>100</v>
      </c>
      <c r="AA4" s="19">
        <v>20</v>
      </c>
      <c r="AB4" s="19">
        <v>4</v>
      </c>
      <c r="AC4" s="19">
        <v>80</v>
      </c>
      <c r="AD4" s="19">
        <v>20</v>
      </c>
      <c r="AE4" s="19">
        <v>5</v>
      </c>
      <c r="AF4" s="19">
        <v>100</v>
      </c>
      <c r="AG4" s="19">
        <v>49</v>
      </c>
      <c r="AH4" s="19">
        <v>49</v>
      </c>
      <c r="AI4" s="20">
        <v>100</v>
      </c>
      <c r="AJ4" s="84">
        <v>94</v>
      </c>
      <c r="AK4" s="19">
        <v>487</v>
      </c>
      <c r="AL4" s="19">
        <v>487</v>
      </c>
      <c r="AM4" s="20">
        <v>100</v>
      </c>
      <c r="AN4" s="19">
        <v>487</v>
      </c>
      <c r="AO4" s="19">
        <v>487</v>
      </c>
      <c r="AP4" s="20">
        <v>100</v>
      </c>
      <c r="AQ4" s="19">
        <v>341</v>
      </c>
      <c r="AR4" s="19">
        <v>341</v>
      </c>
      <c r="AS4" s="20">
        <v>100</v>
      </c>
      <c r="AT4" s="89">
        <v>100</v>
      </c>
      <c r="AU4" s="19">
        <v>487</v>
      </c>
      <c r="AV4" s="19">
        <v>487</v>
      </c>
      <c r="AW4" s="20">
        <v>100</v>
      </c>
      <c r="AX4" s="19">
        <v>487</v>
      </c>
      <c r="AY4" s="19">
        <v>487</v>
      </c>
      <c r="AZ4" s="20">
        <v>100</v>
      </c>
      <c r="BA4" s="19">
        <v>487</v>
      </c>
      <c r="BB4" s="19">
        <v>487</v>
      </c>
      <c r="BC4" s="20">
        <v>100</v>
      </c>
      <c r="BD4" s="91">
        <v>100</v>
      </c>
      <c r="BE4" s="93">
        <v>98</v>
      </c>
      <c r="BF4" s="79">
        <v>10</v>
      </c>
      <c r="BG4" s="19">
        <v>1</v>
      </c>
      <c r="BH4" s="19">
        <v>7</v>
      </c>
      <c r="BI4" s="19">
        <v>1</v>
      </c>
      <c r="BJ4" s="19">
        <v>1</v>
      </c>
      <c r="BK4" s="19">
        <v>1</v>
      </c>
      <c r="BL4" s="19">
        <v>2</v>
      </c>
      <c r="BM4" s="19">
        <v>1</v>
      </c>
      <c r="BN4" s="19">
        <v>1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62">
        <v>1</v>
      </c>
      <c r="BU4" s="63">
        <v>6</v>
      </c>
      <c r="BV4" s="19">
        <v>1</v>
      </c>
      <c r="BW4" s="19">
        <v>2</v>
      </c>
      <c r="BX4" s="19">
        <v>1</v>
      </c>
      <c r="BY4" s="64">
        <v>1</v>
      </c>
      <c r="BZ4" s="70">
        <v>98</v>
      </c>
      <c r="CA4" s="72">
        <v>1</v>
      </c>
    </row>
    <row r="5" spans="1:79" ht="31.5">
      <c r="A5" s="21">
        <v>268</v>
      </c>
      <c r="B5" s="34">
        <v>6629012410</v>
      </c>
      <c r="C5" s="6" t="s">
        <v>440</v>
      </c>
      <c r="D5" s="74" t="s">
        <v>280</v>
      </c>
      <c r="E5" s="63">
        <v>10</v>
      </c>
      <c r="F5" s="19">
        <v>34</v>
      </c>
      <c r="G5" s="22">
        <v>11</v>
      </c>
      <c r="H5" s="22">
        <v>38</v>
      </c>
      <c r="I5" s="22">
        <v>90</v>
      </c>
      <c r="J5" s="19">
        <v>30</v>
      </c>
      <c r="K5" s="19">
        <v>4</v>
      </c>
      <c r="L5" s="19">
        <v>100</v>
      </c>
      <c r="M5" s="19">
        <v>288</v>
      </c>
      <c r="N5" s="19">
        <v>264</v>
      </c>
      <c r="O5" s="19">
        <v>296</v>
      </c>
      <c r="P5" s="19">
        <v>278</v>
      </c>
      <c r="Q5" s="64">
        <v>96</v>
      </c>
      <c r="R5" s="90">
        <v>95</v>
      </c>
      <c r="S5" s="19">
        <v>20</v>
      </c>
      <c r="T5" s="19">
        <v>5</v>
      </c>
      <c r="U5" s="19">
        <v>100</v>
      </c>
      <c r="V5" s="19">
        <v>284</v>
      </c>
      <c r="W5" s="23">
        <v>318</v>
      </c>
      <c r="X5" s="20">
        <v>89</v>
      </c>
      <c r="Y5" s="43">
        <v>95</v>
      </c>
      <c r="Z5" s="85">
        <v>95</v>
      </c>
      <c r="AA5" s="19">
        <v>20</v>
      </c>
      <c r="AB5" s="19">
        <v>5</v>
      </c>
      <c r="AC5" s="19">
        <v>100</v>
      </c>
      <c r="AD5" s="19">
        <v>20</v>
      </c>
      <c r="AE5" s="19">
        <v>7</v>
      </c>
      <c r="AF5" s="19">
        <v>100</v>
      </c>
      <c r="AG5" s="19">
        <v>37</v>
      </c>
      <c r="AH5" s="19">
        <v>43</v>
      </c>
      <c r="AI5" s="20">
        <v>86</v>
      </c>
      <c r="AJ5" s="84">
        <v>96</v>
      </c>
      <c r="AK5" s="19">
        <v>297</v>
      </c>
      <c r="AL5" s="19">
        <v>318</v>
      </c>
      <c r="AM5" s="20">
        <v>93</v>
      </c>
      <c r="AN5" s="19">
        <v>312</v>
      </c>
      <c r="AO5" s="19">
        <v>318</v>
      </c>
      <c r="AP5" s="20">
        <v>98</v>
      </c>
      <c r="AQ5" s="19">
        <v>259</v>
      </c>
      <c r="AR5" s="19">
        <v>262</v>
      </c>
      <c r="AS5" s="20">
        <v>99</v>
      </c>
      <c r="AT5" s="89">
        <v>96</v>
      </c>
      <c r="AU5" s="19">
        <v>312</v>
      </c>
      <c r="AV5" s="19">
        <v>318</v>
      </c>
      <c r="AW5" s="20">
        <v>98</v>
      </c>
      <c r="AX5" s="19">
        <v>302</v>
      </c>
      <c r="AY5" s="19">
        <v>318</v>
      </c>
      <c r="AZ5" s="20">
        <v>95</v>
      </c>
      <c r="BA5" s="19">
        <v>317</v>
      </c>
      <c r="BB5" s="19">
        <v>318</v>
      </c>
      <c r="BC5" s="20">
        <v>100</v>
      </c>
      <c r="BD5" s="91">
        <v>98</v>
      </c>
      <c r="BE5" s="93">
        <v>96</v>
      </c>
      <c r="BF5" s="79">
        <v>10</v>
      </c>
      <c r="BG5" s="19">
        <v>1</v>
      </c>
      <c r="BH5" s="19">
        <v>5</v>
      </c>
      <c r="BI5" s="19">
        <v>1</v>
      </c>
      <c r="BJ5" s="19">
        <v>6</v>
      </c>
      <c r="BK5" s="19">
        <v>12</v>
      </c>
      <c r="BL5" s="19">
        <v>1</v>
      </c>
      <c r="BM5" s="19">
        <v>1</v>
      </c>
      <c r="BN5" s="19">
        <v>14</v>
      </c>
      <c r="BO5" s="19">
        <v>8</v>
      </c>
      <c r="BP5" s="19">
        <v>3</v>
      </c>
      <c r="BQ5" s="19">
        <v>2</v>
      </c>
      <c r="BR5" s="19">
        <v>3</v>
      </c>
      <c r="BS5" s="19">
        <v>6</v>
      </c>
      <c r="BT5" s="62">
        <v>1</v>
      </c>
      <c r="BU5" s="63">
        <v>6</v>
      </c>
      <c r="BV5" s="19">
        <v>6</v>
      </c>
      <c r="BW5" s="19">
        <v>1</v>
      </c>
      <c r="BX5" s="19">
        <v>5</v>
      </c>
      <c r="BY5" s="64">
        <v>3</v>
      </c>
      <c r="BZ5" s="70">
        <v>96</v>
      </c>
      <c r="CA5" s="72">
        <v>2</v>
      </c>
    </row>
    <row r="6" spans="1:79" ht="31.5">
      <c r="A6" s="21">
        <v>392</v>
      </c>
      <c r="B6" s="34">
        <v>6632014619</v>
      </c>
      <c r="C6" s="5" t="s">
        <v>459</v>
      </c>
      <c r="D6" s="74" t="s">
        <v>385</v>
      </c>
      <c r="E6" s="63">
        <v>8</v>
      </c>
      <c r="F6" s="19">
        <v>35</v>
      </c>
      <c r="G6" s="22">
        <v>9</v>
      </c>
      <c r="H6" s="22">
        <v>36</v>
      </c>
      <c r="I6" s="22">
        <v>93</v>
      </c>
      <c r="J6" s="19">
        <v>30</v>
      </c>
      <c r="K6" s="19">
        <v>4</v>
      </c>
      <c r="L6" s="19">
        <v>100</v>
      </c>
      <c r="M6" s="19">
        <v>32</v>
      </c>
      <c r="N6" s="19">
        <v>28</v>
      </c>
      <c r="O6" s="19">
        <v>32</v>
      </c>
      <c r="P6" s="19">
        <v>30</v>
      </c>
      <c r="Q6" s="64">
        <v>97</v>
      </c>
      <c r="R6" s="90">
        <v>97</v>
      </c>
      <c r="S6" s="19">
        <v>20</v>
      </c>
      <c r="T6" s="19">
        <v>5</v>
      </c>
      <c r="U6" s="19">
        <v>100</v>
      </c>
      <c r="V6" s="19">
        <v>30</v>
      </c>
      <c r="W6" s="23">
        <v>32</v>
      </c>
      <c r="X6" s="20">
        <v>94</v>
      </c>
      <c r="Y6" s="43">
        <v>97</v>
      </c>
      <c r="Z6" s="85">
        <v>97</v>
      </c>
      <c r="AA6" s="19">
        <v>20</v>
      </c>
      <c r="AB6" s="19">
        <v>3</v>
      </c>
      <c r="AC6" s="19">
        <v>60</v>
      </c>
      <c r="AD6" s="19">
        <v>20</v>
      </c>
      <c r="AE6" s="19">
        <v>5</v>
      </c>
      <c r="AF6" s="19">
        <v>100</v>
      </c>
      <c r="AG6" s="19">
        <v>2</v>
      </c>
      <c r="AH6" s="19">
        <v>2</v>
      </c>
      <c r="AI6" s="20">
        <v>100</v>
      </c>
      <c r="AJ6" s="84">
        <v>88</v>
      </c>
      <c r="AK6" s="19">
        <v>32</v>
      </c>
      <c r="AL6" s="19">
        <v>32</v>
      </c>
      <c r="AM6" s="20">
        <v>100</v>
      </c>
      <c r="AN6" s="19">
        <v>32</v>
      </c>
      <c r="AO6" s="19">
        <v>32</v>
      </c>
      <c r="AP6" s="20">
        <v>100</v>
      </c>
      <c r="AQ6" s="19">
        <v>28</v>
      </c>
      <c r="AR6" s="19">
        <v>28</v>
      </c>
      <c r="AS6" s="20">
        <v>100</v>
      </c>
      <c r="AT6" s="89">
        <v>100</v>
      </c>
      <c r="AU6" s="19">
        <v>32</v>
      </c>
      <c r="AV6" s="19">
        <v>32</v>
      </c>
      <c r="AW6" s="20">
        <v>100</v>
      </c>
      <c r="AX6" s="19">
        <v>32</v>
      </c>
      <c r="AY6" s="19">
        <v>32</v>
      </c>
      <c r="AZ6" s="20">
        <v>100</v>
      </c>
      <c r="BA6" s="19">
        <v>32</v>
      </c>
      <c r="BB6" s="19">
        <v>32</v>
      </c>
      <c r="BC6" s="20">
        <v>100</v>
      </c>
      <c r="BD6" s="91">
        <v>100</v>
      </c>
      <c r="BE6" s="93">
        <v>96</v>
      </c>
      <c r="BF6" s="79">
        <v>7</v>
      </c>
      <c r="BG6" s="19">
        <v>1</v>
      </c>
      <c r="BH6" s="19">
        <v>4</v>
      </c>
      <c r="BI6" s="19">
        <v>1</v>
      </c>
      <c r="BJ6" s="19">
        <v>4</v>
      </c>
      <c r="BK6" s="19">
        <v>7</v>
      </c>
      <c r="BL6" s="19">
        <v>3</v>
      </c>
      <c r="BM6" s="19">
        <v>1</v>
      </c>
      <c r="BN6" s="19">
        <v>1</v>
      </c>
      <c r="BO6" s="19">
        <v>1</v>
      </c>
      <c r="BP6" s="19">
        <v>1</v>
      </c>
      <c r="BQ6" s="19">
        <v>1</v>
      </c>
      <c r="BR6" s="19">
        <v>1</v>
      </c>
      <c r="BS6" s="19">
        <v>1</v>
      </c>
      <c r="BT6" s="62">
        <v>1</v>
      </c>
      <c r="BU6" s="63">
        <v>4</v>
      </c>
      <c r="BV6" s="19">
        <v>4</v>
      </c>
      <c r="BW6" s="19">
        <v>7</v>
      </c>
      <c r="BX6" s="19">
        <v>1</v>
      </c>
      <c r="BY6" s="64">
        <v>1</v>
      </c>
      <c r="BZ6" s="70">
        <v>96</v>
      </c>
      <c r="CA6" s="72">
        <v>2</v>
      </c>
    </row>
    <row r="7" spans="1:79" ht="47.25">
      <c r="A7" s="21">
        <v>7</v>
      </c>
      <c r="B7" s="34">
        <v>6658021258</v>
      </c>
      <c r="C7" s="5" t="s">
        <v>504</v>
      </c>
      <c r="D7" s="74" t="s">
        <v>43</v>
      </c>
      <c r="E7" s="80">
        <v>10</v>
      </c>
      <c r="F7" s="19">
        <v>30.5</v>
      </c>
      <c r="G7" s="22">
        <v>11</v>
      </c>
      <c r="H7" s="22">
        <v>38</v>
      </c>
      <c r="I7" s="22">
        <v>86</v>
      </c>
      <c r="J7" s="19">
        <v>30</v>
      </c>
      <c r="K7" s="19">
        <v>4</v>
      </c>
      <c r="L7" s="19">
        <v>100</v>
      </c>
      <c r="M7" s="19">
        <v>406</v>
      </c>
      <c r="N7" s="19">
        <v>497</v>
      </c>
      <c r="O7" s="19">
        <v>424</v>
      </c>
      <c r="P7" s="19">
        <v>545</v>
      </c>
      <c r="Q7" s="64">
        <v>93</v>
      </c>
      <c r="R7" s="90">
        <v>93</v>
      </c>
      <c r="S7" s="19">
        <v>20</v>
      </c>
      <c r="T7" s="22">
        <v>5</v>
      </c>
      <c r="U7" s="19">
        <v>100</v>
      </c>
      <c r="V7" s="19">
        <v>538</v>
      </c>
      <c r="W7" s="23">
        <v>600</v>
      </c>
      <c r="X7" s="20">
        <v>90</v>
      </c>
      <c r="Y7" s="43">
        <v>95</v>
      </c>
      <c r="Z7" s="85">
        <v>95</v>
      </c>
      <c r="AA7" s="19">
        <v>20</v>
      </c>
      <c r="AB7" s="22">
        <v>4</v>
      </c>
      <c r="AC7" s="19">
        <v>80</v>
      </c>
      <c r="AD7" s="19">
        <v>20</v>
      </c>
      <c r="AE7" s="22">
        <v>5</v>
      </c>
      <c r="AF7" s="19">
        <v>100</v>
      </c>
      <c r="AG7" s="19">
        <v>9</v>
      </c>
      <c r="AH7" s="19">
        <v>9</v>
      </c>
      <c r="AI7" s="20">
        <v>100</v>
      </c>
      <c r="AJ7" s="84">
        <v>94</v>
      </c>
      <c r="AK7" s="19">
        <v>569</v>
      </c>
      <c r="AL7" s="19">
        <v>600</v>
      </c>
      <c r="AM7" s="20">
        <v>95</v>
      </c>
      <c r="AN7" s="19">
        <v>589</v>
      </c>
      <c r="AO7" s="19">
        <v>600</v>
      </c>
      <c r="AP7" s="20">
        <v>98</v>
      </c>
      <c r="AQ7" s="19">
        <v>457</v>
      </c>
      <c r="AR7" s="19">
        <v>468</v>
      </c>
      <c r="AS7" s="20">
        <v>98</v>
      </c>
      <c r="AT7" s="89">
        <v>97</v>
      </c>
      <c r="AU7" s="19">
        <v>587</v>
      </c>
      <c r="AV7" s="19">
        <v>600</v>
      </c>
      <c r="AW7" s="20">
        <v>98</v>
      </c>
      <c r="AX7" s="19">
        <v>553</v>
      </c>
      <c r="AY7" s="19">
        <v>600</v>
      </c>
      <c r="AZ7" s="20">
        <v>92</v>
      </c>
      <c r="BA7" s="19">
        <v>576</v>
      </c>
      <c r="BB7" s="19">
        <v>600</v>
      </c>
      <c r="BC7" s="20">
        <v>96</v>
      </c>
      <c r="BD7" s="91">
        <v>96</v>
      </c>
      <c r="BE7" s="93">
        <v>95</v>
      </c>
      <c r="BF7" s="79">
        <v>14</v>
      </c>
      <c r="BG7" s="19">
        <v>1</v>
      </c>
      <c r="BH7" s="19">
        <v>8</v>
      </c>
      <c r="BI7" s="19">
        <v>1</v>
      </c>
      <c r="BJ7" s="19">
        <v>6</v>
      </c>
      <c r="BK7" s="19">
        <v>11</v>
      </c>
      <c r="BL7" s="19">
        <v>2</v>
      </c>
      <c r="BM7" s="19">
        <v>1</v>
      </c>
      <c r="BN7" s="19">
        <v>1</v>
      </c>
      <c r="BO7" s="19">
        <v>6</v>
      </c>
      <c r="BP7" s="19">
        <v>3</v>
      </c>
      <c r="BQ7" s="19">
        <v>3</v>
      </c>
      <c r="BR7" s="19">
        <v>3</v>
      </c>
      <c r="BS7" s="19">
        <v>9</v>
      </c>
      <c r="BT7" s="62">
        <v>5</v>
      </c>
      <c r="BU7" s="63">
        <v>8</v>
      </c>
      <c r="BV7" s="19">
        <v>6</v>
      </c>
      <c r="BW7" s="19">
        <v>2</v>
      </c>
      <c r="BX7" s="19">
        <v>4</v>
      </c>
      <c r="BY7" s="64">
        <v>5</v>
      </c>
      <c r="BZ7" s="70">
        <v>95</v>
      </c>
      <c r="CA7" s="72">
        <v>3</v>
      </c>
    </row>
    <row r="8" spans="1:79" ht="47.25">
      <c r="A8" s="21">
        <v>80</v>
      </c>
      <c r="B8" s="34">
        <v>6659071580</v>
      </c>
      <c r="C8" s="5" t="s">
        <v>504</v>
      </c>
      <c r="D8" s="74" t="s">
        <v>102</v>
      </c>
      <c r="E8" s="63">
        <v>11</v>
      </c>
      <c r="F8" s="19">
        <v>38</v>
      </c>
      <c r="G8" s="22">
        <v>11</v>
      </c>
      <c r="H8" s="22">
        <v>38</v>
      </c>
      <c r="I8" s="22">
        <v>100</v>
      </c>
      <c r="J8" s="19">
        <v>30</v>
      </c>
      <c r="K8" s="19">
        <v>4</v>
      </c>
      <c r="L8" s="19">
        <v>100</v>
      </c>
      <c r="M8" s="19">
        <v>71</v>
      </c>
      <c r="N8" s="19">
        <v>69</v>
      </c>
      <c r="O8" s="19">
        <v>71</v>
      </c>
      <c r="P8" s="19">
        <v>70</v>
      </c>
      <c r="Q8" s="64">
        <v>99</v>
      </c>
      <c r="R8" s="90">
        <v>100</v>
      </c>
      <c r="S8" s="19">
        <v>20</v>
      </c>
      <c r="T8" s="19">
        <v>5</v>
      </c>
      <c r="U8" s="19">
        <v>100</v>
      </c>
      <c r="V8" s="19">
        <v>72</v>
      </c>
      <c r="W8" s="23">
        <v>76</v>
      </c>
      <c r="X8" s="20">
        <v>95</v>
      </c>
      <c r="Y8" s="43">
        <v>98</v>
      </c>
      <c r="Z8" s="85">
        <v>98</v>
      </c>
      <c r="AA8" s="19">
        <v>20</v>
      </c>
      <c r="AB8" s="19">
        <v>2</v>
      </c>
      <c r="AC8" s="19">
        <v>40</v>
      </c>
      <c r="AD8" s="19">
        <v>20</v>
      </c>
      <c r="AE8" s="19">
        <v>6</v>
      </c>
      <c r="AF8" s="19">
        <v>100</v>
      </c>
      <c r="AG8" s="19">
        <v>2</v>
      </c>
      <c r="AH8" s="19">
        <v>2</v>
      </c>
      <c r="AI8" s="20">
        <v>100</v>
      </c>
      <c r="AJ8" s="84">
        <v>82</v>
      </c>
      <c r="AK8" s="19">
        <v>76</v>
      </c>
      <c r="AL8" s="19">
        <v>76</v>
      </c>
      <c r="AM8" s="20">
        <v>100</v>
      </c>
      <c r="AN8" s="19">
        <v>74</v>
      </c>
      <c r="AO8" s="19">
        <v>76</v>
      </c>
      <c r="AP8" s="20">
        <v>97</v>
      </c>
      <c r="AQ8" s="19">
        <v>64</v>
      </c>
      <c r="AR8" s="19">
        <v>65</v>
      </c>
      <c r="AS8" s="20">
        <v>98</v>
      </c>
      <c r="AT8" s="89">
        <v>98</v>
      </c>
      <c r="AU8" s="19">
        <v>74</v>
      </c>
      <c r="AV8" s="19">
        <v>76</v>
      </c>
      <c r="AW8" s="20">
        <v>97</v>
      </c>
      <c r="AX8" s="19">
        <v>74</v>
      </c>
      <c r="AY8" s="19">
        <v>76</v>
      </c>
      <c r="AZ8" s="20">
        <v>97</v>
      </c>
      <c r="BA8" s="19">
        <v>74</v>
      </c>
      <c r="BB8" s="19">
        <v>76</v>
      </c>
      <c r="BC8" s="20">
        <v>97</v>
      </c>
      <c r="BD8" s="91">
        <v>97</v>
      </c>
      <c r="BE8" s="93">
        <v>95</v>
      </c>
      <c r="BF8" s="79">
        <v>1</v>
      </c>
      <c r="BG8" s="19">
        <v>1</v>
      </c>
      <c r="BH8" s="19">
        <v>2</v>
      </c>
      <c r="BI8" s="19">
        <v>1</v>
      </c>
      <c r="BJ8" s="19">
        <v>3</v>
      </c>
      <c r="BK8" s="19">
        <v>6</v>
      </c>
      <c r="BL8" s="19">
        <v>4</v>
      </c>
      <c r="BM8" s="19">
        <v>1</v>
      </c>
      <c r="BN8" s="19">
        <v>1</v>
      </c>
      <c r="BO8" s="19">
        <v>1</v>
      </c>
      <c r="BP8" s="19">
        <v>4</v>
      </c>
      <c r="BQ8" s="19">
        <v>3</v>
      </c>
      <c r="BR8" s="19">
        <v>4</v>
      </c>
      <c r="BS8" s="19">
        <v>4</v>
      </c>
      <c r="BT8" s="62">
        <v>4</v>
      </c>
      <c r="BU8" s="63">
        <v>1</v>
      </c>
      <c r="BV8" s="19">
        <v>3</v>
      </c>
      <c r="BW8" s="19">
        <v>12</v>
      </c>
      <c r="BX8" s="19">
        <v>3</v>
      </c>
      <c r="BY8" s="64">
        <v>4</v>
      </c>
      <c r="BZ8" s="70">
        <v>95</v>
      </c>
      <c r="CA8" s="72">
        <v>3</v>
      </c>
    </row>
    <row r="9" spans="1:79" ht="15.75">
      <c r="A9" s="21">
        <v>398</v>
      </c>
      <c r="B9" s="34">
        <v>6632011343</v>
      </c>
      <c r="C9" s="6" t="s">
        <v>460</v>
      </c>
      <c r="D9" s="74" t="s">
        <v>390</v>
      </c>
      <c r="E9" s="63">
        <v>11</v>
      </c>
      <c r="F9" s="19">
        <v>37</v>
      </c>
      <c r="G9" s="22">
        <v>11</v>
      </c>
      <c r="H9" s="22">
        <v>38</v>
      </c>
      <c r="I9" s="22">
        <v>99</v>
      </c>
      <c r="J9" s="19">
        <v>30</v>
      </c>
      <c r="K9" s="19">
        <v>4</v>
      </c>
      <c r="L9" s="19">
        <v>100</v>
      </c>
      <c r="M9" s="19">
        <v>539</v>
      </c>
      <c r="N9" s="19">
        <v>536</v>
      </c>
      <c r="O9" s="19">
        <v>539</v>
      </c>
      <c r="P9" s="19">
        <v>538</v>
      </c>
      <c r="Q9" s="64">
        <v>100</v>
      </c>
      <c r="R9" s="90">
        <v>100</v>
      </c>
      <c r="S9" s="19">
        <v>20</v>
      </c>
      <c r="T9" s="19">
        <v>5</v>
      </c>
      <c r="U9" s="19">
        <v>100</v>
      </c>
      <c r="V9" s="19">
        <v>539</v>
      </c>
      <c r="W9" s="23">
        <v>540</v>
      </c>
      <c r="X9" s="20">
        <v>100</v>
      </c>
      <c r="Y9" s="43">
        <v>100</v>
      </c>
      <c r="Z9" s="85">
        <v>100</v>
      </c>
      <c r="AA9" s="19">
        <v>20</v>
      </c>
      <c r="AB9" s="19">
        <v>5</v>
      </c>
      <c r="AC9" s="19">
        <v>100</v>
      </c>
      <c r="AD9" s="19">
        <v>20</v>
      </c>
      <c r="AE9" s="19">
        <v>2</v>
      </c>
      <c r="AF9" s="19">
        <v>40</v>
      </c>
      <c r="AG9" s="19">
        <v>109</v>
      </c>
      <c r="AH9" s="19">
        <v>111</v>
      </c>
      <c r="AI9" s="20">
        <v>98</v>
      </c>
      <c r="AJ9" s="84">
        <v>75</v>
      </c>
      <c r="AK9" s="19">
        <v>539</v>
      </c>
      <c r="AL9" s="19">
        <v>540</v>
      </c>
      <c r="AM9" s="20">
        <v>100</v>
      </c>
      <c r="AN9" s="19">
        <v>539</v>
      </c>
      <c r="AO9" s="19">
        <v>540</v>
      </c>
      <c r="AP9" s="20">
        <v>100</v>
      </c>
      <c r="AQ9" s="19">
        <v>538</v>
      </c>
      <c r="AR9" s="19">
        <v>538</v>
      </c>
      <c r="AS9" s="20">
        <v>100</v>
      </c>
      <c r="AT9" s="89">
        <v>100</v>
      </c>
      <c r="AU9" s="19">
        <v>540</v>
      </c>
      <c r="AV9" s="19">
        <v>540</v>
      </c>
      <c r="AW9" s="20">
        <v>100</v>
      </c>
      <c r="AX9" s="19">
        <v>539</v>
      </c>
      <c r="AY9" s="19">
        <v>540</v>
      </c>
      <c r="AZ9" s="20">
        <v>100</v>
      </c>
      <c r="BA9" s="19">
        <v>540</v>
      </c>
      <c r="BB9" s="19">
        <v>540</v>
      </c>
      <c r="BC9" s="20">
        <v>100</v>
      </c>
      <c r="BD9" s="91">
        <v>100</v>
      </c>
      <c r="BE9" s="93">
        <v>95</v>
      </c>
      <c r="BF9" s="79">
        <v>2</v>
      </c>
      <c r="BG9" s="19">
        <v>1</v>
      </c>
      <c r="BH9" s="19">
        <v>1</v>
      </c>
      <c r="BI9" s="19">
        <v>1</v>
      </c>
      <c r="BJ9" s="19">
        <v>1</v>
      </c>
      <c r="BK9" s="19">
        <v>1</v>
      </c>
      <c r="BL9" s="19">
        <v>1</v>
      </c>
      <c r="BM9" s="19">
        <v>4</v>
      </c>
      <c r="BN9" s="19">
        <v>2</v>
      </c>
      <c r="BO9" s="19">
        <v>1</v>
      </c>
      <c r="BP9" s="19">
        <v>1</v>
      </c>
      <c r="BQ9" s="19">
        <v>1</v>
      </c>
      <c r="BR9" s="19">
        <v>1</v>
      </c>
      <c r="BS9" s="19">
        <v>1</v>
      </c>
      <c r="BT9" s="62">
        <v>1</v>
      </c>
      <c r="BU9" s="63">
        <v>1</v>
      </c>
      <c r="BV9" s="19">
        <v>1</v>
      </c>
      <c r="BW9" s="19">
        <v>19</v>
      </c>
      <c r="BX9" s="19">
        <v>1</v>
      </c>
      <c r="BY9" s="64">
        <v>1</v>
      </c>
      <c r="BZ9" s="70">
        <v>95</v>
      </c>
      <c r="CA9" s="72">
        <v>3</v>
      </c>
    </row>
    <row r="10" spans="1:79" ht="47.25">
      <c r="A10" s="21">
        <v>4</v>
      </c>
      <c r="B10" s="34">
        <v>6664035001</v>
      </c>
      <c r="C10" s="5" t="s">
        <v>504</v>
      </c>
      <c r="D10" s="74" t="s">
        <v>41</v>
      </c>
      <c r="E10" s="80">
        <v>10</v>
      </c>
      <c r="F10" s="19">
        <v>34</v>
      </c>
      <c r="G10" s="22">
        <v>11</v>
      </c>
      <c r="H10" s="22">
        <v>38</v>
      </c>
      <c r="I10" s="22">
        <v>90</v>
      </c>
      <c r="J10" s="19">
        <v>30</v>
      </c>
      <c r="K10" s="19">
        <v>4</v>
      </c>
      <c r="L10" s="19">
        <v>100</v>
      </c>
      <c r="M10" s="19">
        <v>129</v>
      </c>
      <c r="N10" s="19">
        <v>135</v>
      </c>
      <c r="O10" s="19">
        <v>134</v>
      </c>
      <c r="P10" s="19">
        <v>138</v>
      </c>
      <c r="Q10" s="64">
        <v>97</v>
      </c>
      <c r="R10" s="90">
        <v>96</v>
      </c>
      <c r="S10" s="19">
        <v>20</v>
      </c>
      <c r="T10" s="22">
        <v>5</v>
      </c>
      <c r="U10" s="19">
        <v>100</v>
      </c>
      <c r="V10" s="19">
        <v>135</v>
      </c>
      <c r="W10" s="23">
        <v>149</v>
      </c>
      <c r="X10" s="20">
        <v>91</v>
      </c>
      <c r="Y10" s="43">
        <v>96</v>
      </c>
      <c r="Z10" s="85">
        <v>96</v>
      </c>
      <c r="AA10" s="19">
        <v>20</v>
      </c>
      <c r="AB10" s="22">
        <v>2</v>
      </c>
      <c r="AC10" s="19">
        <v>40</v>
      </c>
      <c r="AD10" s="19">
        <v>20</v>
      </c>
      <c r="AE10" s="22">
        <v>5</v>
      </c>
      <c r="AF10" s="19">
        <v>100</v>
      </c>
      <c r="AG10" s="19">
        <v>5</v>
      </c>
      <c r="AH10" s="19">
        <v>5</v>
      </c>
      <c r="AI10" s="20">
        <v>100</v>
      </c>
      <c r="AJ10" s="84">
        <v>82</v>
      </c>
      <c r="AK10" s="19">
        <v>141</v>
      </c>
      <c r="AL10" s="19">
        <v>149</v>
      </c>
      <c r="AM10" s="20">
        <v>95</v>
      </c>
      <c r="AN10" s="19">
        <v>148</v>
      </c>
      <c r="AO10" s="19">
        <v>149</v>
      </c>
      <c r="AP10" s="20">
        <v>99</v>
      </c>
      <c r="AQ10" s="19">
        <v>128</v>
      </c>
      <c r="AR10" s="19">
        <v>130</v>
      </c>
      <c r="AS10" s="20">
        <v>98</v>
      </c>
      <c r="AT10" s="89">
        <v>97</v>
      </c>
      <c r="AU10" s="19">
        <v>145</v>
      </c>
      <c r="AV10" s="19">
        <v>149</v>
      </c>
      <c r="AW10" s="20">
        <v>97</v>
      </c>
      <c r="AX10" s="19">
        <v>144</v>
      </c>
      <c r="AY10" s="19">
        <v>149</v>
      </c>
      <c r="AZ10" s="20">
        <v>97</v>
      </c>
      <c r="BA10" s="19">
        <v>147</v>
      </c>
      <c r="BB10" s="19">
        <v>149</v>
      </c>
      <c r="BC10" s="20">
        <v>99</v>
      </c>
      <c r="BD10" s="91">
        <v>98</v>
      </c>
      <c r="BE10" s="93">
        <v>94</v>
      </c>
      <c r="BF10" s="79">
        <v>10</v>
      </c>
      <c r="BG10" s="19">
        <v>1</v>
      </c>
      <c r="BH10" s="19">
        <v>4</v>
      </c>
      <c r="BI10" s="19">
        <v>1</v>
      </c>
      <c r="BJ10" s="19">
        <v>5</v>
      </c>
      <c r="BK10" s="19">
        <v>10</v>
      </c>
      <c r="BL10" s="19">
        <v>4</v>
      </c>
      <c r="BM10" s="19">
        <v>1</v>
      </c>
      <c r="BN10" s="19">
        <v>1</v>
      </c>
      <c r="BO10" s="19">
        <v>6</v>
      </c>
      <c r="BP10" s="19">
        <v>2</v>
      </c>
      <c r="BQ10" s="19">
        <v>3</v>
      </c>
      <c r="BR10" s="19">
        <v>4</v>
      </c>
      <c r="BS10" s="19">
        <v>4</v>
      </c>
      <c r="BT10" s="62">
        <v>2</v>
      </c>
      <c r="BU10" s="63">
        <v>5</v>
      </c>
      <c r="BV10" s="19">
        <v>5</v>
      </c>
      <c r="BW10" s="19">
        <v>12</v>
      </c>
      <c r="BX10" s="19">
        <v>4</v>
      </c>
      <c r="BY10" s="64">
        <v>3</v>
      </c>
      <c r="BZ10" s="70">
        <v>94</v>
      </c>
      <c r="CA10" s="72">
        <v>4</v>
      </c>
    </row>
    <row r="11" spans="1:79" ht="31.5">
      <c r="A11" s="21">
        <v>209</v>
      </c>
      <c r="B11" s="34">
        <v>6602007614</v>
      </c>
      <c r="C11" s="40" t="s">
        <v>486</v>
      </c>
      <c r="D11" s="75" t="s">
        <v>224</v>
      </c>
      <c r="E11" s="63">
        <v>10</v>
      </c>
      <c r="F11" s="19">
        <v>36</v>
      </c>
      <c r="G11" s="22">
        <v>11</v>
      </c>
      <c r="H11" s="22">
        <v>38</v>
      </c>
      <c r="I11" s="22">
        <v>93</v>
      </c>
      <c r="J11" s="19">
        <v>30</v>
      </c>
      <c r="K11" s="19">
        <v>3</v>
      </c>
      <c r="L11" s="19">
        <v>90</v>
      </c>
      <c r="M11" s="19">
        <v>401</v>
      </c>
      <c r="N11" s="19">
        <v>395</v>
      </c>
      <c r="O11" s="19">
        <v>412</v>
      </c>
      <c r="P11" s="19">
        <v>403</v>
      </c>
      <c r="Q11" s="64">
        <v>98</v>
      </c>
      <c r="R11" s="90">
        <v>94</v>
      </c>
      <c r="S11" s="19">
        <v>20</v>
      </c>
      <c r="T11" s="19">
        <v>5</v>
      </c>
      <c r="U11" s="19">
        <v>100</v>
      </c>
      <c r="V11" s="19">
        <v>472</v>
      </c>
      <c r="W11" s="23">
        <v>503</v>
      </c>
      <c r="X11" s="20">
        <v>94</v>
      </c>
      <c r="Y11" s="43">
        <v>97</v>
      </c>
      <c r="Z11" s="85">
        <v>97</v>
      </c>
      <c r="AA11" s="19">
        <v>20</v>
      </c>
      <c r="AB11" s="19">
        <v>3</v>
      </c>
      <c r="AC11" s="19">
        <v>60</v>
      </c>
      <c r="AD11" s="19">
        <v>20</v>
      </c>
      <c r="AE11" s="19">
        <v>5</v>
      </c>
      <c r="AF11" s="19">
        <v>100</v>
      </c>
      <c r="AG11" s="19">
        <v>67</v>
      </c>
      <c r="AH11" s="19">
        <v>71</v>
      </c>
      <c r="AI11" s="20">
        <v>94</v>
      </c>
      <c r="AJ11" s="84">
        <v>86</v>
      </c>
      <c r="AK11" s="19">
        <v>465</v>
      </c>
      <c r="AL11" s="19">
        <v>503</v>
      </c>
      <c r="AM11" s="20">
        <v>92</v>
      </c>
      <c r="AN11" s="19">
        <v>496</v>
      </c>
      <c r="AO11" s="19">
        <v>503</v>
      </c>
      <c r="AP11" s="20">
        <v>99</v>
      </c>
      <c r="AQ11" s="19">
        <v>362</v>
      </c>
      <c r="AR11" s="19">
        <v>380</v>
      </c>
      <c r="AS11" s="20">
        <v>95</v>
      </c>
      <c r="AT11" s="89">
        <v>95</v>
      </c>
      <c r="AU11" s="19">
        <v>498</v>
      </c>
      <c r="AV11" s="19">
        <v>503</v>
      </c>
      <c r="AW11" s="20">
        <v>99</v>
      </c>
      <c r="AX11" s="19">
        <v>466</v>
      </c>
      <c r="AY11" s="19">
        <v>503</v>
      </c>
      <c r="AZ11" s="20">
        <v>93</v>
      </c>
      <c r="BA11" s="19">
        <v>488</v>
      </c>
      <c r="BB11" s="19">
        <v>503</v>
      </c>
      <c r="BC11" s="20">
        <v>97</v>
      </c>
      <c r="BD11" s="91">
        <v>97</v>
      </c>
      <c r="BE11" s="93">
        <v>94</v>
      </c>
      <c r="BF11" s="79">
        <v>7</v>
      </c>
      <c r="BG11" s="19">
        <v>2</v>
      </c>
      <c r="BH11" s="19">
        <v>3</v>
      </c>
      <c r="BI11" s="19">
        <v>1</v>
      </c>
      <c r="BJ11" s="19">
        <v>4</v>
      </c>
      <c r="BK11" s="19">
        <v>7</v>
      </c>
      <c r="BL11" s="19">
        <v>3</v>
      </c>
      <c r="BM11" s="19">
        <v>1</v>
      </c>
      <c r="BN11" s="19">
        <v>6</v>
      </c>
      <c r="BO11" s="19">
        <v>9</v>
      </c>
      <c r="BP11" s="19">
        <v>2</v>
      </c>
      <c r="BQ11" s="19">
        <v>6</v>
      </c>
      <c r="BR11" s="19">
        <v>2</v>
      </c>
      <c r="BS11" s="19">
        <v>8</v>
      </c>
      <c r="BT11" s="62">
        <v>4</v>
      </c>
      <c r="BU11" s="63">
        <v>7</v>
      </c>
      <c r="BV11" s="19">
        <v>4</v>
      </c>
      <c r="BW11" s="19">
        <v>8</v>
      </c>
      <c r="BX11" s="19">
        <v>6</v>
      </c>
      <c r="BY11" s="64">
        <v>4</v>
      </c>
      <c r="BZ11" s="70">
        <v>94</v>
      </c>
      <c r="CA11" s="72">
        <v>4</v>
      </c>
    </row>
    <row r="12" spans="1:79" ht="31.5">
      <c r="A12" s="21">
        <v>264</v>
      </c>
      <c r="B12" s="34">
        <v>6629012428</v>
      </c>
      <c r="C12" s="6" t="s">
        <v>440</v>
      </c>
      <c r="D12" s="74" t="s">
        <v>276</v>
      </c>
      <c r="E12" s="63">
        <v>11</v>
      </c>
      <c r="F12" s="19">
        <v>33</v>
      </c>
      <c r="G12" s="22">
        <v>11</v>
      </c>
      <c r="H12" s="22">
        <v>38</v>
      </c>
      <c r="I12" s="22">
        <v>93</v>
      </c>
      <c r="J12" s="19">
        <v>30</v>
      </c>
      <c r="K12" s="19">
        <v>4</v>
      </c>
      <c r="L12" s="19">
        <v>100</v>
      </c>
      <c r="M12" s="19">
        <v>378</v>
      </c>
      <c r="N12" s="19">
        <v>334</v>
      </c>
      <c r="O12" s="19">
        <v>385</v>
      </c>
      <c r="P12" s="19">
        <v>346</v>
      </c>
      <c r="Q12" s="64">
        <v>97</v>
      </c>
      <c r="R12" s="90">
        <v>97</v>
      </c>
      <c r="S12" s="19">
        <v>20</v>
      </c>
      <c r="T12" s="19">
        <v>5</v>
      </c>
      <c r="U12" s="19">
        <v>100</v>
      </c>
      <c r="V12" s="19">
        <v>413</v>
      </c>
      <c r="W12" s="23">
        <v>432</v>
      </c>
      <c r="X12" s="20">
        <v>96</v>
      </c>
      <c r="Y12" s="43">
        <v>98</v>
      </c>
      <c r="Z12" s="85">
        <v>98</v>
      </c>
      <c r="AA12" s="19">
        <v>20</v>
      </c>
      <c r="AB12" s="19">
        <v>4</v>
      </c>
      <c r="AC12" s="19">
        <v>80</v>
      </c>
      <c r="AD12" s="19">
        <v>20</v>
      </c>
      <c r="AE12" s="19">
        <v>7</v>
      </c>
      <c r="AF12" s="19">
        <v>100</v>
      </c>
      <c r="AG12" s="19">
        <v>38</v>
      </c>
      <c r="AH12" s="19">
        <v>41</v>
      </c>
      <c r="AI12" s="20">
        <v>93</v>
      </c>
      <c r="AJ12" s="84">
        <v>92</v>
      </c>
      <c r="AK12" s="19">
        <v>301</v>
      </c>
      <c r="AL12" s="19">
        <v>432</v>
      </c>
      <c r="AM12" s="20">
        <v>70</v>
      </c>
      <c r="AN12" s="19">
        <v>425</v>
      </c>
      <c r="AO12" s="19">
        <v>432</v>
      </c>
      <c r="AP12" s="20">
        <v>98</v>
      </c>
      <c r="AQ12" s="19">
        <v>347</v>
      </c>
      <c r="AR12" s="19">
        <v>354</v>
      </c>
      <c r="AS12" s="20">
        <v>98</v>
      </c>
      <c r="AT12" s="89">
        <v>87</v>
      </c>
      <c r="AU12" s="19">
        <v>409</v>
      </c>
      <c r="AV12" s="19">
        <v>432</v>
      </c>
      <c r="AW12" s="20">
        <v>95</v>
      </c>
      <c r="AX12" s="19">
        <v>422</v>
      </c>
      <c r="AY12" s="19">
        <v>432</v>
      </c>
      <c r="AZ12" s="20">
        <v>98</v>
      </c>
      <c r="BA12" s="19">
        <v>425</v>
      </c>
      <c r="BB12" s="19">
        <v>432</v>
      </c>
      <c r="BC12" s="20">
        <v>98</v>
      </c>
      <c r="BD12" s="91">
        <v>97</v>
      </c>
      <c r="BE12" s="93">
        <v>94</v>
      </c>
      <c r="BF12" s="79">
        <v>7</v>
      </c>
      <c r="BG12" s="19">
        <v>1</v>
      </c>
      <c r="BH12" s="19">
        <v>4</v>
      </c>
      <c r="BI12" s="19">
        <v>1</v>
      </c>
      <c r="BJ12" s="19">
        <v>3</v>
      </c>
      <c r="BK12" s="19">
        <v>5</v>
      </c>
      <c r="BL12" s="19">
        <v>2</v>
      </c>
      <c r="BM12" s="19">
        <v>1</v>
      </c>
      <c r="BN12" s="19">
        <v>7</v>
      </c>
      <c r="BO12" s="19">
        <v>31</v>
      </c>
      <c r="BP12" s="19">
        <v>3</v>
      </c>
      <c r="BQ12" s="19">
        <v>3</v>
      </c>
      <c r="BR12" s="19">
        <v>6</v>
      </c>
      <c r="BS12" s="19">
        <v>3</v>
      </c>
      <c r="BT12" s="62">
        <v>3</v>
      </c>
      <c r="BU12" s="63">
        <v>4</v>
      </c>
      <c r="BV12" s="19">
        <v>3</v>
      </c>
      <c r="BW12" s="19">
        <v>4</v>
      </c>
      <c r="BX12" s="19">
        <v>14</v>
      </c>
      <c r="BY12" s="64">
        <v>4</v>
      </c>
      <c r="BZ12" s="70">
        <v>94</v>
      </c>
      <c r="CA12" s="72">
        <v>4</v>
      </c>
    </row>
    <row r="13" spans="1:79" ht="31.5">
      <c r="A13" s="21">
        <v>265</v>
      </c>
      <c r="B13" s="34">
        <v>6629010678</v>
      </c>
      <c r="C13" s="6" t="s">
        <v>440</v>
      </c>
      <c r="D13" s="74" t="s">
        <v>277</v>
      </c>
      <c r="E13" s="63">
        <v>10</v>
      </c>
      <c r="F13" s="19">
        <v>36</v>
      </c>
      <c r="G13" s="22">
        <v>11</v>
      </c>
      <c r="H13" s="22">
        <v>38</v>
      </c>
      <c r="I13" s="22">
        <v>93</v>
      </c>
      <c r="J13" s="19">
        <v>30</v>
      </c>
      <c r="K13" s="19">
        <v>4</v>
      </c>
      <c r="L13" s="19">
        <v>100</v>
      </c>
      <c r="M13" s="19">
        <v>190</v>
      </c>
      <c r="N13" s="19">
        <v>171</v>
      </c>
      <c r="O13" s="19">
        <v>192</v>
      </c>
      <c r="P13" s="19">
        <v>174</v>
      </c>
      <c r="Q13" s="64">
        <v>99</v>
      </c>
      <c r="R13" s="90">
        <v>98</v>
      </c>
      <c r="S13" s="19">
        <v>20</v>
      </c>
      <c r="T13" s="19">
        <v>5</v>
      </c>
      <c r="U13" s="19">
        <v>100</v>
      </c>
      <c r="V13" s="19">
        <v>200</v>
      </c>
      <c r="W13" s="23">
        <v>218</v>
      </c>
      <c r="X13" s="20">
        <v>92</v>
      </c>
      <c r="Y13" s="43">
        <v>96</v>
      </c>
      <c r="Z13" s="85">
        <v>96</v>
      </c>
      <c r="AA13" s="19">
        <v>20</v>
      </c>
      <c r="AB13" s="19">
        <v>2</v>
      </c>
      <c r="AC13" s="19">
        <v>40</v>
      </c>
      <c r="AD13" s="19">
        <v>20</v>
      </c>
      <c r="AE13" s="19">
        <v>5</v>
      </c>
      <c r="AF13" s="19">
        <v>100</v>
      </c>
      <c r="AG13" s="19">
        <v>10</v>
      </c>
      <c r="AH13" s="19">
        <v>10</v>
      </c>
      <c r="AI13" s="20">
        <v>100</v>
      </c>
      <c r="AJ13" s="84">
        <v>82</v>
      </c>
      <c r="AK13" s="19">
        <v>210</v>
      </c>
      <c r="AL13" s="19">
        <v>218</v>
      </c>
      <c r="AM13" s="20">
        <v>96</v>
      </c>
      <c r="AN13" s="19">
        <v>213</v>
      </c>
      <c r="AO13" s="19">
        <v>218</v>
      </c>
      <c r="AP13" s="20">
        <v>98</v>
      </c>
      <c r="AQ13" s="19">
        <v>158</v>
      </c>
      <c r="AR13" s="19">
        <v>161</v>
      </c>
      <c r="AS13" s="20">
        <v>98</v>
      </c>
      <c r="AT13" s="89">
        <v>97</v>
      </c>
      <c r="AU13" s="19">
        <v>214</v>
      </c>
      <c r="AV13" s="19">
        <v>218</v>
      </c>
      <c r="AW13" s="20">
        <v>98</v>
      </c>
      <c r="AX13" s="19">
        <v>206</v>
      </c>
      <c r="AY13" s="19">
        <v>218</v>
      </c>
      <c r="AZ13" s="20">
        <v>94</v>
      </c>
      <c r="BA13" s="19">
        <v>214</v>
      </c>
      <c r="BB13" s="19">
        <v>218</v>
      </c>
      <c r="BC13" s="20">
        <v>98</v>
      </c>
      <c r="BD13" s="91">
        <v>97</v>
      </c>
      <c r="BE13" s="93">
        <v>94</v>
      </c>
      <c r="BF13" s="79">
        <v>7</v>
      </c>
      <c r="BG13" s="19">
        <v>1</v>
      </c>
      <c r="BH13" s="19">
        <v>2</v>
      </c>
      <c r="BI13" s="19">
        <v>1</v>
      </c>
      <c r="BJ13" s="19">
        <v>5</v>
      </c>
      <c r="BK13" s="19">
        <v>9</v>
      </c>
      <c r="BL13" s="19">
        <v>4</v>
      </c>
      <c r="BM13" s="19">
        <v>1</v>
      </c>
      <c r="BN13" s="19">
        <v>1</v>
      </c>
      <c r="BO13" s="19">
        <v>5</v>
      </c>
      <c r="BP13" s="19">
        <v>3</v>
      </c>
      <c r="BQ13" s="19">
        <v>3</v>
      </c>
      <c r="BR13" s="19">
        <v>3</v>
      </c>
      <c r="BS13" s="19">
        <v>7</v>
      </c>
      <c r="BT13" s="62">
        <v>3</v>
      </c>
      <c r="BU13" s="63">
        <v>3</v>
      </c>
      <c r="BV13" s="19">
        <v>5</v>
      </c>
      <c r="BW13" s="19">
        <v>12</v>
      </c>
      <c r="BX13" s="19">
        <v>4</v>
      </c>
      <c r="BY13" s="64">
        <v>4</v>
      </c>
      <c r="BZ13" s="70">
        <v>94</v>
      </c>
      <c r="CA13" s="72">
        <v>4</v>
      </c>
    </row>
    <row r="14" spans="1:79" ht="31.5">
      <c r="A14" s="21">
        <v>267</v>
      </c>
      <c r="B14" s="34">
        <v>6629009665</v>
      </c>
      <c r="C14" s="6" t="s">
        <v>440</v>
      </c>
      <c r="D14" s="74" t="s">
        <v>279</v>
      </c>
      <c r="E14" s="63">
        <v>11</v>
      </c>
      <c r="F14" s="19">
        <v>36</v>
      </c>
      <c r="G14" s="22">
        <v>11</v>
      </c>
      <c r="H14" s="22">
        <v>38</v>
      </c>
      <c r="I14" s="22">
        <v>97</v>
      </c>
      <c r="J14" s="19">
        <v>30</v>
      </c>
      <c r="K14" s="19">
        <v>4</v>
      </c>
      <c r="L14" s="19">
        <v>100</v>
      </c>
      <c r="M14" s="19">
        <v>247</v>
      </c>
      <c r="N14" s="19">
        <v>251</v>
      </c>
      <c r="O14" s="19">
        <v>249</v>
      </c>
      <c r="P14" s="19">
        <v>255</v>
      </c>
      <c r="Q14" s="64">
        <v>99</v>
      </c>
      <c r="R14" s="90">
        <v>99</v>
      </c>
      <c r="S14" s="19">
        <v>20</v>
      </c>
      <c r="T14" s="19">
        <v>5</v>
      </c>
      <c r="U14" s="19">
        <v>100</v>
      </c>
      <c r="V14" s="19">
        <v>278</v>
      </c>
      <c r="W14" s="23">
        <v>290</v>
      </c>
      <c r="X14" s="20">
        <v>96</v>
      </c>
      <c r="Y14" s="43">
        <v>98</v>
      </c>
      <c r="Z14" s="85">
        <v>98</v>
      </c>
      <c r="AA14" s="19">
        <v>20</v>
      </c>
      <c r="AB14" s="19">
        <v>3</v>
      </c>
      <c r="AC14" s="19">
        <v>60</v>
      </c>
      <c r="AD14" s="19">
        <v>20</v>
      </c>
      <c r="AE14" s="19">
        <v>5</v>
      </c>
      <c r="AF14" s="19">
        <v>100</v>
      </c>
      <c r="AG14" s="19">
        <v>38</v>
      </c>
      <c r="AH14" s="19">
        <v>70</v>
      </c>
      <c r="AI14" s="20">
        <v>54</v>
      </c>
      <c r="AJ14" s="84">
        <v>74</v>
      </c>
      <c r="AK14" s="19">
        <v>282</v>
      </c>
      <c r="AL14" s="19">
        <v>290</v>
      </c>
      <c r="AM14" s="20">
        <v>97</v>
      </c>
      <c r="AN14" s="19">
        <v>289</v>
      </c>
      <c r="AO14" s="19">
        <v>290</v>
      </c>
      <c r="AP14" s="20">
        <v>100</v>
      </c>
      <c r="AQ14" s="19">
        <v>261</v>
      </c>
      <c r="AR14" s="19">
        <v>261</v>
      </c>
      <c r="AS14" s="20">
        <v>100</v>
      </c>
      <c r="AT14" s="89">
        <v>99</v>
      </c>
      <c r="AU14" s="19">
        <v>288</v>
      </c>
      <c r="AV14" s="19">
        <v>290</v>
      </c>
      <c r="AW14" s="20">
        <v>99</v>
      </c>
      <c r="AX14" s="19">
        <v>282</v>
      </c>
      <c r="AY14" s="19">
        <v>290</v>
      </c>
      <c r="AZ14" s="20">
        <v>97</v>
      </c>
      <c r="BA14" s="19">
        <v>287</v>
      </c>
      <c r="BB14" s="19">
        <v>290</v>
      </c>
      <c r="BC14" s="20">
        <v>99</v>
      </c>
      <c r="BD14" s="91">
        <v>99</v>
      </c>
      <c r="BE14" s="93">
        <v>94</v>
      </c>
      <c r="BF14" s="79">
        <v>3</v>
      </c>
      <c r="BG14" s="19">
        <v>1</v>
      </c>
      <c r="BH14" s="19">
        <v>2</v>
      </c>
      <c r="BI14" s="19">
        <v>1</v>
      </c>
      <c r="BJ14" s="19">
        <v>3</v>
      </c>
      <c r="BK14" s="19">
        <v>5</v>
      </c>
      <c r="BL14" s="19">
        <v>3</v>
      </c>
      <c r="BM14" s="19">
        <v>1</v>
      </c>
      <c r="BN14" s="19">
        <v>35</v>
      </c>
      <c r="BO14" s="19">
        <v>4</v>
      </c>
      <c r="BP14" s="19">
        <v>1</v>
      </c>
      <c r="BQ14" s="19">
        <v>1</v>
      </c>
      <c r="BR14" s="19">
        <v>2</v>
      </c>
      <c r="BS14" s="19">
        <v>4</v>
      </c>
      <c r="BT14" s="62">
        <v>2</v>
      </c>
      <c r="BU14" s="63">
        <v>2</v>
      </c>
      <c r="BV14" s="19">
        <v>3</v>
      </c>
      <c r="BW14" s="19">
        <v>20</v>
      </c>
      <c r="BX14" s="19">
        <v>2</v>
      </c>
      <c r="BY14" s="64">
        <v>2</v>
      </c>
      <c r="BZ14" s="70">
        <v>94</v>
      </c>
      <c r="CA14" s="72">
        <v>4</v>
      </c>
    </row>
    <row r="15" spans="1:79" ht="31.5">
      <c r="A15" s="21">
        <v>269</v>
      </c>
      <c r="B15" s="34">
        <v>6629012403</v>
      </c>
      <c r="C15" s="6" t="s">
        <v>440</v>
      </c>
      <c r="D15" s="74" t="s">
        <v>281</v>
      </c>
      <c r="E15" s="63">
        <v>10</v>
      </c>
      <c r="F15" s="19">
        <v>36</v>
      </c>
      <c r="G15" s="22">
        <v>11</v>
      </c>
      <c r="H15" s="22">
        <v>38</v>
      </c>
      <c r="I15" s="22">
        <v>93</v>
      </c>
      <c r="J15" s="19">
        <v>30</v>
      </c>
      <c r="K15" s="19">
        <v>3</v>
      </c>
      <c r="L15" s="19">
        <v>90</v>
      </c>
      <c r="M15" s="19">
        <v>416</v>
      </c>
      <c r="N15" s="19">
        <v>374</v>
      </c>
      <c r="O15" s="19">
        <v>431</v>
      </c>
      <c r="P15" s="19">
        <v>398</v>
      </c>
      <c r="Q15" s="64">
        <v>95</v>
      </c>
      <c r="R15" s="90">
        <v>93</v>
      </c>
      <c r="S15" s="19">
        <v>20</v>
      </c>
      <c r="T15" s="19">
        <v>5</v>
      </c>
      <c r="U15" s="19">
        <v>100</v>
      </c>
      <c r="V15" s="19">
        <v>469</v>
      </c>
      <c r="W15" s="23">
        <v>518</v>
      </c>
      <c r="X15" s="20">
        <v>91</v>
      </c>
      <c r="Y15" s="43">
        <v>96</v>
      </c>
      <c r="Z15" s="85">
        <v>96</v>
      </c>
      <c r="AA15" s="19">
        <v>20</v>
      </c>
      <c r="AB15" s="19">
        <v>4</v>
      </c>
      <c r="AC15" s="19">
        <v>80</v>
      </c>
      <c r="AD15" s="19">
        <v>20</v>
      </c>
      <c r="AE15" s="19">
        <v>5</v>
      </c>
      <c r="AF15" s="19">
        <v>100</v>
      </c>
      <c r="AG15" s="19">
        <v>45</v>
      </c>
      <c r="AH15" s="19">
        <v>50</v>
      </c>
      <c r="AI15" s="20">
        <v>90</v>
      </c>
      <c r="AJ15" s="84">
        <v>91</v>
      </c>
      <c r="AK15" s="19">
        <v>472</v>
      </c>
      <c r="AL15" s="19">
        <v>518</v>
      </c>
      <c r="AM15" s="20">
        <v>91</v>
      </c>
      <c r="AN15" s="19">
        <v>506</v>
      </c>
      <c r="AO15" s="19">
        <v>518</v>
      </c>
      <c r="AP15" s="20">
        <v>98</v>
      </c>
      <c r="AQ15" s="19">
        <v>335</v>
      </c>
      <c r="AR15" s="19">
        <v>340</v>
      </c>
      <c r="AS15" s="20">
        <v>99</v>
      </c>
      <c r="AT15" s="89">
        <v>95</v>
      </c>
      <c r="AU15" s="19">
        <v>506</v>
      </c>
      <c r="AV15" s="19">
        <v>518</v>
      </c>
      <c r="AW15" s="20">
        <v>98</v>
      </c>
      <c r="AX15" s="19">
        <v>470</v>
      </c>
      <c r="AY15" s="19">
        <v>518</v>
      </c>
      <c r="AZ15" s="20">
        <v>91</v>
      </c>
      <c r="BA15" s="19">
        <v>501</v>
      </c>
      <c r="BB15" s="19">
        <v>518</v>
      </c>
      <c r="BC15" s="20">
        <v>97</v>
      </c>
      <c r="BD15" s="91">
        <v>96</v>
      </c>
      <c r="BE15" s="93">
        <v>94</v>
      </c>
      <c r="BF15" s="79">
        <v>7</v>
      </c>
      <c r="BG15" s="19">
        <v>2</v>
      </c>
      <c r="BH15" s="19">
        <v>6</v>
      </c>
      <c r="BI15" s="19">
        <v>1</v>
      </c>
      <c r="BJ15" s="19">
        <v>5</v>
      </c>
      <c r="BK15" s="19">
        <v>10</v>
      </c>
      <c r="BL15" s="19">
        <v>2</v>
      </c>
      <c r="BM15" s="19">
        <v>1</v>
      </c>
      <c r="BN15" s="19">
        <v>10</v>
      </c>
      <c r="BO15" s="19">
        <v>10</v>
      </c>
      <c r="BP15" s="19">
        <v>3</v>
      </c>
      <c r="BQ15" s="19">
        <v>2</v>
      </c>
      <c r="BR15" s="19">
        <v>3</v>
      </c>
      <c r="BS15" s="19">
        <v>10</v>
      </c>
      <c r="BT15" s="62">
        <v>4</v>
      </c>
      <c r="BU15" s="63">
        <v>8</v>
      </c>
      <c r="BV15" s="19">
        <v>5</v>
      </c>
      <c r="BW15" s="19">
        <v>5</v>
      </c>
      <c r="BX15" s="19">
        <v>6</v>
      </c>
      <c r="BY15" s="64">
        <v>5</v>
      </c>
      <c r="BZ15" s="70">
        <v>94</v>
      </c>
      <c r="CA15" s="72">
        <v>4</v>
      </c>
    </row>
    <row r="16" spans="1:79" ht="31.5">
      <c r="A16" s="21">
        <v>276</v>
      </c>
      <c r="B16" s="34">
        <v>6621007948</v>
      </c>
      <c r="C16" s="5" t="s">
        <v>443</v>
      </c>
      <c r="D16" s="75" t="s">
        <v>243</v>
      </c>
      <c r="E16" s="63">
        <v>11</v>
      </c>
      <c r="F16" s="19">
        <v>37</v>
      </c>
      <c r="G16" s="22">
        <v>11</v>
      </c>
      <c r="H16" s="22">
        <v>38</v>
      </c>
      <c r="I16" s="22">
        <v>99</v>
      </c>
      <c r="J16" s="19">
        <v>30</v>
      </c>
      <c r="K16" s="19">
        <v>4</v>
      </c>
      <c r="L16" s="19">
        <v>100</v>
      </c>
      <c r="M16" s="19">
        <v>26</v>
      </c>
      <c r="N16" s="19">
        <v>25</v>
      </c>
      <c r="O16" s="19">
        <v>27</v>
      </c>
      <c r="P16" s="19">
        <v>25</v>
      </c>
      <c r="Q16" s="64">
        <v>98</v>
      </c>
      <c r="R16" s="90">
        <v>99</v>
      </c>
      <c r="S16" s="19">
        <v>20</v>
      </c>
      <c r="T16" s="19">
        <v>5</v>
      </c>
      <c r="U16" s="19">
        <v>100</v>
      </c>
      <c r="V16" s="19">
        <v>29</v>
      </c>
      <c r="W16" s="23">
        <v>29</v>
      </c>
      <c r="X16" s="20">
        <v>100</v>
      </c>
      <c r="Y16" s="43">
        <v>100</v>
      </c>
      <c r="Z16" s="85">
        <v>100</v>
      </c>
      <c r="AA16" s="19">
        <v>20</v>
      </c>
      <c r="AB16" s="19">
        <v>2</v>
      </c>
      <c r="AC16" s="19">
        <v>40</v>
      </c>
      <c r="AD16" s="19">
        <v>20</v>
      </c>
      <c r="AE16" s="19">
        <v>4</v>
      </c>
      <c r="AF16" s="19">
        <v>80</v>
      </c>
      <c r="AG16" s="19">
        <v>2</v>
      </c>
      <c r="AH16" s="19">
        <v>2</v>
      </c>
      <c r="AI16" s="20">
        <v>100</v>
      </c>
      <c r="AJ16" s="84">
        <v>74</v>
      </c>
      <c r="AK16" s="19">
        <v>28</v>
      </c>
      <c r="AL16" s="19">
        <v>29</v>
      </c>
      <c r="AM16" s="20">
        <v>97</v>
      </c>
      <c r="AN16" s="19">
        <v>28</v>
      </c>
      <c r="AO16" s="19">
        <v>29</v>
      </c>
      <c r="AP16" s="20">
        <v>97</v>
      </c>
      <c r="AQ16" s="19">
        <v>24</v>
      </c>
      <c r="AR16" s="19">
        <v>25</v>
      </c>
      <c r="AS16" s="20">
        <v>96</v>
      </c>
      <c r="AT16" s="89">
        <v>97</v>
      </c>
      <c r="AU16" s="19">
        <v>29</v>
      </c>
      <c r="AV16" s="19">
        <v>29</v>
      </c>
      <c r="AW16" s="20">
        <v>100</v>
      </c>
      <c r="AX16" s="19">
        <v>29</v>
      </c>
      <c r="AY16" s="19">
        <v>29</v>
      </c>
      <c r="AZ16" s="20">
        <v>100</v>
      </c>
      <c r="BA16" s="19">
        <v>28</v>
      </c>
      <c r="BB16" s="19">
        <v>29</v>
      </c>
      <c r="BC16" s="20">
        <v>97</v>
      </c>
      <c r="BD16" s="91">
        <v>99</v>
      </c>
      <c r="BE16" s="93">
        <v>94</v>
      </c>
      <c r="BF16" s="79">
        <v>2</v>
      </c>
      <c r="BG16" s="19">
        <v>1</v>
      </c>
      <c r="BH16" s="19">
        <v>3</v>
      </c>
      <c r="BI16" s="19">
        <v>1</v>
      </c>
      <c r="BJ16" s="19">
        <v>1</v>
      </c>
      <c r="BK16" s="19">
        <v>1</v>
      </c>
      <c r="BL16" s="19">
        <v>4</v>
      </c>
      <c r="BM16" s="19">
        <v>2</v>
      </c>
      <c r="BN16" s="19">
        <v>1</v>
      </c>
      <c r="BO16" s="19">
        <v>4</v>
      </c>
      <c r="BP16" s="19">
        <v>4</v>
      </c>
      <c r="BQ16" s="19">
        <v>5</v>
      </c>
      <c r="BR16" s="19">
        <v>1</v>
      </c>
      <c r="BS16" s="19">
        <v>1</v>
      </c>
      <c r="BT16" s="62">
        <v>4</v>
      </c>
      <c r="BU16" s="63">
        <v>2</v>
      </c>
      <c r="BV16" s="19">
        <v>1</v>
      </c>
      <c r="BW16" s="19">
        <v>20</v>
      </c>
      <c r="BX16" s="19">
        <v>4</v>
      </c>
      <c r="BY16" s="64">
        <v>2</v>
      </c>
      <c r="BZ16" s="70">
        <v>94</v>
      </c>
      <c r="CA16" s="72">
        <v>4</v>
      </c>
    </row>
    <row r="17" spans="1:79" ht="31.5">
      <c r="A17" s="21">
        <v>300</v>
      </c>
      <c r="B17" s="34">
        <v>6609008720</v>
      </c>
      <c r="C17" s="5" t="s">
        <v>446</v>
      </c>
      <c r="D17" s="75" t="s">
        <v>307</v>
      </c>
      <c r="E17" s="63">
        <v>10</v>
      </c>
      <c r="F17" s="19">
        <v>36</v>
      </c>
      <c r="G17" s="22">
        <v>11</v>
      </c>
      <c r="H17" s="22">
        <v>38</v>
      </c>
      <c r="I17" s="22">
        <v>93</v>
      </c>
      <c r="J17" s="19">
        <v>30</v>
      </c>
      <c r="K17" s="19">
        <v>4</v>
      </c>
      <c r="L17" s="19">
        <v>100</v>
      </c>
      <c r="M17" s="19">
        <v>318</v>
      </c>
      <c r="N17" s="19">
        <v>337</v>
      </c>
      <c r="O17" s="19">
        <v>328</v>
      </c>
      <c r="P17" s="19">
        <v>354</v>
      </c>
      <c r="Q17" s="64">
        <v>96</v>
      </c>
      <c r="R17" s="90">
        <v>96</v>
      </c>
      <c r="S17" s="19">
        <v>20</v>
      </c>
      <c r="T17" s="19">
        <v>5</v>
      </c>
      <c r="U17" s="19">
        <v>100</v>
      </c>
      <c r="V17" s="19">
        <v>375</v>
      </c>
      <c r="W17" s="23">
        <v>432</v>
      </c>
      <c r="X17" s="20">
        <v>87</v>
      </c>
      <c r="Y17" s="43">
        <v>94</v>
      </c>
      <c r="Z17" s="85">
        <v>94</v>
      </c>
      <c r="AA17" s="19">
        <v>20</v>
      </c>
      <c r="AB17" s="19">
        <v>4</v>
      </c>
      <c r="AC17" s="19">
        <v>80</v>
      </c>
      <c r="AD17" s="19">
        <v>20</v>
      </c>
      <c r="AE17" s="19">
        <v>4</v>
      </c>
      <c r="AF17" s="19">
        <v>80</v>
      </c>
      <c r="AG17" s="19">
        <v>16</v>
      </c>
      <c r="AH17" s="19">
        <v>17</v>
      </c>
      <c r="AI17" s="20">
        <v>94</v>
      </c>
      <c r="AJ17" s="84">
        <v>84</v>
      </c>
      <c r="AK17" s="19">
        <v>396</v>
      </c>
      <c r="AL17" s="19">
        <v>432</v>
      </c>
      <c r="AM17" s="20">
        <v>92</v>
      </c>
      <c r="AN17" s="19">
        <v>428</v>
      </c>
      <c r="AO17" s="19">
        <v>432</v>
      </c>
      <c r="AP17" s="20">
        <v>99</v>
      </c>
      <c r="AQ17" s="19">
        <v>331</v>
      </c>
      <c r="AR17" s="19">
        <v>337</v>
      </c>
      <c r="AS17" s="20">
        <v>98</v>
      </c>
      <c r="AT17" s="89">
        <v>96</v>
      </c>
      <c r="AU17" s="19">
        <v>426</v>
      </c>
      <c r="AV17" s="19">
        <v>432</v>
      </c>
      <c r="AW17" s="20">
        <v>99</v>
      </c>
      <c r="AX17" s="19">
        <v>420</v>
      </c>
      <c r="AY17" s="19">
        <v>432</v>
      </c>
      <c r="AZ17" s="20">
        <v>97</v>
      </c>
      <c r="BA17" s="19">
        <v>427</v>
      </c>
      <c r="BB17" s="19">
        <v>432</v>
      </c>
      <c r="BC17" s="20">
        <v>99</v>
      </c>
      <c r="BD17" s="91">
        <v>99</v>
      </c>
      <c r="BE17" s="93">
        <v>94</v>
      </c>
      <c r="BF17" s="79">
        <v>7</v>
      </c>
      <c r="BG17" s="19">
        <v>1</v>
      </c>
      <c r="BH17" s="19">
        <v>5</v>
      </c>
      <c r="BI17" s="19">
        <v>1</v>
      </c>
      <c r="BJ17" s="19">
        <v>7</v>
      </c>
      <c r="BK17" s="19">
        <v>14</v>
      </c>
      <c r="BL17" s="19">
        <v>2</v>
      </c>
      <c r="BM17" s="19">
        <v>2</v>
      </c>
      <c r="BN17" s="19">
        <v>6</v>
      </c>
      <c r="BO17" s="19">
        <v>9</v>
      </c>
      <c r="BP17" s="19">
        <v>2</v>
      </c>
      <c r="BQ17" s="19">
        <v>3</v>
      </c>
      <c r="BR17" s="19">
        <v>2</v>
      </c>
      <c r="BS17" s="19">
        <v>4</v>
      </c>
      <c r="BT17" s="62">
        <v>2</v>
      </c>
      <c r="BU17" s="63">
        <v>5</v>
      </c>
      <c r="BV17" s="19">
        <v>7</v>
      </c>
      <c r="BW17" s="19">
        <v>10</v>
      </c>
      <c r="BX17" s="19">
        <v>5</v>
      </c>
      <c r="BY17" s="64">
        <v>2</v>
      </c>
      <c r="BZ17" s="70">
        <v>94</v>
      </c>
      <c r="CA17" s="72">
        <v>4</v>
      </c>
    </row>
    <row r="18" spans="1:79" ht="31.5">
      <c r="A18" s="21">
        <v>124</v>
      </c>
      <c r="B18" s="34">
        <v>6646007185</v>
      </c>
      <c r="C18" s="5" t="s">
        <v>492</v>
      </c>
      <c r="D18" s="74" t="s">
        <v>144</v>
      </c>
      <c r="E18" s="63">
        <v>8</v>
      </c>
      <c r="F18" s="19">
        <v>34</v>
      </c>
      <c r="G18" s="22">
        <v>9</v>
      </c>
      <c r="H18" s="22">
        <v>36</v>
      </c>
      <c r="I18" s="22">
        <v>92</v>
      </c>
      <c r="J18" s="19">
        <v>30</v>
      </c>
      <c r="K18" s="19">
        <v>4</v>
      </c>
      <c r="L18" s="19">
        <v>100</v>
      </c>
      <c r="M18" s="19">
        <v>23</v>
      </c>
      <c r="N18" s="19">
        <v>22</v>
      </c>
      <c r="O18" s="19">
        <v>24</v>
      </c>
      <c r="P18" s="19">
        <v>22</v>
      </c>
      <c r="Q18" s="64">
        <v>98</v>
      </c>
      <c r="R18" s="90">
        <v>97</v>
      </c>
      <c r="S18" s="19">
        <v>20</v>
      </c>
      <c r="T18" s="19">
        <v>5</v>
      </c>
      <c r="U18" s="19">
        <v>100</v>
      </c>
      <c r="V18" s="19">
        <v>22</v>
      </c>
      <c r="W18" s="23">
        <v>24</v>
      </c>
      <c r="X18" s="20">
        <v>92</v>
      </c>
      <c r="Y18" s="43">
        <v>96</v>
      </c>
      <c r="Z18" s="85">
        <v>96</v>
      </c>
      <c r="AA18" s="19">
        <v>20</v>
      </c>
      <c r="AB18" s="19">
        <v>1</v>
      </c>
      <c r="AC18" s="19">
        <v>20</v>
      </c>
      <c r="AD18" s="19">
        <v>20</v>
      </c>
      <c r="AE18" s="19">
        <v>6</v>
      </c>
      <c r="AF18" s="19">
        <v>100</v>
      </c>
      <c r="AG18" s="19">
        <v>1</v>
      </c>
      <c r="AH18" s="19">
        <v>1</v>
      </c>
      <c r="AI18" s="20">
        <v>100</v>
      </c>
      <c r="AJ18" s="84">
        <v>76</v>
      </c>
      <c r="AK18" s="19">
        <v>24</v>
      </c>
      <c r="AL18" s="19">
        <v>24</v>
      </c>
      <c r="AM18" s="20">
        <v>100</v>
      </c>
      <c r="AN18" s="19">
        <v>23</v>
      </c>
      <c r="AO18" s="19">
        <v>24</v>
      </c>
      <c r="AP18" s="20">
        <v>96</v>
      </c>
      <c r="AQ18" s="19">
        <v>21</v>
      </c>
      <c r="AR18" s="19">
        <v>21</v>
      </c>
      <c r="AS18" s="20">
        <v>100</v>
      </c>
      <c r="AT18" s="89">
        <v>98</v>
      </c>
      <c r="AU18" s="19">
        <v>24</v>
      </c>
      <c r="AV18" s="19">
        <v>24</v>
      </c>
      <c r="AW18" s="20">
        <v>100</v>
      </c>
      <c r="AX18" s="19">
        <v>23</v>
      </c>
      <c r="AY18" s="19">
        <v>24</v>
      </c>
      <c r="AZ18" s="20">
        <v>96</v>
      </c>
      <c r="BA18" s="19">
        <v>24</v>
      </c>
      <c r="BB18" s="19">
        <v>24</v>
      </c>
      <c r="BC18" s="20">
        <v>100</v>
      </c>
      <c r="BD18" s="91">
        <v>99</v>
      </c>
      <c r="BE18" s="93">
        <v>93</v>
      </c>
      <c r="BF18" s="79">
        <v>8</v>
      </c>
      <c r="BG18" s="19">
        <v>1</v>
      </c>
      <c r="BH18" s="19">
        <v>3</v>
      </c>
      <c r="BI18" s="19">
        <v>1</v>
      </c>
      <c r="BJ18" s="19">
        <v>5</v>
      </c>
      <c r="BK18" s="19">
        <v>9</v>
      </c>
      <c r="BL18" s="19">
        <v>5</v>
      </c>
      <c r="BM18" s="19">
        <v>1</v>
      </c>
      <c r="BN18" s="19">
        <v>1</v>
      </c>
      <c r="BO18" s="19">
        <v>1</v>
      </c>
      <c r="BP18" s="19">
        <v>5</v>
      </c>
      <c r="BQ18" s="19">
        <v>1</v>
      </c>
      <c r="BR18" s="19">
        <v>1</v>
      </c>
      <c r="BS18" s="19">
        <v>5</v>
      </c>
      <c r="BT18" s="62">
        <v>1</v>
      </c>
      <c r="BU18" s="63">
        <v>4</v>
      </c>
      <c r="BV18" s="19">
        <v>5</v>
      </c>
      <c r="BW18" s="19">
        <v>18</v>
      </c>
      <c r="BX18" s="19">
        <v>3</v>
      </c>
      <c r="BY18" s="64">
        <v>2</v>
      </c>
      <c r="BZ18" s="70">
        <v>93</v>
      </c>
      <c r="CA18" s="72">
        <v>5</v>
      </c>
    </row>
    <row r="19" spans="1:79" ht="30">
      <c r="A19" s="21">
        <v>171</v>
      </c>
      <c r="B19" s="36">
        <v>6666008290</v>
      </c>
      <c r="C19" s="40" t="s">
        <v>506</v>
      </c>
      <c r="D19" s="74" t="s">
        <v>189</v>
      </c>
      <c r="E19" s="63">
        <v>11</v>
      </c>
      <c r="F19" s="19">
        <v>35</v>
      </c>
      <c r="G19" s="22">
        <v>11</v>
      </c>
      <c r="H19" s="22">
        <v>38</v>
      </c>
      <c r="I19" s="22">
        <v>96</v>
      </c>
      <c r="J19" s="19">
        <v>30</v>
      </c>
      <c r="K19" s="19">
        <v>3</v>
      </c>
      <c r="L19" s="19">
        <v>90</v>
      </c>
      <c r="M19" s="19">
        <v>111</v>
      </c>
      <c r="N19" s="19">
        <v>100</v>
      </c>
      <c r="O19" s="19">
        <v>111</v>
      </c>
      <c r="P19" s="19">
        <v>101</v>
      </c>
      <c r="Q19" s="64">
        <v>100</v>
      </c>
      <c r="R19" s="90">
        <v>96</v>
      </c>
      <c r="S19" s="19">
        <v>20</v>
      </c>
      <c r="T19" s="19">
        <v>5</v>
      </c>
      <c r="U19" s="19">
        <v>100</v>
      </c>
      <c r="V19" s="19">
        <v>100</v>
      </c>
      <c r="W19" s="23">
        <v>117</v>
      </c>
      <c r="X19" s="20">
        <v>85</v>
      </c>
      <c r="Y19" s="43">
        <v>93</v>
      </c>
      <c r="Z19" s="85">
        <v>93</v>
      </c>
      <c r="AA19" s="19">
        <v>20</v>
      </c>
      <c r="AB19" s="19">
        <v>2</v>
      </c>
      <c r="AC19" s="19">
        <v>40</v>
      </c>
      <c r="AD19" s="19">
        <v>20</v>
      </c>
      <c r="AE19" s="19">
        <v>6</v>
      </c>
      <c r="AF19" s="19">
        <v>100</v>
      </c>
      <c r="AG19" s="19">
        <v>9</v>
      </c>
      <c r="AH19" s="19">
        <v>10</v>
      </c>
      <c r="AI19" s="20">
        <v>90</v>
      </c>
      <c r="AJ19" s="84">
        <v>79</v>
      </c>
      <c r="AK19" s="19">
        <v>111</v>
      </c>
      <c r="AL19" s="19">
        <v>117</v>
      </c>
      <c r="AM19" s="20">
        <v>95</v>
      </c>
      <c r="AN19" s="19">
        <v>115</v>
      </c>
      <c r="AO19" s="19">
        <v>117</v>
      </c>
      <c r="AP19" s="20">
        <v>98</v>
      </c>
      <c r="AQ19" s="19">
        <v>93</v>
      </c>
      <c r="AR19" s="19">
        <v>93</v>
      </c>
      <c r="AS19" s="20">
        <v>100</v>
      </c>
      <c r="AT19" s="89">
        <v>97</v>
      </c>
      <c r="AU19" s="19">
        <v>116</v>
      </c>
      <c r="AV19" s="19">
        <v>117</v>
      </c>
      <c r="AW19" s="20">
        <v>99</v>
      </c>
      <c r="AX19" s="19">
        <v>116</v>
      </c>
      <c r="AY19" s="19">
        <v>117</v>
      </c>
      <c r="AZ19" s="20">
        <v>99</v>
      </c>
      <c r="BA19" s="19">
        <v>116</v>
      </c>
      <c r="BB19" s="19">
        <v>117</v>
      </c>
      <c r="BC19" s="20">
        <v>99</v>
      </c>
      <c r="BD19" s="91">
        <v>99</v>
      </c>
      <c r="BE19" s="93">
        <v>93</v>
      </c>
      <c r="BF19" s="79">
        <v>4</v>
      </c>
      <c r="BG19" s="19">
        <v>2</v>
      </c>
      <c r="BH19" s="19">
        <v>1</v>
      </c>
      <c r="BI19" s="19">
        <v>1</v>
      </c>
      <c r="BJ19" s="19">
        <v>8</v>
      </c>
      <c r="BK19" s="19">
        <v>16</v>
      </c>
      <c r="BL19" s="19">
        <v>4</v>
      </c>
      <c r="BM19" s="19">
        <v>1</v>
      </c>
      <c r="BN19" s="19">
        <v>10</v>
      </c>
      <c r="BO19" s="19">
        <v>6</v>
      </c>
      <c r="BP19" s="19">
        <v>3</v>
      </c>
      <c r="BQ19" s="19">
        <v>1</v>
      </c>
      <c r="BR19" s="19">
        <v>2</v>
      </c>
      <c r="BS19" s="19">
        <v>2</v>
      </c>
      <c r="BT19" s="62">
        <v>2</v>
      </c>
      <c r="BU19" s="63">
        <v>5</v>
      </c>
      <c r="BV19" s="19">
        <v>8</v>
      </c>
      <c r="BW19" s="19">
        <v>15</v>
      </c>
      <c r="BX19" s="19">
        <v>4</v>
      </c>
      <c r="BY19" s="64">
        <v>2</v>
      </c>
      <c r="BZ19" s="70">
        <v>93</v>
      </c>
      <c r="CA19" s="72">
        <v>5</v>
      </c>
    </row>
    <row r="20" spans="1:79" ht="47.25">
      <c r="A20" s="21">
        <v>174</v>
      </c>
      <c r="B20" s="34">
        <v>6643007821</v>
      </c>
      <c r="C20" s="6" t="s">
        <v>429</v>
      </c>
      <c r="D20" s="74" t="s">
        <v>192</v>
      </c>
      <c r="E20" s="63">
        <v>10</v>
      </c>
      <c r="F20" s="19">
        <v>38</v>
      </c>
      <c r="G20" s="22">
        <v>11</v>
      </c>
      <c r="H20" s="22">
        <v>38</v>
      </c>
      <c r="I20" s="22">
        <v>95</v>
      </c>
      <c r="J20" s="19">
        <v>30</v>
      </c>
      <c r="K20" s="19">
        <v>4</v>
      </c>
      <c r="L20" s="19">
        <v>100</v>
      </c>
      <c r="M20" s="19">
        <v>29</v>
      </c>
      <c r="N20" s="19">
        <v>28</v>
      </c>
      <c r="O20" s="19">
        <v>29</v>
      </c>
      <c r="P20" s="19">
        <v>28</v>
      </c>
      <c r="Q20" s="64">
        <v>100</v>
      </c>
      <c r="R20" s="90">
        <v>99</v>
      </c>
      <c r="S20" s="19">
        <v>20</v>
      </c>
      <c r="T20" s="19">
        <v>5</v>
      </c>
      <c r="U20" s="19">
        <v>100</v>
      </c>
      <c r="V20" s="19">
        <v>31</v>
      </c>
      <c r="W20" s="23">
        <v>32</v>
      </c>
      <c r="X20" s="20">
        <v>97</v>
      </c>
      <c r="Y20" s="43">
        <v>99</v>
      </c>
      <c r="Z20" s="85">
        <v>99</v>
      </c>
      <c r="AA20" s="19">
        <v>20</v>
      </c>
      <c r="AB20" s="19">
        <v>1</v>
      </c>
      <c r="AC20" s="19">
        <v>20</v>
      </c>
      <c r="AD20" s="19">
        <v>20</v>
      </c>
      <c r="AE20" s="19">
        <v>4</v>
      </c>
      <c r="AF20" s="19">
        <v>80</v>
      </c>
      <c r="AG20" s="19">
        <v>6</v>
      </c>
      <c r="AH20" s="19">
        <v>6</v>
      </c>
      <c r="AI20" s="20">
        <v>100</v>
      </c>
      <c r="AJ20" s="84">
        <v>68</v>
      </c>
      <c r="AK20" s="19">
        <v>32</v>
      </c>
      <c r="AL20" s="19">
        <v>32</v>
      </c>
      <c r="AM20" s="20">
        <v>100</v>
      </c>
      <c r="AN20" s="19">
        <v>32</v>
      </c>
      <c r="AO20" s="19">
        <v>32</v>
      </c>
      <c r="AP20" s="20">
        <v>100</v>
      </c>
      <c r="AQ20" s="19">
        <v>29</v>
      </c>
      <c r="AR20" s="19">
        <v>29</v>
      </c>
      <c r="AS20" s="20">
        <v>100</v>
      </c>
      <c r="AT20" s="89">
        <v>100</v>
      </c>
      <c r="AU20" s="19">
        <v>32</v>
      </c>
      <c r="AV20" s="19">
        <v>32</v>
      </c>
      <c r="AW20" s="20">
        <v>100</v>
      </c>
      <c r="AX20" s="19">
        <v>32</v>
      </c>
      <c r="AY20" s="19">
        <v>32</v>
      </c>
      <c r="AZ20" s="20">
        <v>100</v>
      </c>
      <c r="BA20" s="19">
        <v>31</v>
      </c>
      <c r="BB20" s="19">
        <v>32</v>
      </c>
      <c r="BC20" s="20">
        <v>97</v>
      </c>
      <c r="BD20" s="91">
        <v>99</v>
      </c>
      <c r="BE20" s="93">
        <v>93</v>
      </c>
      <c r="BF20" s="79">
        <v>5</v>
      </c>
      <c r="BG20" s="19">
        <v>1</v>
      </c>
      <c r="BH20" s="19">
        <v>1</v>
      </c>
      <c r="BI20" s="19">
        <v>1</v>
      </c>
      <c r="BJ20" s="19">
        <v>2</v>
      </c>
      <c r="BK20" s="19">
        <v>4</v>
      </c>
      <c r="BL20" s="19">
        <v>5</v>
      </c>
      <c r="BM20" s="19">
        <v>2</v>
      </c>
      <c r="BN20" s="19">
        <v>1</v>
      </c>
      <c r="BO20" s="19">
        <v>1</v>
      </c>
      <c r="BP20" s="19">
        <v>1</v>
      </c>
      <c r="BQ20" s="19">
        <v>1</v>
      </c>
      <c r="BR20" s="19">
        <v>1</v>
      </c>
      <c r="BS20" s="19">
        <v>1</v>
      </c>
      <c r="BT20" s="62">
        <v>4</v>
      </c>
      <c r="BU20" s="63">
        <v>2</v>
      </c>
      <c r="BV20" s="19">
        <v>2</v>
      </c>
      <c r="BW20" s="19">
        <v>25</v>
      </c>
      <c r="BX20" s="19">
        <v>1</v>
      </c>
      <c r="BY20" s="64">
        <v>2</v>
      </c>
      <c r="BZ20" s="70">
        <v>93</v>
      </c>
      <c r="CA20" s="72">
        <v>5</v>
      </c>
    </row>
    <row r="21" spans="1:79" ht="47.25">
      <c r="A21" s="21">
        <v>221</v>
      </c>
      <c r="B21" s="34">
        <v>6638002835</v>
      </c>
      <c r="C21" s="40" t="s">
        <v>487</v>
      </c>
      <c r="D21" s="74" t="s">
        <v>236</v>
      </c>
      <c r="E21" s="63">
        <v>8</v>
      </c>
      <c r="F21" s="19">
        <v>32</v>
      </c>
      <c r="G21" s="22">
        <v>9</v>
      </c>
      <c r="H21" s="22">
        <v>36</v>
      </c>
      <c r="I21" s="22">
        <v>89</v>
      </c>
      <c r="J21" s="19">
        <v>30</v>
      </c>
      <c r="K21" s="19">
        <v>3</v>
      </c>
      <c r="L21" s="19">
        <v>90</v>
      </c>
      <c r="M21" s="19">
        <v>228</v>
      </c>
      <c r="N21" s="19">
        <v>181</v>
      </c>
      <c r="O21" s="19">
        <v>238</v>
      </c>
      <c r="P21" s="19">
        <v>189</v>
      </c>
      <c r="Q21" s="64">
        <v>96</v>
      </c>
      <c r="R21" s="90">
        <v>92</v>
      </c>
      <c r="S21" s="19">
        <v>20</v>
      </c>
      <c r="T21" s="19">
        <v>5</v>
      </c>
      <c r="U21" s="19">
        <v>100</v>
      </c>
      <c r="V21" s="19">
        <v>241</v>
      </c>
      <c r="W21" s="23">
        <v>263</v>
      </c>
      <c r="X21" s="20">
        <v>92</v>
      </c>
      <c r="Y21" s="43">
        <v>96</v>
      </c>
      <c r="Z21" s="85">
        <v>96</v>
      </c>
      <c r="AA21" s="19">
        <v>20</v>
      </c>
      <c r="AB21" s="19">
        <v>2</v>
      </c>
      <c r="AC21" s="19">
        <v>40</v>
      </c>
      <c r="AD21" s="19">
        <v>20</v>
      </c>
      <c r="AE21" s="19">
        <v>5</v>
      </c>
      <c r="AF21" s="19">
        <v>100</v>
      </c>
      <c r="AG21" s="19">
        <v>21</v>
      </c>
      <c r="AH21" s="19">
        <v>22</v>
      </c>
      <c r="AI21" s="20">
        <v>95</v>
      </c>
      <c r="AJ21" s="84">
        <v>81</v>
      </c>
      <c r="AK21" s="19">
        <v>258</v>
      </c>
      <c r="AL21" s="19">
        <v>263</v>
      </c>
      <c r="AM21" s="20">
        <v>98</v>
      </c>
      <c r="AN21" s="19">
        <v>258</v>
      </c>
      <c r="AO21" s="19">
        <v>263</v>
      </c>
      <c r="AP21" s="20">
        <v>98</v>
      </c>
      <c r="AQ21" s="19">
        <v>192</v>
      </c>
      <c r="AR21" s="19">
        <v>198</v>
      </c>
      <c r="AS21" s="20">
        <v>97</v>
      </c>
      <c r="AT21" s="89">
        <v>98</v>
      </c>
      <c r="AU21" s="19">
        <v>260</v>
      </c>
      <c r="AV21" s="19">
        <v>263</v>
      </c>
      <c r="AW21" s="20">
        <v>99</v>
      </c>
      <c r="AX21" s="19">
        <v>254</v>
      </c>
      <c r="AY21" s="19">
        <v>263</v>
      </c>
      <c r="AZ21" s="20">
        <v>97</v>
      </c>
      <c r="BA21" s="19">
        <v>259</v>
      </c>
      <c r="BB21" s="19">
        <v>263</v>
      </c>
      <c r="BC21" s="20">
        <v>98</v>
      </c>
      <c r="BD21" s="91">
        <v>98</v>
      </c>
      <c r="BE21" s="93">
        <v>93</v>
      </c>
      <c r="BF21" s="79">
        <v>11</v>
      </c>
      <c r="BG21" s="19">
        <v>2</v>
      </c>
      <c r="BH21" s="19">
        <v>5</v>
      </c>
      <c r="BI21" s="19">
        <v>1</v>
      </c>
      <c r="BJ21" s="19">
        <v>5</v>
      </c>
      <c r="BK21" s="19">
        <v>9</v>
      </c>
      <c r="BL21" s="19">
        <v>4</v>
      </c>
      <c r="BM21" s="19">
        <v>1</v>
      </c>
      <c r="BN21" s="19">
        <v>5</v>
      </c>
      <c r="BO21" s="19">
        <v>3</v>
      </c>
      <c r="BP21" s="19">
        <v>3</v>
      </c>
      <c r="BQ21" s="19">
        <v>4</v>
      </c>
      <c r="BR21" s="19">
        <v>2</v>
      </c>
      <c r="BS21" s="19">
        <v>4</v>
      </c>
      <c r="BT21" s="62">
        <v>3</v>
      </c>
      <c r="BU21" s="63">
        <v>9</v>
      </c>
      <c r="BV21" s="19">
        <v>5</v>
      </c>
      <c r="BW21" s="19">
        <v>13</v>
      </c>
      <c r="BX21" s="19">
        <v>3</v>
      </c>
      <c r="BY21" s="64">
        <v>3</v>
      </c>
      <c r="BZ21" s="70">
        <v>93</v>
      </c>
      <c r="CA21" s="72">
        <v>5</v>
      </c>
    </row>
    <row r="22" spans="1:79" ht="31.5">
      <c r="A22" s="21">
        <v>222</v>
      </c>
      <c r="B22" s="34">
        <v>6656019278</v>
      </c>
      <c r="C22" s="6" t="s">
        <v>435</v>
      </c>
      <c r="D22" s="74" t="s">
        <v>237</v>
      </c>
      <c r="E22" s="63">
        <v>10</v>
      </c>
      <c r="F22" s="19">
        <v>35</v>
      </c>
      <c r="G22" s="22">
        <v>11</v>
      </c>
      <c r="H22" s="22">
        <v>38</v>
      </c>
      <c r="I22" s="22">
        <v>92</v>
      </c>
      <c r="J22" s="19">
        <v>30</v>
      </c>
      <c r="K22" s="19">
        <v>4</v>
      </c>
      <c r="L22" s="19">
        <v>100</v>
      </c>
      <c r="M22" s="19">
        <v>277</v>
      </c>
      <c r="N22" s="19">
        <v>243</v>
      </c>
      <c r="O22" s="19">
        <v>299</v>
      </c>
      <c r="P22" s="19">
        <v>254</v>
      </c>
      <c r="Q22" s="64">
        <v>94</v>
      </c>
      <c r="R22" s="90">
        <v>95</v>
      </c>
      <c r="S22" s="19">
        <v>20</v>
      </c>
      <c r="T22" s="19">
        <v>5</v>
      </c>
      <c r="U22" s="19">
        <v>100</v>
      </c>
      <c r="V22" s="19">
        <v>296</v>
      </c>
      <c r="W22" s="23">
        <v>360</v>
      </c>
      <c r="X22" s="20">
        <v>82</v>
      </c>
      <c r="Y22" s="43">
        <v>91</v>
      </c>
      <c r="Z22" s="85">
        <v>91</v>
      </c>
      <c r="AA22" s="19">
        <v>20</v>
      </c>
      <c r="AB22" s="19">
        <v>4</v>
      </c>
      <c r="AC22" s="19">
        <v>80</v>
      </c>
      <c r="AD22" s="19">
        <v>20</v>
      </c>
      <c r="AE22" s="19">
        <v>7</v>
      </c>
      <c r="AF22" s="19">
        <v>100</v>
      </c>
      <c r="AG22" s="19">
        <v>30</v>
      </c>
      <c r="AH22" s="19">
        <v>31</v>
      </c>
      <c r="AI22" s="20">
        <v>97</v>
      </c>
      <c r="AJ22" s="84">
        <v>93</v>
      </c>
      <c r="AK22" s="19">
        <v>327</v>
      </c>
      <c r="AL22" s="19">
        <v>360</v>
      </c>
      <c r="AM22" s="20">
        <v>91</v>
      </c>
      <c r="AN22" s="19">
        <v>349</v>
      </c>
      <c r="AO22" s="19">
        <v>360</v>
      </c>
      <c r="AP22" s="20">
        <v>97</v>
      </c>
      <c r="AQ22" s="19">
        <v>240</v>
      </c>
      <c r="AR22" s="19">
        <v>251</v>
      </c>
      <c r="AS22" s="20">
        <v>96</v>
      </c>
      <c r="AT22" s="89">
        <v>94</v>
      </c>
      <c r="AU22" s="19">
        <v>334</v>
      </c>
      <c r="AV22" s="19">
        <v>360</v>
      </c>
      <c r="AW22" s="20">
        <v>93</v>
      </c>
      <c r="AX22" s="19">
        <v>313</v>
      </c>
      <c r="AY22" s="19">
        <v>360</v>
      </c>
      <c r="AZ22" s="20">
        <v>87</v>
      </c>
      <c r="BA22" s="19">
        <v>335</v>
      </c>
      <c r="BB22" s="19">
        <v>360</v>
      </c>
      <c r="BC22" s="20">
        <v>93</v>
      </c>
      <c r="BD22" s="91">
        <v>92</v>
      </c>
      <c r="BE22" s="93">
        <v>93</v>
      </c>
      <c r="BF22" s="79">
        <v>8</v>
      </c>
      <c r="BG22" s="19">
        <v>1</v>
      </c>
      <c r="BH22" s="19">
        <v>7</v>
      </c>
      <c r="BI22" s="19">
        <v>1</v>
      </c>
      <c r="BJ22" s="19">
        <v>10</v>
      </c>
      <c r="BK22" s="19">
        <v>19</v>
      </c>
      <c r="BL22" s="19">
        <v>2</v>
      </c>
      <c r="BM22" s="19">
        <v>1</v>
      </c>
      <c r="BN22" s="19">
        <v>3</v>
      </c>
      <c r="BO22" s="19">
        <v>10</v>
      </c>
      <c r="BP22" s="19">
        <v>4</v>
      </c>
      <c r="BQ22" s="19">
        <v>5</v>
      </c>
      <c r="BR22" s="19">
        <v>8</v>
      </c>
      <c r="BS22" s="19">
        <v>14</v>
      </c>
      <c r="BT22" s="62">
        <v>8</v>
      </c>
      <c r="BU22" s="63">
        <v>6</v>
      </c>
      <c r="BV22" s="19">
        <v>10</v>
      </c>
      <c r="BW22" s="19">
        <v>3</v>
      </c>
      <c r="BX22" s="19">
        <v>7</v>
      </c>
      <c r="BY22" s="64">
        <v>9</v>
      </c>
      <c r="BZ22" s="70">
        <v>93</v>
      </c>
      <c r="CA22" s="72">
        <v>5</v>
      </c>
    </row>
    <row r="23" spans="1:79" ht="30">
      <c r="A23" s="21">
        <v>256</v>
      </c>
      <c r="B23" s="34">
        <v>6606012929</v>
      </c>
      <c r="C23" s="40" t="s">
        <v>502</v>
      </c>
      <c r="D23" s="74" t="s">
        <v>270</v>
      </c>
      <c r="E23" s="63">
        <v>8</v>
      </c>
      <c r="F23" s="19">
        <v>34</v>
      </c>
      <c r="G23" s="22">
        <v>9</v>
      </c>
      <c r="H23" s="22">
        <v>36</v>
      </c>
      <c r="I23" s="22">
        <v>92</v>
      </c>
      <c r="J23" s="19">
        <v>30</v>
      </c>
      <c r="K23" s="19">
        <v>3</v>
      </c>
      <c r="L23" s="19">
        <v>90</v>
      </c>
      <c r="M23" s="19">
        <v>247</v>
      </c>
      <c r="N23" s="19">
        <v>224</v>
      </c>
      <c r="O23" s="19">
        <v>270</v>
      </c>
      <c r="P23" s="19">
        <v>251</v>
      </c>
      <c r="Q23" s="64">
        <v>90</v>
      </c>
      <c r="R23" s="90">
        <v>91</v>
      </c>
      <c r="S23" s="19">
        <v>20</v>
      </c>
      <c r="T23" s="19">
        <v>5</v>
      </c>
      <c r="U23" s="19">
        <v>100</v>
      </c>
      <c r="V23" s="19">
        <v>250</v>
      </c>
      <c r="W23" s="23">
        <v>306</v>
      </c>
      <c r="X23" s="20">
        <v>82</v>
      </c>
      <c r="Y23" s="43">
        <v>91</v>
      </c>
      <c r="Z23" s="85">
        <v>91</v>
      </c>
      <c r="AA23" s="19">
        <v>20</v>
      </c>
      <c r="AB23" s="19">
        <v>5</v>
      </c>
      <c r="AC23" s="19">
        <v>100</v>
      </c>
      <c r="AD23" s="19">
        <v>20</v>
      </c>
      <c r="AE23" s="19">
        <v>6</v>
      </c>
      <c r="AF23" s="19">
        <v>100</v>
      </c>
      <c r="AG23" s="19">
        <v>10</v>
      </c>
      <c r="AH23" s="19">
        <v>14</v>
      </c>
      <c r="AI23" s="20">
        <v>71</v>
      </c>
      <c r="AJ23" s="84">
        <v>91</v>
      </c>
      <c r="AK23" s="19">
        <v>286</v>
      </c>
      <c r="AL23" s="19">
        <v>306</v>
      </c>
      <c r="AM23" s="20">
        <v>93</v>
      </c>
      <c r="AN23" s="19">
        <v>300</v>
      </c>
      <c r="AO23" s="19">
        <v>306</v>
      </c>
      <c r="AP23" s="20">
        <v>98</v>
      </c>
      <c r="AQ23" s="19">
        <v>187</v>
      </c>
      <c r="AR23" s="19">
        <v>194</v>
      </c>
      <c r="AS23" s="20">
        <v>96</v>
      </c>
      <c r="AT23" s="89">
        <v>96</v>
      </c>
      <c r="AU23" s="19">
        <v>301</v>
      </c>
      <c r="AV23" s="19">
        <v>306</v>
      </c>
      <c r="AW23" s="20">
        <v>98</v>
      </c>
      <c r="AX23" s="19">
        <v>292</v>
      </c>
      <c r="AY23" s="19">
        <v>306</v>
      </c>
      <c r="AZ23" s="20">
        <v>95</v>
      </c>
      <c r="BA23" s="19">
        <v>301</v>
      </c>
      <c r="BB23" s="19">
        <v>306</v>
      </c>
      <c r="BC23" s="20">
        <v>98</v>
      </c>
      <c r="BD23" s="91">
        <v>97</v>
      </c>
      <c r="BE23" s="93">
        <v>93</v>
      </c>
      <c r="BF23" s="79">
        <v>8</v>
      </c>
      <c r="BG23" s="19">
        <v>2</v>
      </c>
      <c r="BH23" s="19">
        <v>11</v>
      </c>
      <c r="BI23" s="19">
        <v>1</v>
      </c>
      <c r="BJ23" s="19">
        <v>10</v>
      </c>
      <c r="BK23" s="19">
        <v>19</v>
      </c>
      <c r="BL23" s="19">
        <v>1</v>
      </c>
      <c r="BM23" s="19">
        <v>1</v>
      </c>
      <c r="BN23" s="19">
        <v>26</v>
      </c>
      <c r="BO23" s="19">
        <v>8</v>
      </c>
      <c r="BP23" s="19">
        <v>3</v>
      </c>
      <c r="BQ23" s="19">
        <v>5</v>
      </c>
      <c r="BR23" s="19">
        <v>3</v>
      </c>
      <c r="BS23" s="19">
        <v>6</v>
      </c>
      <c r="BT23" s="62">
        <v>3</v>
      </c>
      <c r="BU23" s="63">
        <v>10</v>
      </c>
      <c r="BV23" s="19">
        <v>10</v>
      </c>
      <c r="BW23" s="19">
        <v>5</v>
      </c>
      <c r="BX23" s="19">
        <v>5</v>
      </c>
      <c r="BY23" s="64">
        <v>4</v>
      </c>
      <c r="BZ23" s="70">
        <v>93</v>
      </c>
      <c r="CA23" s="72">
        <v>5</v>
      </c>
    </row>
    <row r="24" spans="1:79" ht="47.25">
      <c r="A24" s="21">
        <v>305</v>
      </c>
      <c r="B24" s="34">
        <v>6603009692</v>
      </c>
      <c r="C24" s="40" t="s">
        <v>500</v>
      </c>
      <c r="D24" s="74" t="s">
        <v>312</v>
      </c>
      <c r="E24" s="63">
        <v>10</v>
      </c>
      <c r="F24" s="19">
        <v>34</v>
      </c>
      <c r="G24" s="22">
        <v>11</v>
      </c>
      <c r="H24" s="22">
        <v>38</v>
      </c>
      <c r="I24" s="22">
        <v>90</v>
      </c>
      <c r="J24" s="19">
        <v>30</v>
      </c>
      <c r="K24" s="19">
        <v>4</v>
      </c>
      <c r="L24" s="19">
        <v>100</v>
      </c>
      <c r="M24" s="19">
        <v>252</v>
      </c>
      <c r="N24" s="19">
        <v>249</v>
      </c>
      <c r="O24" s="19">
        <v>268</v>
      </c>
      <c r="P24" s="19">
        <v>278</v>
      </c>
      <c r="Q24" s="64">
        <v>92</v>
      </c>
      <c r="R24" s="90">
        <v>94</v>
      </c>
      <c r="S24" s="19">
        <v>20</v>
      </c>
      <c r="T24" s="19">
        <v>5</v>
      </c>
      <c r="U24" s="19">
        <v>100</v>
      </c>
      <c r="V24" s="19">
        <v>286</v>
      </c>
      <c r="W24" s="23">
        <v>346</v>
      </c>
      <c r="X24" s="20">
        <v>83</v>
      </c>
      <c r="Y24" s="43">
        <v>92</v>
      </c>
      <c r="Z24" s="85">
        <v>92</v>
      </c>
      <c r="AA24" s="19">
        <v>20</v>
      </c>
      <c r="AB24" s="19">
        <v>3</v>
      </c>
      <c r="AC24" s="19">
        <v>60</v>
      </c>
      <c r="AD24" s="19">
        <v>20</v>
      </c>
      <c r="AE24" s="19">
        <v>5</v>
      </c>
      <c r="AF24" s="19">
        <v>100</v>
      </c>
      <c r="AG24" s="19">
        <v>11</v>
      </c>
      <c r="AH24" s="19">
        <v>12</v>
      </c>
      <c r="AI24" s="20">
        <v>92</v>
      </c>
      <c r="AJ24" s="84">
        <v>86</v>
      </c>
      <c r="AK24" s="19">
        <v>325</v>
      </c>
      <c r="AL24" s="19">
        <v>346</v>
      </c>
      <c r="AM24" s="20">
        <v>94</v>
      </c>
      <c r="AN24" s="19">
        <v>340</v>
      </c>
      <c r="AO24" s="19">
        <v>346</v>
      </c>
      <c r="AP24" s="20">
        <v>98</v>
      </c>
      <c r="AQ24" s="19">
        <v>212</v>
      </c>
      <c r="AR24" s="19">
        <v>221</v>
      </c>
      <c r="AS24" s="20">
        <v>96</v>
      </c>
      <c r="AT24" s="89">
        <v>96</v>
      </c>
      <c r="AU24" s="19">
        <v>334</v>
      </c>
      <c r="AV24" s="19">
        <v>346</v>
      </c>
      <c r="AW24" s="20">
        <v>97</v>
      </c>
      <c r="AX24" s="19">
        <v>326</v>
      </c>
      <c r="AY24" s="19">
        <v>346</v>
      </c>
      <c r="AZ24" s="20">
        <v>94</v>
      </c>
      <c r="BA24" s="19">
        <v>340</v>
      </c>
      <c r="BB24" s="19">
        <v>346</v>
      </c>
      <c r="BC24" s="20">
        <v>98</v>
      </c>
      <c r="BD24" s="91">
        <v>97</v>
      </c>
      <c r="BE24" s="93">
        <v>93</v>
      </c>
      <c r="BF24" s="79">
        <v>10</v>
      </c>
      <c r="BG24" s="19">
        <v>1</v>
      </c>
      <c r="BH24" s="19">
        <v>9</v>
      </c>
      <c r="BI24" s="19">
        <v>1</v>
      </c>
      <c r="BJ24" s="19">
        <v>9</v>
      </c>
      <c r="BK24" s="19">
        <v>18</v>
      </c>
      <c r="BL24" s="19">
        <v>3</v>
      </c>
      <c r="BM24" s="19">
        <v>1</v>
      </c>
      <c r="BN24" s="19">
        <v>8</v>
      </c>
      <c r="BO24" s="19">
        <v>7</v>
      </c>
      <c r="BP24" s="19">
        <v>3</v>
      </c>
      <c r="BQ24" s="19">
        <v>5</v>
      </c>
      <c r="BR24" s="19">
        <v>4</v>
      </c>
      <c r="BS24" s="19">
        <v>7</v>
      </c>
      <c r="BT24" s="62">
        <v>3</v>
      </c>
      <c r="BU24" s="63">
        <v>7</v>
      </c>
      <c r="BV24" s="19">
        <v>9</v>
      </c>
      <c r="BW24" s="19">
        <v>8</v>
      </c>
      <c r="BX24" s="19">
        <v>5</v>
      </c>
      <c r="BY24" s="64">
        <v>4</v>
      </c>
      <c r="BZ24" s="70">
        <v>93</v>
      </c>
      <c r="CA24" s="72">
        <v>5</v>
      </c>
    </row>
    <row r="25" spans="1:79" ht="31.5">
      <c r="A25" s="21">
        <v>326</v>
      </c>
      <c r="B25" s="36">
        <v>6647002729</v>
      </c>
      <c r="C25" s="6" t="s">
        <v>450</v>
      </c>
      <c r="D25" s="74" t="s">
        <v>331</v>
      </c>
      <c r="E25" s="63">
        <v>8</v>
      </c>
      <c r="F25" s="19">
        <v>35.5</v>
      </c>
      <c r="G25" s="22">
        <v>9</v>
      </c>
      <c r="H25" s="22">
        <v>36</v>
      </c>
      <c r="I25" s="22">
        <v>94</v>
      </c>
      <c r="J25" s="19">
        <v>30</v>
      </c>
      <c r="K25" s="19">
        <v>3</v>
      </c>
      <c r="L25" s="19">
        <v>90</v>
      </c>
      <c r="M25" s="19">
        <v>96</v>
      </c>
      <c r="N25" s="19">
        <v>79</v>
      </c>
      <c r="O25" s="19">
        <v>96</v>
      </c>
      <c r="P25" s="19">
        <v>81</v>
      </c>
      <c r="Q25" s="64">
        <v>99</v>
      </c>
      <c r="R25" s="90">
        <v>95</v>
      </c>
      <c r="S25" s="19">
        <v>20</v>
      </c>
      <c r="T25" s="19">
        <v>5</v>
      </c>
      <c r="U25" s="19">
        <v>100</v>
      </c>
      <c r="V25" s="19">
        <v>99</v>
      </c>
      <c r="W25" s="23">
        <v>107</v>
      </c>
      <c r="X25" s="20">
        <v>93</v>
      </c>
      <c r="Y25" s="43">
        <v>97</v>
      </c>
      <c r="Z25" s="85">
        <v>97</v>
      </c>
      <c r="AA25" s="19">
        <v>20</v>
      </c>
      <c r="AB25" s="19">
        <v>4</v>
      </c>
      <c r="AC25" s="19">
        <v>80</v>
      </c>
      <c r="AD25" s="19">
        <v>20</v>
      </c>
      <c r="AE25" s="19">
        <v>3</v>
      </c>
      <c r="AF25" s="19">
        <v>60</v>
      </c>
      <c r="AG25" s="19">
        <v>1</v>
      </c>
      <c r="AH25" s="19">
        <v>1</v>
      </c>
      <c r="AI25" s="20">
        <v>100</v>
      </c>
      <c r="AJ25" s="84">
        <v>78</v>
      </c>
      <c r="AK25" s="19">
        <v>105</v>
      </c>
      <c r="AL25" s="19">
        <v>107</v>
      </c>
      <c r="AM25" s="20">
        <v>98</v>
      </c>
      <c r="AN25" s="19">
        <v>106</v>
      </c>
      <c r="AO25" s="19">
        <v>107</v>
      </c>
      <c r="AP25" s="20">
        <v>99</v>
      </c>
      <c r="AQ25" s="19">
        <v>89</v>
      </c>
      <c r="AR25" s="19">
        <v>89</v>
      </c>
      <c r="AS25" s="20">
        <v>100</v>
      </c>
      <c r="AT25" s="89">
        <v>99</v>
      </c>
      <c r="AU25" s="19">
        <v>106</v>
      </c>
      <c r="AV25" s="19">
        <v>107</v>
      </c>
      <c r="AW25" s="20">
        <v>99</v>
      </c>
      <c r="AX25" s="19">
        <v>105</v>
      </c>
      <c r="AY25" s="19">
        <v>107</v>
      </c>
      <c r="AZ25" s="20">
        <v>98</v>
      </c>
      <c r="BA25" s="19">
        <v>105</v>
      </c>
      <c r="BB25" s="19">
        <v>107</v>
      </c>
      <c r="BC25" s="20">
        <v>98</v>
      </c>
      <c r="BD25" s="91">
        <v>98</v>
      </c>
      <c r="BE25" s="93">
        <v>93</v>
      </c>
      <c r="BF25" s="79">
        <v>6</v>
      </c>
      <c r="BG25" s="19">
        <v>2</v>
      </c>
      <c r="BH25" s="19">
        <v>2</v>
      </c>
      <c r="BI25" s="19">
        <v>1</v>
      </c>
      <c r="BJ25" s="19">
        <v>4</v>
      </c>
      <c r="BK25" s="19">
        <v>8</v>
      </c>
      <c r="BL25" s="19">
        <v>2</v>
      </c>
      <c r="BM25" s="19">
        <v>3</v>
      </c>
      <c r="BN25" s="19">
        <v>1</v>
      </c>
      <c r="BO25" s="19">
        <v>3</v>
      </c>
      <c r="BP25" s="19">
        <v>2</v>
      </c>
      <c r="BQ25" s="19">
        <v>1</v>
      </c>
      <c r="BR25" s="19">
        <v>2</v>
      </c>
      <c r="BS25" s="19">
        <v>3</v>
      </c>
      <c r="BT25" s="62">
        <v>3</v>
      </c>
      <c r="BU25" s="63">
        <v>6</v>
      </c>
      <c r="BV25" s="19">
        <v>4</v>
      </c>
      <c r="BW25" s="19">
        <v>16</v>
      </c>
      <c r="BX25" s="19">
        <v>2</v>
      </c>
      <c r="BY25" s="64">
        <v>3</v>
      </c>
      <c r="BZ25" s="70">
        <v>93</v>
      </c>
      <c r="CA25" s="72">
        <v>5</v>
      </c>
    </row>
    <row r="26" spans="1:79" ht="31.5">
      <c r="A26" s="21">
        <v>362</v>
      </c>
      <c r="B26" s="34">
        <v>6607008499</v>
      </c>
      <c r="C26" s="5" t="s">
        <v>454</v>
      </c>
      <c r="D26" s="75" t="s">
        <v>360</v>
      </c>
      <c r="E26" s="63">
        <v>10</v>
      </c>
      <c r="F26" s="19">
        <v>37</v>
      </c>
      <c r="G26" s="22">
        <v>11</v>
      </c>
      <c r="H26" s="22">
        <v>38</v>
      </c>
      <c r="I26" s="22">
        <v>94</v>
      </c>
      <c r="J26" s="19">
        <v>30</v>
      </c>
      <c r="K26" s="19">
        <v>4</v>
      </c>
      <c r="L26" s="19">
        <v>100</v>
      </c>
      <c r="M26" s="19">
        <v>213</v>
      </c>
      <c r="N26" s="19">
        <v>207</v>
      </c>
      <c r="O26" s="19">
        <v>217</v>
      </c>
      <c r="P26" s="19">
        <v>210</v>
      </c>
      <c r="Q26" s="64">
        <v>98</v>
      </c>
      <c r="R26" s="90">
        <v>97</v>
      </c>
      <c r="S26" s="19">
        <v>20</v>
      </c>
      <c r="T26" s="19">
        <v>5</v>
      </c>
      <c r="U26" s="19">
        <v>100</v>
      </c>
      <c r="V26" s="19">
        <v>224</v>
      </c>
      <c r="W26" s="23">
        <v>242</v>
      </c>
      <c r="X26" s="20">
        <v>93</v>
      </c>
      <c r="Y26" s="43">
        <v>97</v>
      </c>
      <c r="Z26" s="85">
        <v>97</v>
      </c>
      <c r="AA26" s="19">
        <v>20</v>
      </c>
      <c r="AB26" s="19">
        <v>2</v>
      </c>
      <c r="AC26" s="19">
        <v>40</v>
      </c>
      <c r="AD26" s="19">
        <v>20</v>
      </c>
      <c r="AE26" s="19">
        <v>4</v>
      </c>
      <c r="AF26" s="19">
        <v>80</v>
      </c>
      <c r="AG26" s="19">
        <v>40</v>
      </c>
      <c r="AH26" s="19">
        <v>40</v>
      </c>
      <c r="AI26" s="20">
        <v>100</v>
      </c>
      <c r="AJ26" s="84">
        <v>74</v>
      </c>
      <c r="AK26" s="19">
        <v>238</v>
      </c>
      <c r="AL26" s="19">
        <v>242</v>
      </c>
      <c r="AM26" s="20">
        <v>98</v>
      </c>
      <c r="AN26" s="19">
        <v>242</v>
      </c>
      <c r="AO26" s="19">
        <v>242</v>
      </c>
      <c r="AP26" s="20">
        <v>100</v>
      </c>
      <c r="AQ26" s="19">
        <v>202</v>
      </c>
      <c r="AR26" s="19">
        <v>204</v>
      </c>
      <c r="AS26" s="20">
        <v>99</v>
      </c>
      <c r="AT26" s="89">
        <v>99</v>
      </c>
      <c r="AU26" s="19">
        <v>241</v>
      </c>
      <c r="AV26" s="19">
        <v>242</v>
      </c>
      <c r="AW26" s="20">
        <v>100</v>
      </c>
      <c r="AX26" s="19">
        <v>238</v>
      </c>
      <c r="AY26" s="19">
        <v>242</v>
      </c>
      <c r="AZ26" s="20">
        <v>98</v>
      </c>
      <c r="BA26" s="19">
        <v>241</v>
      </c>
      <c r="BB26" s="19">
        <v>242</v>
      </c>
      <c r="BC26" s="20">
        <v>100</v>
      </c>
      <c r="BD26" s="91">
        <v>100</v>
      </c>
      <c r="BE26" s="93">
        <v>93</v>
      </c>
      <c r="BF26" s="79">
        <v>6</v>
      </c>
      <c r="BG26" s="19">
        <v>1</v>
      </c>
      <c r="BH26" s="19">
        <v>3</v>
      </c>
      <c r="BI26" s="19">
        <v>1</v>
      </c>
      <c r="BJ26" s="19">
        <v>4</v>
      </c>
      <c r="BK26" s="19">
        <v>8</v>
      </c>
      <c r="BL26" s="19">
        <v>4</v>
      </c>
      <c r="BM26" s="19">
        <v>2</v>
      </c>
      <c r="BN26" s="19">
        <v>1</v>
      </c>
      <c r="BO26" s="19">
        <v>3</v>
      </c>
      <c r="BP26" s="19">
        <v>1</v>
      </c>
      <c r="BQ26" s="19">
        <v>2</v>
      </c>
      <c r="BR26" s="19">
        <v>1</v>
      </c>
      <c r="BS26" s="19">
        <v>3</v>
      </c>
      <c r="BT26" s="62">
        <v>1</v>
      </c>
      <c r="BU26" s="63">
        <v>4</v>
      </c>
      <c r="BV26" s="19">
        <v>4</v>
      </c>
      <c r="BW26" s="19">
        <v>20</v>
      </c>
      <c r="BX26" s="19">
        <v>2</v>
      </c>
      <c r="BY26" s="64">
        <v>1</v>
      </c>
      <c r="BZ26" s="70">
        <v>93</v>
      </c>
      <c r="CA26" s="72">
        <v>5</v>
      </c>
    </row>
    <row r="27" spans="1:79" ht="31.5">
      <c r="A27" s="21">
        <v>370</v>
      </c>
      <c r="B27" s="34">
        <v>6633007678</v>
      </c>
      <c r="C27" s="40" t="s">
        <v>511</v>
      </c>
      <c r="D27" s="74" t="s">
        <v>366</v>
      </c>
      <c r="E27" s="63">
        <v>10</v>
      </c>
      <c r="F27" s="19">
        <v>38</v>
      </c>
      <c r="G27" s="22">
        <v>11</v>
      </c>
      <c r="H27" s="22">
        <v>38</v>
      </c>
      <c r="I27" s="22">
        <v>95</v>
      </c>
      <c r="J27" s="19">
        <v>30</v>
      </c>
      <c r="K27" s="19">
        <v>4</v>
      </c>
      <c r="L27" s="19">
        <v>100</v>
      </c>
      <c r="M27" s="19">
        <v>107</v>
      </c>
      <c r="N27" s="19">
        <v>107</v>
      </c>
      <c r="O27" s="19">
        <v>107</v>
      </c>
      <c r="P27" s="19">
        <v>107</v>
      </c>
      <c r="Q27" s="64">
        <v>100</v>
      </c>
      <c r="R27" s="90">
        <v>99</v>
      </c>
      <c r="S27" s="19">
        <v>20</v>
      </c>
      <c r="T27" s="19">
        <v>5</v>
      </c>
      <c r="U27" s="19">
        <v>100</v>
      </c>
      <c r="V27" s="19">
        <v>107</v>
      </c>
      <c r="W27" s="23">
        <v>107</v>
      </c>
      <c r="X27" s="20">
        <v>100</v>
      </c>
      <c r="Y27" s="43">
        <v>100</v>
      </c>
      <c r="Z27" s="85">
        <v>100</v>
      </c>
      <c r="AA27" s="19">
        <v>20</v>
      </c>
      <c r="AB27" s="19">
        <v>2</v>
      </c>
      <c r="AC27" s="19">
        <v>40</v>
      </c>
      <c r="AD27" s="19">
        <v>20</v>
      </c>
      <c r="AE27" s="19">
        <v>3</v>
      </c>
      <c r="AF27" s="19">
        <v>60</v>
      </c>
      <c r="AG27" s="19">
        <v>1</v>
      </c>
      <c r="AH27" s="19">
        <v>1</v>
      </c>
      <c r="AI27" s="20">
        <v>100</v>
      </c>
      <c r="AJ27" s="84">
        <v>66</v>
      </c>
      <c r="AK27" s="19">
        <v>107</v>
      </c>
      <c r="AL27" s="19">
        <v>107</v>
      </c>
      <c r="AM27" s="20">
        <v>100</v>
      </c>
      <c r="AN27" s="19">
        <v>107</v>
      </c>
      <c r="AO27" s="19">
        <v>107</v>
      </c>
      <c r="AP27" s="20">
        <v>100</v>
      </c>
      <c r="AQ27" s="19">
        <v>107</v>
      </c>
      <c r="AR27" s="19">
        <v>107</v>
      </c>
      <c r="AS27" s="20">
        <v>100</v>
      </c>
      <c r="AT27" s="89">
        <v>100</v>
      </c>
      <c r="AU27" s="19">
        <v>107</v>
      </c>
      <c r="AV27" s="19">
        <v>107</v>
      </c>
      <c r="AW27" s="20">
        <v>100</v>
      </c>
      <c r="AX27" s="19">
        <v>107</v>
      </c>
      <c r="AY27" s="19">
        <v>107</v>
      </c>
      <c r="AZ27" s="20">
        <v>100</v>
      </c>
      <c r="BA27" s="19">
        <v>107</v>
      </c>
      <c r="BB27" s="19">
        <v>107</v>
      </c>
      <c r="BC27" s="20">
        <v>100</v>
      </c>
      <c r="BD27" s="91">
        <v>100</v>
      </c>
      <c r="BE27" s="93">
        <v>93</v>
      </c>
      <c r="BF27" s="79">
        <v>5</v>
      </c>
      <c r="BG27" s="19">
        <v>1</v>
      </c>
      <c r="BH27" s="19">
        <v>1</v>
      </c>
      <c r="BI27" s="19">
        <v>1</v>
      </c>
      <c r="BJ27" s="19">
        <v>1</v>
      </c>
      <c r="BK27" s="19">
        <v>1</v>
      </c>
      <c r="BL27" s="19">
        <v>4</v>
      </c>
      <c r="BM27" s="19">
        <v>3</v>
      </c>
      <c r="BN27" s="19">
        <v>1</v>
      </c>
      <c r="BO27" s="19">
        <v>1</v>
      </c>
      <c r="BP27" s="19">
        <v>1</v>
      </c>
      <c r="BQ27" s="19">
        <v>1</v>
      </c>
      <c r="BR27" s="19">
        <v>1</v>
      </c>
      <c r="BS27" s="19">
        <v>1</v>
      </c>
      <c r="BT27" s="62">
        <v>1</v>
      </c>
      <c r="BU27" s="63">
        <v>2</v>
      </c>
      <c r="BV27" s="19">
        <v>1</v>
      </c>
      <c r="BW27" s="19">
        <v>27</v>
      </c>
      <c r="BX27" s="19">
        <v>1</v>
      </c>
      <c r="BY27" s="64">
        <v>1</v>
      </c>
      <c r="BZ27" s="70">
        <v>93</v>
      </c>
      <c r="CA27" s="72">
        <v>5</v>
      </c>
    </row>
    <row r="28" spans="1:79" ht="63">
      <c r="A28" s="21">
        <v>393</v>
      </c>
      <c r="B28" s="34">
        <v>6632012033</v>
      </c>
      <c r="C28" s="6" t="s">
        <v>460</v>
      </c>
      <c r="D28" s="76" t="s">
        <v>386</v>
      </c>
      <c r="E28" s="63">
        <v>8</v>
      </c>
      <c r="F28" s="19">
        <v>35</v>
      </c>
      <c r="G28" s="22">
        <v>9</v>
      </c>
      <c r="H28" s="22">
        <v>36</v>
      </c>
      <c r="I28" s="22">
        <v>93</v>
      </c>
      <c r="J28" s="19">
        <v>30</v>
      </c>
      <c r="K28" s="19">
        <v>4</v>
      </c>
      <c r="L28" s="19">
        <v>100</v>
      </c>
      <c r="M28" s="19">
        <v>63</v>
      </c>
      <c r="N28" s="19">
        <v>77</v>
      </c>
      <c r="O28" s="19">
        <v>64</v>
      </c>
      <c r="P28" s="19">
        <v>81</v>
      </c>
      <c r="Q28" s="64">
        <v>97</v>
      </c>
      <c r="R28" s="90">
        <v>97</v>
      </c>
      <c r="S28" s="19">
        <v>20</v>
      </c>
      <c r="T28" s="19">
        <v>5</v>
      </c>
      <c r="U28" s="19">
        <v>100</v>
      </c>
      <c r="V28" s="19">
        <v>91</v>
      </c>
      <c r="W28" s="23">
        <v>94</v>
      </c>
      <c r="X28" s="20">
        <v>97</v>
      </c>
      <c r="Y28" s="43">
        <v>99</v>
      </c>
      <c r="Z28" s="85">
        <v>99</v>
      </c>
      <c r="AA28" s="19">
        <v>20</v>
      </c>
      <c r="AB28" s="19">
        <v>4</v>
      </c>
      <c r="AC28" s="19">
        <v>80</v>
      </c>
      <c r="AD28" s="19">
        <v>20</v>
      </c>
      <c r="AE28" s="19">
        <v>3</v>
      </c>
      <c r="AF28" s="19">
        <v>60</v>
      </c>
      <c r="AG28" s="19">
        <v>5</v>
      </c>
      <c r="AH28" s="19">
        <v>6</v>
      </c>
      <c r="AI28" s="20">
        <v>83</v>
      </c>
      <c r="AJ28" s="84">
        <v>73</v>
      </c>
      <c r="AK28" s="19">
        <v>93</v>
      </c>
      <c r="AL28" s="19">
        <v>94</v>
      </c>
      <c r="AM28" s="20">
        <v>99</v>
      </c>
      <c r="AN28" s="19">
        <v>93</v>
      </c>
      <c r="AO28" s="19">
        <v>94</v>
      </c>
      <c r="AP28" s="20">
        <v>99</v>
      </c>
      <c r="AQ28" s="19">
        <v>69</v>
      </c>
      <c r="AR28" s="19">
        <v>71</v>
      </c>
      <c r="AS28" s="20">
        <v>97</v>
      </c>
      <c r="AT28" s="89">
        <v>99</v>
      </c>
      <c r="AU28" s="19">
        <v>93</v>
      </c>
      <c r="AV28" s="19">
        <v>94</v>
      </c>
      <c r="AW28" s="20">
        <v>99</v>
      </c>
      <c r="AX28" s="19">
        <v>94</v>
      </c>
      <c r="AY28" s="19">
        <v>94</v>
      </c>
      <c r="AZ28" s="20">
        <v>100</v>
      </c>
      <c r="BA28" s="19">
        <v>93</v>
      </c>
      <c r="BB28" s="19">
        <v>94</v>
      </c>
      <c r="BC28" s="20">
        <v>99</v>
      </c>
      <c r="BD28" s="91">
        <v>99</v>
      </c>
      <c r="BE28" s="93">
        <v>93</v>
      </c>
      <c r="BF28" s="79">
        <v>7</v>
      </c>
      <c r="BG28" s="19">
        <v>1</v>
      </c>
      <c r="BH28" s="19">
        <v>4</v>
      </c>
      <c r="BI28" s="19">
        <v>1</v>
      </c>
      <c r="BJ28" s="19">
        <v>2</v>
      </c>
      <c r="BK28" s="19">
        <v>4</v>
      </c>
      <c r="BL28" s="19">
        <v>2</v>
      </c>
      <c r="BM28" s="19">
        <v>3</v>
      </c>
      <c r="BN28" s="19">
        <v>17</v>
      </c>
      <c r="BO28" s="19">
        <v>2</v>
      </c>
      <c r="BP28" s="19">
        <v>2</v>
      </c>
      <c r="BQ28" s="19">
        <v>4</v>
      </c>
      <c r="BR28" s="19">
        <v>2</v>
      </c>
      <c r="BS28" s="19">
        <v>1</v>
      </c>
      <c r="BT28" s="62">
        <v>2</v>
      </c>
      <c r="BU28" s="63">
        <v>4</v>
      </c>
      <c r="BV28" s="19">
        <v>2</v>
      </c>
      <c r="BW28" s="19">
        <v>21</v>
      </c>
      <c r="BX28" s="19">
        <v>2</v>
      </c>
      <c r="BY28" s="64">
        <v>2</v>
      </c>
      <c r="BZ28" s="70">
        <v>93</v>
      </c>
      <c r="CA28" s="72">
        <v>5</v>
      </c>
    </row>
    <row r="29" spans="1:79" ht="47.25">
      <c r="A29" s="21">
        <v>78</v>
      </c>
      <c r="B29" s="34">
        <v>6660128907</v>
      </c>
      <c r="C29" s="5" t="s">
        <v>504</v>
      </c>
      <c r="D29" s="74" t="s">
        <v>100</v>
      </c>
      <c r="E29" s="63">
        <v>10</v>
      </c>
      <c r="F29" s="19">
        <v>38</v>
      </c>
      <c r="G29" s="22">
        <v>11</v>
      </c>
      <c r="H29" s="22">
        <v>38</v>
      </c>
      <c r="I29" s="22">
        <v>95</v>
      </c>
      <c r="J29" s="19">
        <v>30</v>
      </c>
      <c r="K29" s="19">
        <v>4</v>
      </c>
      <c r="L29" s="19">
        <v>100</v>
      </c>
      <c r="M29" s="19">
        <v>135</v>
      </c>
      <c r="N29" s="19">
        <v>129</v>
      </c>
      <c r="O29" s="19">
        <v>138</v>
      </c>
      <c r="P29" s="19">
        <v>141</v>
      </c>
      <c r="Q29" s="64">
        <v>95</v>
      </c>
      <c r="R29" s="90">
        <v>97</v>
      </c>
      <c r="S29" s="19">
        <v>20</v>
      </c>
      <c r="T29" s="19">
        <v>5</v>
      </c>
      <c r="U29" s="19">
        <v>100</v>
      </c>
      <c r="V29" s="19">
        <v>132</v>
      </c>
      <c r="W29" s="23">
        <v>157</v>
      </c>
      <c r="X29" s="20">
        <v>84</v>
      </c>
      <c r="Y29" s="43">
        <v>92</v>
      </c>
      <c r="Z29" s="85">
        <v>92</v>
      </c>
      <c r="AA29" s="19">
        <v>20</v>
      </c>
      <c r="AB29" s="19">
        <v>4</v>
      </c>
      <c r="AC29" s="19">
        <v>80</v>
      </c>
      <c r="AD29" s="19">
        <v>20</v>
      </c>
      <c r="AE29" s="19">
        <v>3</v>
      </c>
      <c r="AF29" s="19">
        <v>60</v>
      </c>
      <c r="AG29" s="19">
        <v>2</v>
      </c>
      <c r="AH29" s="19">
        <v>2</v>
      </c>
      <c r="AI29" s="20">
        <v>100</v>
      </c>
      <c r="AJ29" s="84">
        <v>78</v>
      </c>
      <c r="AK29" s="19">
        <v>153</v>
      </c>
      <c r="AL29" s="19">
        <v>157</v>
      </c>
      <c r="AM29" s="20">
        <v>97</v>
      </c>
      <c r="AN29" s="19">
        <v>155</v>
      </c>
      <c r="AO29" s="19">
        <v>157</v>
      </c>
      <c r="AP29" s="20">
        <v>99</v>
      </c>
      <c r="AQ29" s="19">
        <v>107</v>
      </c>
      <c r="AR29" s="19">
        <v>113</v>
      </c>
      <c r="AS29" s="20">
        <v>95</v>
      </c>
      <c r="AT29" s="89">
        <v>97</v>
      </c>
      <c r="AU29" s="19">
        <v>152</v>
      </c>
      <c r="AV29" s="19">
        <v>157</v>
      </c>
      <c r="AW29" s="20">
        <v>97</v>
      </c>
      <c r="AX29" s="19">
        <v>146</v>
      </c>
      <c r="AY29" s="19">
        <v>157</v>
      </c>
      <c r="AZ29" s="20">
        <v>93</v>
      </c>
      <c r="BA29" s="19">
        <v>152</v>
      </c>
      <c r="BB29" s="19">
        <v>157</v>
      </c>
      <c r="BC29" s="20">
        <v>97</v>
      </c>
      <c r="BD29" s="91">
        <v>96</v>
      </c>
      <c r="BE29" s="93">
        <v>92</v>
      </c>
      <c r="BF29" s="79">
        <v>5</v>
      </c>
      <c r="BG29" s="19">
        <v>1</v>
      </c>
      <c r="BH29" s="19">
        <v>6</v>
      </c>
      <c r="BI29" s="19">
        <v>1</v>
      </c>
      <c r="BJ29" s="19">
        <v>9</v>
      </c>
      <c r="BK29" s="19">
        <v>17</v>
      </c>
      <c r="BL29" s="19">
        <v>2</v>
      </c>
      <c r="BM29" s="19">
        <v>3</v>
      </c>
      <c r="BN29" s="19">
        <v>1</v>
      </c>
      <c r="BO29" s="19">
        <v>4</v>
      </c>
      <c r="BP29" s="19">
        <v>2</v>
      </c>
      <c r="BQ29" s="19">
        <v>6</v>
      </c>
      <c r="BR29" s="19">
        <v>4</v>
      </c>
      <c r="BS29" s="19">
        <v>8</v>
      </c>
      <c r="BT29" s="62">
        <v>4</v>
      </c>
      <c r="BU29" s="63">
        <v>4</v>
      </c>
      <c r="BV29" s="19">
        <v>9</v>
      </c>
      <c r="BW29" s="19">
        <v>16</v>
      </c>
      <c r="BX29" s="19">
        <v>4</v>
      </c>
      <c r="BY29" s="64">
        <v>5</v>
      </c>
      <c r="BZ29" s="70">
        <v>92</v>
      </c>
      <c r="CA29" s="72">
        <v>6</v>
      </c>
    </row>
    <row r="30" spans="1:79" ht="31.5">
      <c r="A30" s="21">
        <v>135</v>
      </c>
      <c r="B30" s="34">
        <v>6625028875</v>
      </c>
      <c r="C30" s="5" t="s">
        <v>422</v>
      </c>
      <c r="D30" s="74" t="s">
        <v>155</v>
      </c>
      <c r="E30" s="63">
        <v>10</v>
      </c>
      <c r="F30" s="19">
        <v>36</v>
      </c>
      <c r="G30" s="22">
        <v>11</v>
      </c>
      <c r="H30" s="22">
        <v>38</v>
      </c>
      <c r="I30" s="22">
        <v>93</v>
      </c>
      <c r="J30" s="19">
        <v>30</v>
      </c>
      <c r="K30" s="19">
        <v>3</v>
      </c>
      <c r="L30" s="19">
        <v>90</v>
      </c>
      <c r="M30" s="19">
        <v>63</v>
      </c>
      <c r="N30" s="19">
        <v>59</v>
      </c>
      <c r="O30" s="19">
        <v>63</v>
      </c>
      <c r="P30" s="19">
        <v>62</v>
      </c>
      <c r="Q30" s="64">
        <v>98</v>
      </c>
      <c r="R30" s="90">
        <v>94</v>
      </c>
      <c r="S30" s="19">
        <v>20</v>
      </c>
      <c r="T30" s="19">
        <v>5</v>
      </c>
      <c r="U30" s="19">
        <v>100</v>
      </c>
      <c r="V30" s="19">
        <v>70</v>
      </c>
      <c r="W30" s="23">
        <v>76</v>
      </c>
      <c r="X30" s="20">
        <v>92</v>
      </c>
      <c r="Y30" s="43">
        <v>96</v>
      </c>
      <c r="Z30" s="85">
        <v>96</v>
      </c>
      <c r="AA30" s="19">
        <v>20</v>
      </c>
      <c r="AB30" s="19">
        <v>3</v>
      </c>
      <c r="AC30" s="19">
        <v>60</v>
      </c>
      <c r="AD30" s="19">
        <v>20</v>
      </c>
      <c r="AE30" s="19">
        <v>4</v>
      </c>
      <c r="AF30" s="19">
        <v>80</v>
      </c>
      <c r="AG30" s="19">
        <v>10</v>
      </c>
      <c r="AH30" s="19">
        <v>10</v>
      </c>
      <c r="AI30" s="20">
        <v>100</v>
      </c>
      <c r="AJ30" s="84">
        <v>80</v>
      </c>
      <c r="AK30" s="19">
        <v>72</v>
      </c>
      <c r="AL30" s="19">
        <v>76</v>
      </c>
      <c r="AM30" s="20">
        <v>95</v>
      </c>
      <c r="AN30" s="19">
        <v>74</v>
      </c>
      <c r="AO30" s="19">
        <v>76</v>
      </c>
      <c r="AP30" s="20">
        <v>97</v>
      </c>
      <c r="AQ30" s="19">
        <v>54</v>
      </c>
      <c r="AR30" s="19">
        <v>56</v>
      </c>
      <c r="AS30" s="20">
        <v>96</v>
      </c>
      <c r="AT30" s="89">
        <v>96</v>
      </c>
      <c r="AU30" s="19">
        <v>73</v>
      </c>
      <c r="AV30" s="19">
        <v>76</v>
      </c>
      <c r="AW30" s="20">
        <v>96</v>
      </c>
      <c r="AX30" s="19">
        <v>72</v>
      </c>
      <c r="AY30" s="19">
        <v>76</v>
      </c>
      <c r="AZ30" s="20">
        <v>95</v>
      </c>
      <c r="BA30" s="19">
        <v>70</v>
      </c>
      <c r="BB30" s="19">
        <v>76</v>
      </c>
      <c r="BC30" s="20">
        <v>92</v>
      </c>
      <c r="BD30" s="91">
        <v>94</v>
      </c>
      <c r="BE30" s="93">
        <v>92</v>
      </c>
      <c r="BF30" s="79">
        <v>7</v>
      </c>
      <c r="BG30" s="19">
        <v>2</v>
      </c>
      <c r="BH30" s="19">
        <v>3</v>
      </c>
      <c r="BI30" s="19">
        <v>1</v>
      </c>
      <c r="BJ30" s="19">
        <v>5</v>
      </c>
      <c r="BK30" s="19">
        <v>9</v>
      </c>
      <c r="BL30" s="19">
        <v>3</v>
      </c>
      <c r="BM30" s="19">
        <v>2</v>
      </c>
      <c r="BN30" s="19">
        <v>1</v>
      </c>
      <c r="BO30" s="19">
        <v>6</v>
      </c>
      <c r="BP30" s="19">
        <v>4</v>
      </c>
      <c r="BQ30" s="19">
        <v>5</v>
      </c>
      <c r="BR30" s="19">
        <v>5</v>
      </c>
      <c r="BS30" s="19">
        <v>6</v>
      </c>
      <c r="BT30" s="62">
        <v>9</v>
      </c>
      <c r="BU30" s="63">
        <v>7</v>
      </c>
      <c r="BV30" s="19">
        <v>5</v>
      </c>
      <c r="BW30" s="19">
        <v>14</v>
      </c>
      <c r="BX30" s="19">
        <v>5</v>
      </c>
      <c r="BY30" s="64">
        <v>7</v>
      </c>
      <c r="BZ30" s="70">
        <v>92</v>
      </c>
      <c r="CA30" s="72">
        <v>6</v>
      </c>
    </row>
    <row r="31" spans="1:79" ht="30">
      <c r="A31" s="21">
        <v>168</v>
      </c>
      <c r="B31" s="34">
        <v>6612046877</v>
      </c>
      <c r="C31" s="40" t="s">
        <v>506</v>
      </c>
      <c r="D31" s="75" t="s">
        <v>186</v>
      </c>
      <c r="E31" s="63">
        <v>10</v>
      </c>
      <c r="F31" s="19">
        <v>38</v>
      </c>
      <c r="G31" s="22">
        <v>11</v>
      </c>
      <c r="H31" s="22">
        <v>38</v>
      </c>
      <c r="I31" s="22">
        <v>95</v>
      </c>
      <c r="J31" s="19">
        <v>30</v>
      </c>
      <c r="K31" s="19">
        <v>4</v>
      </c>
      <c r="L31" s="19">
        <v>100</v>
      </c>
      <c r="M31" s="19">
        <v>376</v>
      </c>
      <c r="N31" s="19">
        <v>401</v>
      </c>
      <c r="O31" s="19">
        <v>385</v>
      </c>
      <c r="P31" s="19">
        <v>408</v>
      </c>
      <c r="Q31" s="64">
        <v>98</v>
      </c>
      <c r="R31" s="90">
        <v>98</v>
      </c>
      <c r="S31" s="19">
        <v>20</v>
      </c>
      <c r="T31" s="19">
        <v>5</v>
      </c>
      <c r="U31" s="19">
        <v>100</v>
      </c>
      <c r="V31" s="19">
        <v>429</v>
      </c>
      <c r="W31" s="23">
        <v>454</v>
      </c>
      <c r="X31" s="20">
        <v>94</v>
      </c>
      <c r="Y31" s="43">
        <v>97</v>
      </c>
      <c r="Z31" s="85">
        <v>97</v>
      </c>
      <c r="AA31" s="19">
        <v>20</v>
      </c>
      <c r="AB31" s="19">
        <v>3</v>
      </c>
      <c r="AC31" s="19">
        <v>60</v>
      </c>
      <c r="AD31" s="19">
        <v>20</v>
      </c>
      <c r="AE31" s="19">
        <v>3</v>
      </c>
      <c r="AF31" s="19">
        <v>60</v>
      </c>
      <c r="AG31" s="19">
        <v>31</v>
      </c>
      <c r="AH31" s="19">
        <v>34</v>
      </c>
      <c r="AI31" s="20">
        <v>91</v>
      </c>
      <c r="AJ31" s="84">
        <v>69</v>
      </c>
      <c r="AK31" s="19">
        <v>446</v>
      </c>
      <c r="AL31" s="19">
        <v>454</v>
      </c>
      <c r="AM31" s="20">
        <v>98</v>
      </c>
      <c r="AN31" s="19">
        <v>450</v>
      </c>
      <c r="AO31" s="19">
        <v>454</v>
      </c>
      <c r="AP31" s="20">
        <v>99</v>
      </c>
      <c r="AQ31" s="19">
        <v>395</v>
      </c>
      <c r="AR31" s="19">
        <v>398</v>
      </c>
      <c r="AS31" s="20">
        <v>99</v>
      </c>
      <c r="AT31" s="89">
        <v>99</v>
      </c>
      <c r="AU31" s="19">
        <v>451</v>
      </c>
      <c r="AV31" s="19">
        <v>454</v>
      </c>
      <c r="AW31" s="20">
        <v>99</v>
      </c>
      <c r="AX31" s="19">
        <v>446</v>
      </c>
      <c r="AY31" s="19">
        <v>454</v>
      </c>
      <c r="AZ31" s="20">
        <v>98</v>
      </c>
      <c r="BA31" s="19">
        <v>452</v>
      </c>
      <c r="BB31" s="19">
        <v>454</v>
      </c>
      <c r="BC31" s="20">
        <v>100</v>
      </c>
      <c r="BD31" s="91">
        <v>99</v>
      </c>
      <c r="BE31" s="93">
        <v>92</v>
      </c>
      <c r="BF31" s="79">
        <v>5</v>
      </c>
      <c r="BG31" s="19">
        <v>1</v>
      </c>
      <c r="BH31" s="19">
        <v>3</v>
      </c>
      <c r="BI31" s="19">
        <v>1</v>
      </c>
      <c r="BJ31" s="19">
        <v>4</v>
      </c>
      <c r="BK31" s="19">
        <v>7</v>
      </c>
      <c r="BL31" s="19">
        <v>3</v>
      </c>
      <c r="BM31" s="19">
        <v>3</v>
      </c>
      <c r="BN31" s="19">
        <v>9</v>
      </c>
      <c r="BO31" s="19">
        <v>3</v>
      </c>
      <c r="BP31" s="19">
        <v>2</v>
      </c>
      <c r="BQ31" s="19">
        <v>2</v>
      </c>
      <c r="BR31" s="19">
        <v>2</v>
      </c>
      <c r="BS31" s="19">
        <v>3</v>
      </c>
      <c r="BT31" s="62">
        <v>1</v>
      </c>
      <c r="BU31" s="63">
        <v>3</v>
      </c>
      <c r="BV31" s="19">
        <v>4</v>
      </c>
      <c r="BW31" s="19">
        <v>24</v>
      </c>
      <c r="BX31" s="19">
        <v>2</v>
      </c>
      <c r="BY31" s="64">
        <v>2</v>
      </c>
      <c r="BZ31" s="70">
        <v>92</v>
      </c>
      <c r="CA31" s="72">
        <v>6</v>
      </c>
    </row>
    <row r="32" spans="1:79" ht="31.5">
      <c r="A32" s="21">
        <v>181</v>
      </c>
      <c r="B32" s="34">
        <v>6605005703</v>
      </c>
      <c r="C32" s="5" t="s">
        <v>430</v>
      </c>
      <c r="D32" s="74" t="s">
        <v>199</v>
      </c>
      <c r="E32" s="63">
        <v>11</v>
      </c>
      <c r="F32" s="19">
        <v>38</v>
      </c>
      <c r="G32" s="22">
        <v>11</v>
      </c>
      <c r="H32" s="22">
        <v>38</v>
      </c>
      <c r="I32" s="22">
        <v>100</v>
      </c>
      <c r="J32" s="19">
        <v>30</v>
      </c>
      <c r="K32" s="19">
        <v>4</v>
      </c>
      <c r="L32" s="19">
        <v>100</v>
      </c>
      <c r="M32" s="19">
        <v>207</v>
      </c>
      <c r="N32" s="19">
        <v>184</v>
      </c>
      <c r="O32" s="19">
        <v>213</v>
      </c>
      <c r="P32" s="19">
        <v>193</v>
      </c>
      <c r="Q32" s="64">
        <v>96</v>
      </c>
      <c r="R32" s="90">
        <v>98</v>
      </c>
      <c r="S32" s="19">
        <v>20</v>
      </c>
      <c r="T32" s="19">
        <v>5</v>
      </c>
      <c r="U32" s="19">
        <v>100</v>
      </c>
      <c r="V32" s="19">
        <v>203</v>
      </c>
      <c r="W32" s="23">
        <v>221</v>
      </c>
      <c r="X32" s="20">
        <v>92</v>
      </c>
      <c r="Y32" s="43">
        <v>96</v>
      </c>
      <c r="Z32" s="85">
        <v>96</v>
      </c>
      <c r="AA32" s="19">
        <v>20</v>
      </c>
      <c r="AB32" s="19">
        <v>2</v>
      </c>
      <c r="AC32" s="19">
        <v>40</v>
      </c>
      <c r="AD32" s="19">
        <v>20</v>
      </c>
      <c r="AE32" s="19">
        <v>4</v>
      </c>
      <c r="AF32" s="19">
        <v>80</v>
      </c>
      <c r="AG32" s="19">
        <v>51</v>
      </c>
      <c r="AH32" s="19">
        <v>52</v>
      </c>
      <c r="AI32" s="20">
        <v>98</v>
      </c>
      <c r="AJ32" s="84">
        <v>73</v>
      </c>
      <c r="AK32" s="19">
        <v>200</v>
      </c>
      <c r="AL32" s="19">
        <v>221</v>
      </c>
      <c r="AM32" s="20">
        <v>90</v>
      </c>
      <c r="AN32" s="19">
        <v>216</v>
      </c>
      <c r="AO32" s="19">
        <v>221</v>
      </c>
      <c r="AP32" s="20">
        <v>98</v>
      </c>
      <c r="AQ32" s="19">
        <v>186</v>
      </c>
      <c r="AR32" s="19">
        <v>190</v>
      </c>
      <c r="AS32" s="20">
        <v>98</v>
      </c>
      <c r="AT32" s="89">
        <v>95</v>
      </c>
      <c r="AU32" s="19">
        <v>215</v>
      </c>
      <c r="AV32" s="19">
        <v>221</v>
      </c>
      <c r="AW32" s="20">
        <v>97</v>
      </c>
      <c r="AX32" s="19">
        <v>210</v>
      </c>
      <c r="AY32" s="19">
        <v>221</v>
      </c>
      <c r="AZ32" s="20">
        <v>95</v>
      </c>
      <c r="BA32" s="19">
        <v>218</v>
      </c>
      <c r="BB32" s="19">
        <v>221</v>
      </c>
      <c r="BC32" s="20">
        <v>99</v>
      </c>
      <c r="BD32" s="91">
        <v>98</v>
      </c>
      <c r="BE32" s="93">
        <v>92</v>
      </c>
      <c r="BF32" s="79">
        <v>1</v>
      </c>
      <c r="BG32" s="19">
        <v>1</v>
      </c>
      <c r="BH32" s="19">
        <v>5</v>
      </c>
      <c r="BI32" s="19">
        <v>1</v>
      </c>
      <c r="BJ32" s="19">
        <v>5</v>
      </c>
      <c r="BK32" s="19">
        <v>9</v>
      </c>
      <c r="BL32" s="19">
        <v>4</v>
      </c>
      <c r="BM32" s="19">
        <v>2</v>
      </c>
      <c r="BN32" s="19">
        <v>2</v>
      </c>
      <c r="BO32" s="19">
        <v>11</v>
      </c>
      <c r="BP32" s="19">
        <v>3</v>
      </c>
      <c r="BQ32" s="19">
        <v>3</v>
      </c>
      <c r="BR32" s="19">
        <v>4</v>
      </c>
      <c r="BS32" s="19">
        <v>6</v>
      </c>
      <c r="BT32" s="62">
        <v>2</v>
      </c>
      <c r="BU32" s="63">
        <v>3</v>
      </c>
      <c r="BV32" s="19">
        <v>5</v>
      </c>
      <c r="BW32" s="19">
        <v>21</v>
      </c>
      <c r="BX32" s="19">
        <v>6</v>
      </c>
      <c r="BY32" s="64">
        <v>3</v>
      </c>
      <c r="BZ32" s="70">
        <v>92</v>
      </c>
      <c r="CA32" s="72">
        <v>6</v>
      </c>
    </row>
    <row r="33" spans="1:79" ht="30">
      <c r="A33" s="21">
        <v>303</v>
      </c>
      <c r="B33" s="34">
        <v>6603009050</v>
      </c>
      <c r="C33" s="40" t="s">
        <v>500</v>
      </c>
      <c r="D33" s="74" t="s">
        <v>310</v>
      </c>
      <c r="E33" s="63">
        <v>11</v>
      </c>
      <c r="F33" s="19">
        <v>36</v>
      </c>
      <c r="G33" s="22">
        <v>11</v>
      </c>
      <c r="H33" s="22">
        <v>38</v>
      </c>
      <c r="I33" s="22">
        <v>97</v>
      </c>
      <c r="J33" s="19">
        <v>30</v>
      </c>
      <c r="K33" s="19">
        <v>4</v>
      </c>
      <c r="L33" s="19">
        <v>100</v>
      </c>
      <c r="M33" s="19">
        <v>108</v>
      </c>
      <c r="N33" s="19">
        <v>113</v>
      </c>
      <c r="O33" s="19">
        <v>110</v>
      </c>
      <c r="P33" s="19">
        <v>115</v>
      </c>
      <c r="Q33" s="64">
        <v>98</v>
      </c>
      <c r="R33" s="90">
        <v>98</v>
      </c>
      <c r="S33" s="19">
        <v>20</v>
      </c>
      <c r="T33" s="19">
        <v>4</v>
      </c>
      <c r="U33" s="19">
        <v>80</v>
      </c>
      <c r="V33" s="19">
        <v>116</v>
      </c>
      <c r="W33" s="23">
        <v>122</v>
      </c>
      <c r="X33" s="20">
        <v>95</v>
      </c>
      <c r="Y33" s="43">
        <v>88</v>
      </c>
      <c r="Z33" s="85">
        <v>88</v>
      </c>
      <c r="AA33" s="19">
        <v>20</v>
      </c>
      <c r="AB33" s="19">
        <v>2</v>
      </c>
      <c r="AC33" s="19">
        <v>40</v>
      </c>
      <c r="AD33" s="19">
        <v>20</v>
      </c>
      <c r="AE33" s="19">
        <v>4</v>
      </c>
      <c r="AF33" s="19">
        <v>80</v>
      </c>
      <c r="AG33" s="19">
        <v>1</v>
      </c>
      <c r="AH33" s="19">
        <v>1</v>
      </c>
      <c r="AI33" s="20">
        <v>100</v>
      </c>
      <c r="AJ33" s="84">
        <v>74</v>
      </c>
      <c r="AK33" s="19">
        <v>122</v>
      </c>
      <c r="AL33" s="19">
        <v>122</v>
      </c>
      <c r="AM33" s="20">
        <v>100</v>
      </c>
      <c r="AN33" s="19">
        <v>122</v>
      </c>
      <c r="AO33" s="19">
        <v>122</v>
      </c>
      <c r="AP33" s="20">
        <v>100</v>
      </c>
      <c r="AQ33" s="19">
        <v>102</v>
      </c>
      <c r="AR33" s="19">
        <v>102</v>
      </c>
      <c r="AS33" s="20">
        <v>100</v>
      </c>
      <c r="AT33" s="89">
        <v>100</v>
      </c>
      <c r="AU33" s="19">
        <v>122</v>
      </c>
      <c r="AV33" s="19">
        <v>122</v>
      </c>
      <c r="AW33" s="20">
        <v>100</v>
      </c>
      <c r="AX33" s="19">
        <v>118</v>
      </c>
      <c r="AY33" s="19">
        <v>122</v>
      </c>
      <c r="AZ33" s="20">
        <v>97</v>
      </c>
      <c r="BA33" s="19">
        <v>122</v>
      </c>
      <c r="BB33" s="19">
        <v>122</v>
      </c>
      <c r="BC33" s="20">
        <v>100</v>
      </c>
      <c r="BD33" s="91">
        <v>99</v>
      </c>
      <c r="BE33" s="93">
        <v>92</v>
      </c>
      <c r="BF33" s="79">
        <v>3</v>
      </c>
      <c r="BG33" s="19">
        <v>1</v>
      </c>
      <c r="BH33" s="19">
        <v>3</v>
      </c>
      <c r="BI33" s="19">
        <v>2</v>
      </c>
      <c r="BJ33" s="19">
        <v>13</v>
      </c>
      <c r="BK33" s="19">
        <v>6</v>
      </c>
      <c r="BL33" s="19">
        <v>4</v>
      </c>
      <c r="BM33" s="19">
        <v>2</v>
      </c>
      <c r="BN33" s="19">
        <v>1</v>
      </c>
      <c r="BO33" s="19">
        <v>1</v>
      </c>
      <c r="BP33" s="19">
        <v>1</v>
      </c>
      <c r="BQ33" s="19">
        <v>1</v>
      </c>
      <c r="BR33" s="19">
        <v>1</v>
      </c>
      <c r="BS33" s="19">
        <v>4</v>
      </c>
      <c r="BT33" s="62">
        <v>1</v>
      </c>
      <c r="BU33" s="63">
        <v>3</v>
      </c>
      <c r="BV33" s="19">
        <v>13</v>
      </c>
      <c r="BW33" s="19">
        <v>20</v>
      </c>
      <c r="BX33" s="19">
        <v>1</v>
      </c>
      <c r="BY33" s="64">
        <v>2</v>
      </c>
      <c r="BZ33" s="70">
        <v>92</v>
      </c>
      <c r="CA33" s="72">
        <v>6</v>
      </c>
    </row>
    <row r="34" spans="1:79" ht="31.5">
      <c r="A34" s="21">
        <v>342</v>
      </c>
      <c r="B34" s="34">
        <v>6617020311</v>
      </c>
      <c r="C34" s="40" t="s">
        <v>510</v>
      </c>
      <c r="D34" s="75" t="s">
        <v>343</v>
      </c>
      <c r="E34" s="63">
        <v>10</v>
      </c>
      <c r="F34" s="19">
        <v>36</v>
      </c>
      <c r="G34" s="22">
        <v>11</v>
      </c>
      <c r="H34" s="22">
        <v>38</v>
      </c>
      <c r="I34" s="22">
        <v>93</v>
      </c>
      <c r="J34" s="19">
        <v>30</v>
      </c>
      <c r="K34" s="19">
        <v>3</v>
      </c>
      <c r="L34" s="19">
        <v>90</v>
      </c>
      <c r="M34" s="19">
        <v>240</v>
      </c>
      <c r="N34" s="19">
        <v>211</v>
      </c>
      <c r="O34" s="19">
        <v>256</v>
      </c>
      <c r="P34" s="19">
        <v>233</v>
      </c>
      <c r="Q34" s="64">
        <v>92</v>
      </c>
      <c r="R34" s="90">
        <v>92</v>
      </c>
      <c r="S34" s="19">
        <v>20</v>
      </c>
      <c r="T34" s="19">
        <v>5</v>
      </c>
      <c r="U34" s="19">
        <v>100</v>
      </c>
      <c r="V34" s="19">
        <v>290</v>
      </c>
      <c r="W34" s="23">
        <v>312</v>
      </c>
      <c r="X34" s="20">
        <v>93</v>
      </c>
      <c r="Y34" s="43">
        <v>97</v>
      </c>
      <c r="Z34" s="85">
        <v>97</v>
      </c>
      <c r="AA34" s="19">
        <v>20</v>
      </c>
      <c r="AB34" s="19">
        <v>3</v>
      </c>
      <c r="AC34" s="19">
        <v>60</v>
      </c>
      <c r="AD34" s="19">
        <v>20</v>
      </c>
      <c r="AE34" s="19">
        <v>5</v>
      </c>
      <c r="AF34" s="19">
        <v>100</v>
      </c>
      <c r="AG34" s="19">
        <v>80</v>
      </c>
      <c r="AH34" s="19">
        <v>88</v>
      </c>
      <c r="AI34" s="20">
        <v>91</v>
      </c>
      <c r="AJ34" s="84">
        <v>85</v>
      </c>
      <c r="AK34" s="19">
        <v>277</v>
      </c>
      <c r="AL34" s="19">
        <v>312</v>
      </c>
      <c r="AM34" s="20">
        <v>89</v>
      </c>
      <c r="AN34" s="19">
        <v>305</v>
      </c>
      <c r="AO34" s="19">
        <v>312</v>
      </c>
      <c r="AP34" s="20">
        <v>98</v>
      </c>
      <c r="AQ34" s="19">
        <v>203</v>
      </c>
      <c r="AR34" s="19">
        <v>210</v>
      </c>
      <c r="AS34" s="20">
        <v>97</v>
      </c>
      <c r="AT34" s="89">
        <v>94</v>
      </c>
      <c r="AU34" s="19">
        <v>277</v>
      </c>
      <c r="AV34" s="19">
        <v>312</v>
      </c>
      <c r="AW34" s="20">
        <v>89</v>
      </c>
      <c r="AX34" s="19">
        <v>293</v>
      </c>
      <c r="AY34" s="19">
        <v>312</v>
      </c>
      <c r="AZ34" s="20">
        <v>94</v>
      </c>
      <c r="BA34" s="19">
        <v>301</v>
      </c>
      <c r="BB34" s="19">
        <v>312</v>
      </c>
      <c r="BC34" s="20">
        <v>96</v>
      </c>
      <c r="BD34" s="91">
        <v>94</v>
      </c>
      <c r="BE34" s="93">
        <v>92</v>
      </c>
      <c r="BF34" s="79">
        <v>7</v>
      </c>
      <c r="BG34" s="19">
        <v>2</v>
      </c>
      <c r="BH34" s="19">
        <v>9</v>
      </c>
      <c r="BI34" s="19">
        <v>1</v>
      </c>
      <c r="BJ34" s="19">
        <v>4</v>
      </c>
      <c r="BK34" s="19">
        <v>8</v>
      </c>
      <c r="BL34" s="19">
        <v>3</v>
      </c>
      <c r="BM34" s="19">
        <v>1</v>
      </c>
      <c r="BN34" s="19">
        <v>9</v>
      </c>
      <c r="BO34" s="19">
        <v>12</v>
      </c>
      <c r="BP34" s="19">
        <v>3</v>
      </c>
      <c r="BQ34" s="19">
        <v>4</v>
      </c>
      <c r="BR34" s="19">
        <v>12</v>
      </c>
      <c r="BS34" s="19">
        <v>7</v>
      </c>
      <c r="BT34" s="62">
        <v>5</v>
      </c>
      <c r="BU34" s="63">
        <v>9</v>
      </c>
      <c r="BV34" s="19">
        <v>4</v>
      </c>
      <c r="BW34" s="19">
        <v>9</v>
      </c>
      <c r="BX34" s="19">
        <v>7</v>
      </c>
      <c r="BY34" s="64">
        <v>7</v>
      </c>
      <c r="BZ34" s="70">
        <v>92</v>
      </c>
      <c r="CA34" s="72">
        <v>6</v>
      </c>
    </row>
    <row r="35" spans="1:79" ht="31.5">
      <c r="A35" s="21">
        <v>359</v>
      </c>
      <c r="B35" s="34">
        <v>6607010995</v>
      </c>
      <c r="C35" s="6" t="s">
        <v>454</v>
      </c>
      <c r="D35" s="74" t="s">
        <v>357</v>
      </c>
      <c r="E35" s="63">
        <v>10</v>
      </c>
      <c r="F35" s="19">
        <v>36</v>
      </c>
      <c r="G35" s="22">
        <v>11</v>
      </c>
      <c r="H35" s="22">
        <v>38</v>
      </c>
      <c r="I35" s="22">
        <v>93</v>
      </c>
      <c r="J35" s="19">
        <v>30</v>
      </c>
      <c r="K35" s="19">
        <v>3</v>
      </c>
      <c r="L35" s="19">
        <v>90</v>
      </c>
      <c r="M35" s="19">
        <v>221</v>
      </c>
      <c r="N35" s="19">
        <v>216</v>
      </c>
      <c r="O35" s="19">
        <v>226</v>
      </c>
      <c r="P35" s="19">
        <v>228</v>
      </c>
      <c r="Q35" s="64">
        <v>96</v>
      </c>
      <c r="R35" s="90">
        <v>93</v>
      </c>
      <c r="S35" s="19">
        <v>20</v>
      </c>
      <c r="T35" s="19">
        <v>5</v>
      </c>
      <c r="U35" s="19">
        <v>100</v>
      </c>
      <c r="V35" s="19">
        <v>246</v>
      </c>
      <c r="W35" s="23">
        <v>270</v>
      </c>
      <c r="X35" s="20">
        <v>91</v>
      </c>
      <c r="Y35" s="43">
        <v>96</v>
      </c>
      <c r="Z35" s="85">
        <v>96</v>
      </c>
      <c r="AA35" s="19">
        <v>20</v>
      </c>
      <c r="AB35" s="19">
        <v>4</v>
      </c>
      <c r="AC35" s="19">
        <v>80</v>
      </c>
      <c r="AD35" s="19">
        <v>20</v>
      </c>
      <c r="AE35" s="19">
        <v>3</v>
      </c>
      <c r="AF35" s="19">
        <v>60</v>
      </c>
      <c r="AG35" s="19">
        <v>20</v>
      </c>
      <c r="AH35" s="19">
        <v>21</v>
      </c>
      <c r="AI35" s="20">
        <v>95</v>
      </c>
      <c r="AJ35" s="84">
        <v>77</v>
      </c>
      <c r="AK35" s="19">
        <v>262</v>
      </c>
      <c r="AL35" s="19">
        <v>270</v>
      </c>
      <c r="AM35" s="20">
        <v>97</v>
      </c>
      <c r="AN35" s="19">
        <v>263</v>
      </c>
      <c r="AO35" s="19">
        <v>270</v>
      </c>
      <c r="AP35" s="20">
        <v>97</v>
      </c>
      <c r="AQ35" s="19">
        <v>192</v>
      </c>
      <c r="AR35" s="19">
        <v>198</v>
      </c>
      <c r="AS35" s="20">
        <v>97</v>
      </c>
      <c r="AT35" s="89">
        <v>97</v>
      </c>
      <c r="AU35" s="19">
        <v>264</v>
      </c>
      <c r="AV35" s="19">
        <v>270</v>
      </c>
      <c r="AW35" s="20">
        <v>98</v>
      </c>
      <c r="AX35" s="19">
        <v>257</v>
      </c>
      <c r="AY35" s="19">
        <v>270</v>
      </c>
      <c r="AZ35" s="20">
        <v>95</v>
      </c>
      <c r="BA35" s="19">
        <v>261</v>
      </c>
      <c r="BB35" s="19">
        <v>270</v>
      </c>
      <c r="BC35" s="20">
        <v>97</v>
      </c>
      <c r="BD35" s="91">
        <v>97</v>
      </c>
      <c r="BE35" s="93">
        <v>92</v>
      </c>
      <c r="BF35" s="79">
        <v>7</v>
      </c>
      <c r="BG35" s="19">
        <v>2</v>
      </c>
      <c r="BH35" s="19">
        <v>5</v>
      </c>
      <c r="BI35" s="19">
        <v>1</v>
      </c>
      <c r="BJ35" s="19">
        <v>5</v>
      </c>
      <c r="BK35" s="19">
        <v>10</v>
      </c>
      <c r="BL35" s="19">
        <v>2</v>
      </c>
      <c r="BM35" s="19">
        <v>3</v>
      </c>
      <c r="BN35" s="19">
        <v>5</v>
      </c>
      <c r="BO35" s="19">
        <v>4</v>
      </c>
      <c r="BP35" s="19">
        <v>4</v>
      </c>
      <c r="BQ35" s="19">
        <v>4</v>
      </c>
      <c r="BR35" s="19">
        <v>3</v>
      </c>
      <c r="BS35" s="19">
        <v>6</v>
      </c>
      <c r="BT35" s="62">
        <v>4</v>
      </c>
      <c r="BU35" s="63">
        <v>8</v>
      </c>
      <c r="BV35" s="19">
        <v>5</v>
      </c>
      <c r="BW35" s="19">
        <v>17</v>
      </c>
      <c r="BX35" s="19">
        <v>4</v>
      </c>
      <c r="BY35" s="64">
        <v>4</v>
      </c>
      <c r="BZ35" s="70">
        <v>92</v>
      </c>
      <c r="CA35" s="72">
        <v>6</v>
      </c>
    </row>
    <row r="36" spans="1:79" ht="15.75">
      <c r="A36" s="21">
        <v>369</v>
      </c>
      <c r="B36" s="34">
        <v>6633003345</v>
      </c>
      <c r="C36" s="40" t="s">
        <v>511</v>
      </c>
      <c r="D36" s="74" t="s">
        <v>365</v>
      </c>
      <c r="E36" s="63">
        <v>11</v>
      </c>
      <c r="F36" s="19">
        <v>36</v>
      </c>
      <c r="G36" s="22">
        <v>11</v>
      </c>
      <c r="H36" s="22">
        <v>38</v>
      </c>
      <c r="I36" s="22">
        <v>97</v>
      </c>
      <c r="J36" s="19">
        <v>30</v>
      </c>
      <c r="K36" s="19">
        <v>4</v>
      </c>
      <c r="L36" s="19">
        <v>100</v>
      </c>
      <c r="M36" s="19">
        <v>244</v>
      </c>
      <c r="N36" s="19">
        <v>209</v>
      </c>
      <c r="O36" s="19">
        <v>253</v>
      </c>
      <c r="P36" s="19">
        <v>221</v>
      </c>
      <c r="Q36" s="64">
        <v>96</v>
      </c>
      <c r="R36" s="90">
        <v>98</v>
      </c>
      <c r="S36" s="19">
        <v>20</v>
      </c>
      <c r="T36" s="19">
        <v>5</v>
      </c>
      <c r="U36" s="19">
        <v>100</v>
      </c>
      <c r="V36" s="19">
        <v>253</v>
      </c>
      <c r="W36" s="23">
        <v>297</v>
      </c>
      <c r="X36" s="20">
        <v>85</v>
      </c>
      <c r="Y36" s="43">
        <v>93</v>
      </c>
      <c r="Z36" s="85">
        <v>93</v>
      </c>
      <c r="AA36" s="19">
        <v>20</v>
      </c>
      <c r="AB36" s="19">
        <v>2</v>
      </c>
      <c r="AC36" s="19">
        <v>40</v>
      </c>
      <c r="AD36" s="19">
        <v>20</v>
      </c>
      <c r="AE36" s="19">
        <v>6</v>
      </c>
      <c r="AF36" s="19">
        <v>100</v>
      </c>
      <c r="AG36" s="19">
        <v>29</v>
      </c>
      <c r="AH36" s="19">
        <v>31</v>
      </c>
      <c r="AI36" s="20">
        <v>94</v>
      </c>
      <c r="AJ36" s="84">
        <v>80</v>
      </c>
      <c r="AK36" s="19">
        <v>248</v>
      </c>
      <c r="AL36" s="19">
        <v>297</v>
      </c>
      <c r="AM36" s="20">
        <v>84</v>
      </c>
      <c r="AN36" s="19">
        <v>294</v>
      </c>
      <c r="AO36" s="19">
        <v>297</v>
      </c>
      <c r="AP36" s="20">
        <v>99</v>
      </c>
      <c r="AQ36" s="19">
        <v>196</v>
      </c>
      <c r="AR36" s="19">
        <v>197</v>
      </c>
      <c r="AS36" s="20">
        <v>99</v>
      </c>
      <c r="AT36" s="89">
        <v>93</v>
      </c>
      <c r="AU36" s="19">
        <v>293</v>
      </c>
      <c r="AV36" s="19">
        <v>297</v>
      </c>
      <c r="AW36" s="20">
        <v>99</v>
      </c>
      <c r="AX36" s="19">
        <v>289</v>
      </c>
      <c r="AY36" s="19">
        <v>297</v>
      </c>
      <c r="AZ36" s="20">
        <v>97</v>
      </c>
      <c r="BA36" s="19">
        <v>291</v>
      </c>
      <c r="BB36" s="19">
        <v>297</v>
      </c>
      <c r="BC36" s="20">
        <v>98</v>
      </c>
      <c r="BD36" s="91">
        <v>98</v>
      </c>
      <c r="BE36" s="93">
        <v>92</v>
      </c>
      <c r="BF36" s="79">
        <v>3</v>
      </c>
      <c r="BG36" s="19">
        <v>1</v>
      </c>
      <c r="BH36" s="19">
        <v>5</v>
      </c>
      <c r="BI36" s="19">
        <v>1</v>
      </c>
      <c r="BJ36" s="19">
        <v>8</v>
      </c>
      <c r="BK36" s="19">
        <v>16</v>
      </c>
      <c r="BL36" s="19">
        <v>4</v>
      </c>
      <c r="BM36" s="19">
        <v>1</v>
      </c>
      <c r="BN36" s="19">
        <v>6</v>
      </c>
      <c r="BO36" s="19">
        <v>17</v>
      </c>
      <c r="BP36" s="19">
        <v>2</v>
      </c>
      <c r="BQ36" s="19">
        <v>2</v>
      </c>
      <c r="BR36" s="19">
        <v>2</v>
      </c>
      <c r="BS36" s="19">
        <v>4</v>
      </c>
      <c r="BT36" s="62">
        <v>3</v>
      </c>
      <c r="BU36" s="63">
        <v>3</v>
      </c>
      <c r="BV36" s="19">
        <v>8</v>
      </c>
      <c r="BW36" s="19">
        <v>14</v>
      </c>
      <c r="BX36" s="19">
        <v>8</v>
      </c>
      <c r="BY36" s="64">
        <v>3</v>
      </c>
      <c r="BZ36" s="70">
        <v>92</v>
      </c>
      <c r="CA36" s="72">
        <v>6</v>
      </c>
    </row>
    <row r="37" spans="1:79" ht="31.5">
      <c r="A37" s="21">
        <v>386</v>
      </c>
      <c r="B37" s="34">
        <v>6614004640</v>
      </c>
      <c r="C37" s="5" t="s">
        <v>458</v>
      </c>
      <c r="D37" s="74" t="s">
        <v>381</v>
      </c>
      <c r="E37" s="63">
        <v>10</v>
      </c>
      <c r="F37" s="19">
        <v>36</v>
      </c>
      <c r="G37" s="22">
        <v>11</v>
      </c>
      <c r="H37" s="22">
        <v>38</v>
      </c>
      <c r="I37" s="22">
        <v>93</v>
      </c>
      <c r="J37" s="19">
        <v>30</v>
      </c>
      <c r="K37" s="19">
        <v>3</v>
      </c>
      <c r="L37" s="19">
        <v>90</v>
      </c>
      <c r="M37" s="19">
        <v>76</v>
      </c>
      <c r="N37" s="19">
        <v>67</v>
      </c>
      <c r="O37" s="19">
        <v>76</v>
      </c>
      <c r="P37" s="19">
        <v>67</v>
      </c>
      <c r="Q37" s="64">
        <v>100</v>
      </c>
      <c r="R37" s="90">
        <v>95</v>
      </c>
      <c r="S37" s="19">
        <v>20</v>
      </c>
      <c r="T37" s="19">
        <v>5</v>
      </c>
      <c r="U37" s="19">
        <v>100</v>
      </c>
      <c r="V37" s="19">
        <v>76</v>
      </c>
      <c r="W37" s="23">
        <v>79</v>
      </c>
      <c r="X37" s="20">
        <v>96</v>
      </c>
      <c r="Y37" s="43">
        <v>98</v>
      </c>
      <c r="Z37" s="85">
        <v>98</v>
      </c>
      <c r="AA37" s="19">
        <v>20</v>
      </c>
      <c r="AB37" s="19">
        <v>1</v>
      </c>
      <c r="AC37" s="19">
        <v>20</v>
      </c>
      <c r="AD37" s="19">
        <v>20</v>
      </c>
      <c r="AE37" s="19">
        <v>4</v>
      </c>
      <c r="AF37" s="19">
        <v>80</v>
      </c>
      <c r="AG37" s="19">
        <v>8</v>
      </c>
      <c r="AH37" s="19">
        <v>8</v>
      </c>
      <c r="AI37" s="20">
        <v>100</v>
      </c>
      <c r="AJ37" s="84">
        <v>68</v>
      </c>
      <c r="AK37" s="19">
        <v>78</v>
      </c>
      <c r="AL37" s="19">
        <v>79</v>
      </c>
      <c r="AM37" s="20">
        <v>99</v>
      </c>
      <c r="AN37" s="19">
        <v>79</v>
      </c>
      <c r="AO37" s="19">
        <v>79</v>
      </c>
      <c r="AP37" s="20">
        <v>100</v>
      </c>
      <c r="AQ37" s="19">
        <v>63</v>
      </c>
      <c r="AR37" s="19">
        <v>64</v>
      </c>
      <c r="AS37" s="20">
        <v>98</v>
      </c>
      <c r="AT37" s="89">
        <v>99</v>
      </c>
      <c r="AU37" s="19">
        <v>78</v>
      </c>
      <c r="AV37" s="19">
        <v>79</v>
      </c>
      <c r="AW37" s="20">
        <v>99</v>
      </c>
      <c r="AX37" s="19">
        <v>77</v>
      </c>
      <c r="AY37" s="19">
        <v>79</v>
      </c>
      <c r="AZ37" s="20">
        <v>97</v>
      </c>
      <c r="BA37" s="19">
        <v>79</v>
      </c>
      <c r="BB37" s="19">
        <v>79</v>
      </c>
      <c r="BC37" s="20">
        <v>100</v>
      </c>
      <c r="BD37" s="91">
        <v>99</v>
      </c>
      <c r="BE37" s="93">
        <v>92</v>
      </c>
      <c r="BF37" s="79">
        <v>7</v>
      </c>
      <c r="BG37" s="19">
        <v>2</v>
      </c>
      <c r="BH37" s="19">
        <v>1</v>
      </c>
      <c r="BI37" s="19">
        <v>1</v>
      </c>
      <c r="BJ37" s="19">
        <v>3</v>
      </c>
      <c r="BK37" s="19">
        <v>5</v>
      </c>
      <c r="BL37" s="19">
        <v>5</v>
      </c>
      <c r="BM37" s="19">
        <v>2</v>
      </c>
      <c r="BN37" s="19">
        <v>1</v>
      </c>
      <c r="BO37" s="19">
        <v>2</v>
      </c>
      <c r="BP37" s="19">
        <v>1</v>
      </c>
      <c r="BQ37" s="19">
        <v>3</v>
      </c>
      <c r="BR37" s="19">
        <v>2</v>
      </c>
      <c r="BS37" s="19">
        <v>4</v>
      </c>
      <c r="BT37" s="62">
        <v>1</v>
      </c>
      <c r="BU37" s="63">
        <v>6</v>
      </c>
      <c r="BV37" s="19">
        <v>3</v>
      </c>
      <c r="BW37" s="19">
        <v>25</v>
      </c>
      <c r="BX37" s="19">
        <v>2</v>
      </c>
      <c r="BY37" s="64">
        <v>2</v>
      </c>
      <c r="BZ37" s="70">
        <v>92</v>
      </c>
      <c r="CA37" s="72">
        <v>6</v>
      </c>
    </row>
    <row r="38" spans="1:79" ht="31.5">
      <c r="A38" s="21">
        <v>387</v>
      </c>
      <c r="B38" s="34">
        <v>6614004632</v>
      </c>
      <c r="C38" s="5" t="s">
        <v>458</v>
      </c>
      <c r="D38" s="74" t="s">
        <v>262</v>
      </c>
      <c r="E38" s="63">
        <v>10</v>
      </c>
      <c r="F38" s="19">
        <v>36</v>
      </c>
      <c r="G38" s="22">
        <v>11</v>
      </c>
      <c r="H38" s="22">
        <v>38</v>
      </c>
      <c r="I38" s="22">
        <v>93</v>
      </c>
      <c r="J38" s="19">
        <v>30</v>
      </c>
      <c r="K38" s="19">
        <v>4</v>
      </c>
      <c r="L38" s="19">
        <v>100</v>
      </c>
      <c r="M38" s="19">
        <v>54</v>
      </c>
      <c r="N38" s="19">
        <v>48</v>
      </c>
      <c r="O38" s="19">
        <v>57</v>
      </c>
      <c r="P38" s="19">
        <v>51</v>
      </c>
      <c r="Q38" s="64">
        <v>94</v>
      </c>
      <c r="R38" s="90">
        <v>96</v>
      </c>
      <c r="S38" s="19">
        <v>20</v>
      </c>
      <c r="T38" s="19">
        <v>5</v>
      </c>
      <c r="U38" s="19">
        <v>100</v>
      </c>
      <c r="V38" s="19">
        <v>68</v>
      </c>
      <c r="W38" s="23">
        <v>71</v>
      </c>
      <c r="X38" s="20">
        <v>96</v>
      </c>
      <c r="Y38" s="43">
        <v>98</v>
      </c>
      <c r="Z38" s="85">
        <v>98</v>
      </c>
      <c r="AA38" s="19">
        <v>20</v>
      </c>
      <c r="AB38" s="19">
        <v>4</v>
      </c>
      <c r="AC38" s="19">
        <v>80</v>
      </c>
      <c r="AD38" s="19">
        <v>20</v>
      </c>
      <c r="AE38" s="19">
        <v>4</v>
      </c>
      <c r="AF38" s="19">
        <v>80</v>
      </c>
      <c r="AG38" s="19">
        <v>4</v>
      </c>
      <c r="AH38" s="19">
        <v>7</v>
      </c>
      <c r="AI38" s="20">
        <v>57</v>
      </c>
      <c r="AJ38" s="84">
        <v>73</v>
      </c>
      <c r="AK38" s="19">
        <v>66</v>
      </c>
      <c r="AL38" s="19">
        <v>71</v>
      </c>
      <c r="AM38" s="20">
        <v>93</v>
      </c>
      <c r="AN38" s="19">
        <v>71</v>
      </c>
      <c r="AO38" s="19">
        <v>71</v>
      </c>
      <c r="AP38" s="20">
        <v>100</v>
      </c>
      <c r="AQ38" s="19">
        <v>51</v>
      </c>
      <c r="AR38" s="19">
        <v>54</v>
      </c>
      <c r="AS38" s="20">
        <v>94</v>
      </c>
      <c r="AT38" s="89">
        <v>96</v>
      </c>
      <c r="AU38" s="19">
        <v>68</v>
      </c>
      <c r="AV38" s="19">
        <v>71</v>
      </c>
      <c r="AW38" s="20">
        <v>96</v>
      </c>
      <c r="AX38" s="19">
        <v>68</v>
      </c>
      <c r="AY38" s="19">
        <v>71</v>
      </c>
      <c r="AZ38" s="20">
        <v>96</v>
      </c>
      <c r="BA38" s="19">
        <v>71</v>
      </c>
      <c r="BB38" s="19">
        <v>71</v>
      </c>
      <c r="BC38" s="20">
        <v>100</v>
      </c>
      <c r="BD38" s="91">
        <v>98</v>
      </c>
      <c r="BE38" s="93">
        <v>92</v>
      </c>
      <c r="BF38" s="79">
        <v>7</v>
      </c>
      <c r="BG38" s="19">
        <v>1</v>
      </c>
      <c r="BH38" s="19">
        <v>7</v>
      </c>
      <c r="BI38" s="19">
        <v>1</v>
      </c>
      <c r="BJ38" s="19">
        <v>3</v>
      </c>
      <c r="BK38" s="19">
        <v>5</v>
      </c>
      <c r="BL38" s="19">
        <v>2</v>
      </c>
      <c r="BM38" s="19">
        <v>2</v>
      </c>
      <c r="BN38" s="19">
        <v>33</v>
      </c>
      <c r="BO38" s="19">
        <v>8</v>
      </c>
      <c r="BP38" s="19">
        <v>1</v>
      </c>
      <c r="BQ38" s="19">
        <v>7</v>
      </c>
      <c r="BR38" s="19">
        <v>5</v>
      </c>
      <c r="BS38" s="19">
        <v>5</v>
      </c>
      <c r="BT38" s="62">
        <v>1</v>
      </c>
      <c r="BU38" s="63">
        <v>5</v>
      </c>
      <c r="BV38" s="19">
        <v>3</v>
      </c>
      <c r="BW38" s="19">
        <v>21</v>
      </c>
      <c r="BX38" s="19">
        <v>5</v>
      </c>
      <c r="BY38" s="64">
        <v>3</v>
      </c>
      <c r="BZ38" s="70">
        <v>92</v>
      </c>
      <c r="CA38" s="72">
        <v>6</v>
      </c>
    </row>
    <row r="39" spans="1:79" ht="47.25">
      <c r="A39" s="21">
        <v>88</v>
      </c>
      <c r="B39" s="34">
        <v>6661085188</v>
      </c>
      <c r="C39" s="5" t="s">
        <v>504</v>
      </c>
      <c r="D39" s="74" t="s">
        <v>109</v>
      </c>
      <c r="E39" s="63">
        <v>8</v>
      </c>
      <c r="F39" s="19">
        <v>36</v>
      </c>
      <c r="G39" s="22">
        <v>9</v>
      </c>
      <c r="H39" s="22">
        <v>36</v>
      </c>
      <c r="I39" s="22">
        <v>94</v>
      </c>
      <c r="J39" s="19">
        <v>30</v>
      </c>
      <c r="K39" s="19">
        <v>4</v>
      </c>
      <c r="L39" s="19">
        <v>100</v>
      </c>
      <c r="M39" s="19">
        <v>198</v>
      </c>
      <c r="N39" s="19">
        <v>191</v>
      </c>
      <c r="O39" s="19">
        <v>207</v>
      </c>
      <c r="P39" s="19">
        <v>202</v>
      </c>
      <c r="Q39" s="64">
        <v>95</v>
      </c>
      <c r="R39" s="90">
        <v>96</v>
      </c>
      <c r="S39" s="19">
        <v>20</v>
      </c>
      <c r="T39" s="19">
        <v>5</v>
      </c>
      <c r="U39" s="19">
        <v>100</v>
      </c>
      <c r="V39" s="19">
        <v>204</v>
      </c>
      <c r="W39" s="23">
        <v>216</v>
      </c>
      <c r="X39" s="20">
        <v>94</v>
      </c>
      <c r="Y39" s="43">
        <v>97</v>
      </c>
      <c r="Z39" s="85">
        <v>97</v>
      </c>
      <c r="AA39" s="19">
        <v>20</v>
      </c>
      <c r="AB39" s="19">
        <v>2</v>
      </c>
      <c r="AC39" s="19">
        <v>40</v>
      </c>
      <c r="AD39" s="19">
        <v>20</v>
      </c>
      <c r="AE39" s="19">
        <v>3</v>
      </c>
      <c r="AF39" s="19">
        <v>60</v>
      </c>
      <c r="AG39" s="19">
        <v>28</v>
      </c>
      <c r="AH39" s="19">
        <v>29</v>
      </c>
      <c r="AI39" s="20">
        <v>97</v>
      </c>
      <c r="AJ39" s="84">
        <v>65</v>
      </c>
      <c r="AK39" s="19">
        <v>212</v>
      </c>
      <c r="AL39" s="19">
        <v>216</v>
      </c>
      <c r="AM39" s="20">
        <v>98</v>
      </c>
      <c r="AN39" s="19">
        <v>214</v>
      </c>
      <c r="AO39" s="19">
        <v>216</v>
      </c>
      <c r="AP39" s="20">
        <v>99</v>
      </c>
      <c r="AQ39" s="19">
        <v>192</v>
      </c>
      <c r="AR39" s="19">
        <v>192</v>
      </c>
      <c r="AS39" s="20">
        <v>100</v>
      </c>
      <c r="AT39" s="89">
        <v>99</v>
      </c>
      <c r="AU39" s="19">
        <v>214</v>
      </c>
      <c r="AV39" s="19">
        <v>216</v>
      </c>
      <c r="AW39" s="20">
        <v>99</v>
      </c>
      <c r="AX39" s="19">
        <v>213</v>
      </c>
      <c r="AY39" s="19">
        <v>216</v>
      </c>
      <c r="AZ39" s="20">
        <v>99</v>
      </c>
      <c r="BA39" s="19">
        <v>212</v>
      </c>
      <c r="BB39" s="19">
        <v>216</v>
      </c>
      <c r="BC39" s="20">
        <v>98</v>
      </c>
      <c r="BD39" s="91">
        <v>99</v>
      </c>
      <c r="BE39" s="93">
        <v>91</v>
      </c>
      <c r="BF39" s="79">
        <v>6</v>
      </c>
      <c r="BG39" s="19">
        <v>1</v>
      </c>
      <c r="BH39" s="19">
        <v>6</v>
      </c>
      <c r="BI39" s="19">
        <v>1</v>
      </c>
      <c r="BJ39" s="19">
        <v>4</v>
      </c>
      <c r="BK39" s="19">
        <v>7</v>
      </c>
      <c r="BL39" s="19">
        <v>4</v>
      </c>
      <c r="BM39" s="19">
        <v>3</v>
      </c>
      <c r="BN39" s="19">
        <v>3</v>
      </c>
      <c r="BO39" s="19">
        <v>3</v>
      </c>
      <c r="BP39" s="19">
        <v>2</v>
      </c>
      <c r="BQ39" s="19">
        <v>1</v>
      </c>
      <c r="BR39" s="19">
        <v>2</v>
      </c>
      <c r="BS39" s="19">
        <v>2</v>
      </c>
      <c r="BT39" s="62">
        <v>3</v>
      </c>
      <c r="BU39" s="63">
        <v>5</v>
      </c>
      <c r="BV39" s="19">
        <v>4</v>
      </c>
      <c r="BW39" s="19">
        <v>28</v>
      </c>
      <c r="BX39" s="19">
        <v>2</v>
      </c>
      <c r="BY39" s="64">
        <v>2</v>
      </c>
      <c r="BZ39" s="70">
        <v>91</v>
      </c>
      <c r="CA39" s="72">
        <v>7</v>
      </c>
    </row>
    <row r="40" spans="1:79" ht="31.5">
      <c r="A40" s="21">
        <v>136</v>
      </c>
      <c r="B40" s="34">
        <v>6625007970</v>
      </c>
      <c r="C40" s="5" t="s">
        <v>422</v>
      </c>
      <c r="D40" s="74" t="s">
        <v>156</v>
      </c>
      <c r="E40" s="63">
        <v>9</v>
      </c>
      <c r="F40" s="19">
        <v>33</v>
      </c>
      <c r="G40" s="22">
        <v>11</v>
      </c>
      <c r="H40" s="22">
        <v>38</v>
      </c>
      <c r="I40" s="22">
        <v>84</v>
      </c>
      <c r="J40" s="19">
        <v>30</v>
      </c>
      <c r="K40" s="19">
        <v>3</v>
      </c>
      <c r="L40" s="19">
        <v>90</v>
      </c>
      <c r="M40" s="19">
        <v>187</v>
      </c>
      <c r="N40" s="19">
        <v>178</v>
      </c>
      <c r="O40" s="19">
        <v>188</v>
      </c>
      <c r="P40" s="19">
        <v>183</v>
      </c>
      <c r="Q40" s="64">
        <v>98</v>
      </c>
      <c r="R40" s="90">
        <v>91</v>
      </c>
      <c r="S40" s="19">
        <v>20</v>
      </c>
      <c r="T40" s="19">
        <v>4</v>
      </c>
      <c r="U40" s="19">
        <v>80</v>
      </c>
      <c r="V40" s="19">
        <v>189</v>
      </c>
      <c r="W40" s="23">
        <v>203</v>
      </c>
      <c r="X40" s="20">
        <v>93</v>
      </c>
      <c r="Y40" s="43">
        <v>87</v>
      </c>
      <c r="Z40" s="85">
        <v>87</v>
      </c>
      <c r="AA40" s="19">
        <v>20</v>
      </c>
      <c r="AB40" s="19">
        <v>3</v>
      </c>
      <c r="AC40" s="19">
        <v>60</v>
      </c>
      <c r="AD40" s="19">
        <v>20</v>
      </c>
      <c r="AE40" s="19">
        <v>4</v>
      </c>
      <c r="AF40" s="19">
        <v>80</v>
      </c>
      <c r="AG40" s="19">
        <v>15</v>
      </c>
      <c r="AH40" s="19">
        <v>15</v>
      </c>
      <c r="AI40" s="20">
        <v>100</v>
      </c>
      <c r="AJ40" s="84">
        <v>80</v>
      </c>
      <c r="AK40" s="19">
        <v>201</v>
      </c>
      <c r="AL40" s="19">
        <v>203</v>
      </c>
      <c r="AM40" s="20">
        <v>99</v>
      </c>
      <c r="AN40" s="19">
        <v>202</v>
      </c>
      <c r="AO40" s="19">
        <v>203</v>
      </c>
      <c r="AP40" s="20">
        <v>100</v>
      </c>
      <c r="AQ40" s="19">
        <v>181</v>
      </c>
      <c r="AR40" s="19">
        <v>185</v>
      </c>
      <c r="AS40" s="20">
        <v>98</v>
      </c>
      <c r="AT40" s="89">
        <v>99</v>
      </c>
      <c r="AU40" s="19">
        <v>202</v>
      </c>
      <c r="AV40" s="19">
        <v>203</v>
      </c>
      <c r="AW40" s="20">
        <v>100</v>
      </c>
      <c r="AX40" s="19">
        <v>201</v>
      </c>
      <c r="AY40" s="19">
        <v>203</v>
      </c>
      <c r="AZ40" s="20">
        <v>99</v>
      </c>
      <c r="BA40" s="19">
        <v>200</v>
      </c>
      <c r="BB40" s="19">
        <v>203</v>
      </c>
      <c r="BC40" s="20">
        <v>99</v>
      </c>
      <c r="BD40" s="91">
        <v>99</v>
      </c>
      <c r="BE40" s="93">
        <v>91</v>
      </c>
      <c r="BF40" s="79">
        <v>16</v>
      </c>
      <c r="BG40" s="19">
        <v>2</v>
      </c>
      <c r="BH40" s="19">
        <v>3</v>
      </c>
      <c r="BI40" s="19">
        <v>2</v>
      </c>
      <c r="BJ40" s="19">
        <v>14</v>
      </c>
      <c r="BK40" s="19">
        <v>8</v>
      </c>
      <c r="BL40" s="19">
        <v>3</v>
      </c>
      <c r="BM40" s="19">
        <v>2</v>
      </c>
      <c r="BN40" s="19">
        <v>1</v>
      </c>
      <c r="BO40" s="19">
        <v>2</v>
      </c>
      <c r="BP40" s="19">
        <v>1</v>
      </c>
      <c r="BQ40" s="19">
        <v>3</v>
      </c>
      <c r="BR40" s="19">
        <v>1</v>
      </c>
      <c r="BS40" s="19">
        <v>2</v>
      </c>
      <c r="BT40" s="62">
        <v>2</v>
      </c>
      <c r="BU40" s="63">
        <v>10</v>
      </c>
      <c r="BV40" s="19">
        <v>14</v>
      </c>
      <c r="BW40" s="19">
        <v>14</v>
      </c>
      <c r="BX40" s="19">
        <v>2</v>
      </c>
      <c r="BY40" s="64">
        <v>2</v>
      </c>
      <c r="BZ40" s="70">
        <v>91</v>
      </c>
      <c r="CA40" s="72">
        <v>7</v>
      </c>
    </row>
    <row r="41" spans="1:79" ht="30">
      <c r="A41" s="21">
        <v>164</v>
      </c>
      <c r="B41" s="36">
        <v>6666008187</v>
      </c>
      <c r="C41" s="40" t="s">
        <v>506</v>
      </c>
      <c r="D41" s="75" t="s">
        <v>184</v>
      </c>
      <c r="E41" s="63">
        <v>10</v>
      </c>
      <c r="F41" s="19">
        <v>38</v>
      </c>
      <c r="G41" s="22">
        <v>11</v>
      </c>
      <c r="H41" s="22">
        <v>38</v>
      </c>
      <c r="I41" s="22">
        <v>95</v>
      </c>
      <c r="J41" s="19">
        <v>30</v>
      </c>
      <c r="K41" s="19">
        <v>4</v>
      </c>
      <c r="L41" s="19">
        <v>100</v>
      </c>
      <c r="M41" s="19">
        <v>83</v>
      </c>
      <c r="N41" s="19">
        <v>84</v>
      </c>
      <c r="O41" s="19">
        <v>88</v>
      </c>
      <c r="P41" s="19">
        <v>89</v>
      </c>
      <c r="Q41" s="64">
        <v>94</v>
      </c>
      <c r="R41" s="90">
        <v>96</v>
      </c>
      <c r="S41" s="19">
        <v>20</v>
      </c>
      <c r="T41" s="19">
        <v>5</v>
      </c>
      <c r="U41" s="19">
        <v>100</v>
      </c>
      <c r="V41" s="19">
        <v>87</v>
      </c>
      <c r="W41" s="23">
        <v>95</v>
      </c>
      <c r="X41" s="20">
        <v>92</v>
      </c>
      <c r="Y41" s="43">
        <v>96</v>
      </c>
      <c r="Z41" s="85">
        <v>96</v>
      </c>
      <c r="AA41" s="19">
        <v>20</v>
      </c>
      <c r="AB41" s="19">
        <v>2</v>
      </c>
      <c r="AC41" s="19">
        <v>40</v>
      </c>
      <c r="AD41" s="19">
        <v>20</v>
      </c>
      <c r="AE41" s="19">
        <v>4</v>
      </c>
      <c r="AF41" s="19">
        <v>80</v>
      </c>
      <c r="AG41" s="19">
        <v>4</v>
      </c>
      <c r="AH41" s="19">
        <v>4</v>
      </c>
      <c r="AI41" s="20">
        <v>100</v>
      </c>
      <c r="AJ41" s="84">
        <v>74</v>
      </c>
      <c r="AK41" s="19">
        <v>73</v>
      </c>
      <c r="AL41" s="19">
        <v>95</v>
      </c>
      <c r="AM41" s="20">
        <v>77</v>
      </c>
      <c r="AN41" s="19">
        <v>94</v>
      </c>
      <c r="AO41" s="19">
        <v>95</v>
      </c>
      <c r="AP41" s="20">
        <v>99</v>
      </c>
      <c r="AQ41" s="19">
        <v>75</v>
      </c>
      <c r="AR41" s="19">
        <v>76</v>
      </c>
      <c r="AS41" s="20">
        <v>99</v>
      </c>
      <c r="AT41" s="89">
        <v>90</v>
      </c>
      <c r="AU41" s="19">
        <v>95</v>
      </c>
      <c r="AV41" s="19">
        <v>95</v>
      </c>
      <c r="AW41" s="20">
        <v>100</v>
      </c>
      <c r="AX41" s="19">
        <v>90</v>
      </c>
      <c r="AY41" s="19">
        <v>95</v>
      </c>
      <c r="AZ41" s="20">
        <v>95</v>
      </c>
      <c r="BA41" s="19">
        <v>94</v>
      </c>
      <c r="BB41" s="19">
        <v>95</v>
      </c>
      <c r="BC41" s="20">
        <v>99</v>
      </c>
      <c r="BD41" s="91">
        <v>99</v>
      </c>
      <c r="BE41" s="93">
        <v>91</v>
      </c>
      <c r="BF41" s="79">
        <v>5</v>
      </c>
      <c r="BG41" s="19">
        <v>1</v>
      </c>
      <c r="BH41" s="19">
        <v>7</v>
      </c>
      <c r="BI41" s="19">
        <v>1</v>
      </c>
      <c r="BJ41" s="19">
        <v>5</v>
      </c>
      <c r="BK41" s="19">
        <v>9</v>
      </c>
      <c r="BL41" s="19">
        <v>4</v>
      </c>
      <c r="BM41" s="19">
        <v>2</v>
      </c>
      <c r="BN41" s="19">
        <v>1</v>
      </c>
      <c r="BO41" s="19">
        <v>24</v>
      </c>
      <c r="BP41" s="19">
        <v>2</v>
      </c>
      <c r="BQ41" s="19">
        <v>2</v>
      </c>
      <c r="BR41" s="19">
        <v>1</v>
      </c>
      <c r="BS41" s="19">
        <v>6</v>
      </c>
      <c r="BT41" s="62">
        <v>2</v>
      </c>
      <c r="BU41" s="63">
        <v>5</v>
      </c>
      <c r="BV41" s="19">
        <v>5</v>
      </c>
      <c r="BW41" s="19">
        <v>20</v>
      </c>
      <c r="BX41" s="19">
        <v>11</v>
      </c>
      <c r="BY41" s="64">
        <v>2</v>
      </c>
      <c r="BZ41" s="70">
        <v>91</v>
      </c>
      <c r="CA41" s="72">
        <v>7</v>
      </c>
    </row>
    <row r="42" spans="1:79" ht="31.5">
      <c r="A42" s="21">
        <v>219</v>
      </c>
      <c r="B42" s="34">
        <v>6638002465</v>
      </c>
      <c r="C42" s="40" t="s">
        <v>487</v>
      </c>
      <c r="D42" s="75" t="s">
        <v>234</v>
      </c>
      <c r="E42" s="63">
        <v>3</v>
      </c>
      <c r="F42" s="19">
        <v>33</v>
      </c>
      <c r="G42" s="22">
        <v>9</v>
      </c>
      <c r="H42" s="22">
        <v>36</v>
      </c>
      <c r="I42" s="22">
        <v>63</v>
      </c>
      <c r="J42" s="19">
        <v>30</v>
      </c>
      <c r="K42" s="19">
        <v>4</v>
      </c>
      <c r="L42" s="19">
        <v>100</v>
      </c>
      <c r="M42" s="19">
        <v>45</v>
      </c>
      <c r="N42" s="19">
        <v>37</v>
      </c>
      <c r="O42" s="19">
        <v>46</v>
      </c>
      <c r="P42" s="19">
        <v>38</v>
      </c>
      <c r="Q42" s="64">
        <v>98</v>
      </c>
      <c r="R42" s="90">
        <v>88</v>
      </c>
      <c r="S42" s="19">
        <v>20</v>
      </c>
      <c r="T42" s="19">
        <v>5</v>
      </c>
      <c r="U42" s="19">
        <v>100</v>
      </c>
      <c r="V42" s="19">
        <v>47</v>
      </c>
      <c r="W42" s="23">
        <v>52</v>
      </c>
      <c r="X42" s="20">
        <v>90</v>
      </c>
      <c r="Y42" s="43">
        <v>95</v>
      </c>
      <c r="Z42" s="85">
        <v>95</v>
      </c>
      <c r="AA42" s="19">
        <v>20</v>
      </c>
      <c r="AB42" s="19">
        <v>1</v>
      </c>
      <c r="AC42" s="19">
        <v>20</v>
      </c>
      <c r="AD42" s="19">
        <v>20</v>
      </c>
      <c r="AE42" s="19">
        <v>5</v>
      </c>
      <c r="AF42" s="19">
        <v>100</v>
      </c>
      <c r="AG42" s="19">
        <v>5</v>
      </c>
      <c r="AH42" s="19">
        <v>5</v>
      </c>
      <c r="AI42" s="20">
        <v>100</v>
      </c>
      <c r="AJ42" s="84">
        <v>76</v>
      </c>
      <c r="AK42" s="19">
        <v>51</v>
      </c>
      <c r="AL42" s="19">
        <v>52</v>
      </c>
      <c r="AM42" s="20">
        <v>98</v>
      </c>
      <c r="AN42" s="19">
        <v>50</v>
      </c>
      <c r="AO42" s="19">
        <v>52</v>
      </c>
      <c r="AP42" s="20">
        <v>96</v>
      </c>
      <c r="AQ42" s="19">
        <v>46</v>
      </c>
      <c r="AR42" s="19">
        <v>46</v>
      </c>
      <c r="AS42" s="20">
        <v>100</v>
      </c>
      <c r="AT42" s="89">
        <v>98</v>
      </c>
      <c r="AU42" s="19">
        <v>50</v>
      </c>
      <c r="AV42" s="19">
        <v>52</v>
      </c>
      <c r="AW42" s="20">
        <v>96</v>
      </c>
      <c r="AX42" s="19">
        <v>49</v>
      </c>
      <c r="AY42" s="19">
        <v>52</v>
      </c>
      <c r="AZ42" s="20">
        <v>94</v>
      </c>
      <c r="BA42" s="19">
        <v>51</v>
      </c>
      <c r="BB42" s="19">
        <v>52</v>
      </c>
      <c r="BC42" s="20">
        <v>98</v>
      </c>
      <c r="BD42" s="91">
        <v>97</v>
      </c>
      <c r="BE42" s="93">
        <v>91</v>
      </c>
      <c r="BF42" s="79">
        <v>31</v>
      </c>
      <c r="BG42" s="19">
        <v>1</v>
      </c>
      <c r="BH42" s="19">
        <v>3</v>
      </c>
      <c r="BI42" s="19">
        <v>1</v>
      </c>
      <c r="BJ42" s="19">
        <v>6</v>
      </c>
      <c r="BK42" s="19">
        <v>11</v>
      </c>
      <c r="BL42" s="19">
        <v>5</v>
      </c>
      <c r="BM42" s="19">
        <v>1</v>
      </c>
      <c r="BN42" s="19">
        <v>1</v>
      </c>
      <c r="BO42" s="19">
        <v>3</v>
      </c>
      <c r="BP42" s="19">
        <v>5</v>
      </c>
      <c r="BQ42" s="19">
        <v>1</v>
      </c>
      <c r="BR42" s="19">
        <v>5</v>
      </c>
      <c r="BS42" s="19">
        <v>7</v>
      </c>
      <c r="BT42" s="62">
        <v>3</v>
      </c>
      <c r="BU42" s="63">
        <v>13</v>
      </c>
      <c r="BV42" s="19">
        <v>6</v>
      </c>
      <c r="BW42" s="19">
        <v>18</v>
      </c>
      <c r="BX42" s="19">
        <v>3</v>
      </c>
      <c r="BY42" s="64">
        <v>4</v>
      </c>
      <c r="BZ42" s="70">
        <v>91</v>
      </c>
      <c r="CA42" s="72">
        <v>7</v>
      </c>
    </row>
    <row r="43" spans="1:79" ht="47.25">
      <c r="A43" s="21">
        <v>242</v>
      </c>
      <c r="B43" s="34">
        <v>6652008885</v>
      </c>
      <c r="C43" s="5" t="s">
        <v>438</v>
      </c>
      <c r="D43" s="74" t="s">
        <v>256</v>
      </c>
      <c r="E43" s="63">
        <v>10</v>
      </c>
      <c r="F43" s="19">
        <v>35</v>
      </c>
      <c r="G43" s="22">
        <v>11</v>
      </c>
      <c r="H43" s="22">
        <v>38</v>
      </c>
      <c r="I43" s="22">
        <v>92</v>
      </c>
      <c r="J43" s="19">
        <v>30</v>
      </c>
      <c r="K43" s="19">
        <v>4</v>
      </c>
      <c r="L43" s="19">
        <v>100</v>
      </c>
      <c r="M43" s="19">
        <v>55</v>
      </c>
      <c r="N43" s="19">
        <v>48</v>
      </c>
      <c r="O43" s="19">
        <v>57</v>
      </c>
      <c r="P43" s="19">
        <v>54</v>
      </c>
      <c r="Q43" s="64">
        <v>93</v>
      </c>
      <c r="R43" s="90">
        <v>95</v>
      </c>
      <c r="S43" s="19">
        <v>20</v>
      </c>
      <c r="T43" s="19">
        <v>5</v>
      </c>
      <c r="U43" s="19">
        <v>100</v>
      </c>
      <c r="V43" s="19">
        <v>52</v>
      </c>
      <c r="W43" s="23">
        <v>63</v>
      </c>
      <c r="X43" s="20">
        <v>83</v>
      </c>
      <c r="Y43" s="43">
        <v>92</v>
      </c>
      <c r="Z43" s="85">
        <v>92</v>
      </c>
      <c r="AA43" s="19">
        <v>20</v>
      </c>
      <c r="AB43" s="19">
        <v>3</v>
      </c>
      <c r="AC43" s="19">
        <v>60</v>
      </c>
      <c r="AD43" s="19">
        <v>20</v>
      </c>
      <c r="AE43" s="19">
        <v>3</v>
      </c>
      <c r="AF43" s="19">
        <v>60</v>
      </c>
      <c r="AG43" s="19">
        <v>1</v>
      </c>
      <c r="AH43" s="19">
        <v>1</v>
      </c>
      <c r="AI43" s="20">
        <v>100</v>
      </c>
      <c r="AJ43" s="84">
        <v>72</v>
      </c>
      <c r="AK43" s="19">
        <v>63</v>
      </c>
      <c r="AL43" s="19">
        <v>63</v>
      </c>
      <c r="AM43" s="20">
        <v>100</v>
      </c>
      <c r="AN43" s="19">
        <v>63</v>
      </c>
      <c r="AO43" s="19">
        <v>63</v>
      </c>
      <c r="AP43" s="20">
        <v>100</v>
      </c>
      <c r="AQ43" s="19">
        <v>46</v>
      </c>
      <c r="AR43" s="19">
        <v>46</v>
      </c>
      <c r="AS43" s="20">
        <v>100</v>
      </c>
      <c r="AT43" s="89">
        <v>100</v>
      </c>
      <c r="AU43" s="19">
        <v>63</v>
      </c>
      <c r="AV43" s="19">
        <v>63</v>
      </c>
      <c r="AW43" s="20">
        <v>100</v>
      </c>
      <c r="AX43" s="19">
        <v>55</v>
      </c>
      <c r="AY43" s="19">
        <v>63</v>
      </c>
      <c r="AZ43" s="20">
        <v>87</v>
      </c>
      <c r="BA43" s="19">
        <v>63</v>
      </c>
      <c r="BB43" s="19">
        <v>63</v>
      </c>
      <c r="BC43" s="20">
        <v>100</v>
      </c>
      <c r="BD43" s="91">
        <v>97</v>
      </c>
      <c r="BE43" s="93">
        <v>91</v>
      </c>
      <c r="BF43" s="79">
        <v>8</v>
      </c>
      <c r="BG43" s="19">
        <v>1</v>
      </c>
      <c r="BH43" s="19">
        <v>8</v>
      </c>
      <c r="BI43" s="19">
        <v>1</v>
      </c>
      <c r="BJ43" s="19">
        <v>9</v>
      </c>
      <c r="BK43" s="19">
        <v>18</v>
      </c>
      <c r="BL43" s="19">
        <v>3</v>
      </c>
      <c r="BM43" s="19">
        <v>3</v>
      </c>
      <c r="BN43" s="19">
        <v>1</v>
      </c>
      <c r="BO43" s="19">
        <v>1</v>
      </c>
      <c r="BP43" s="19">
        <v>1</v>
      </c>
      <c r="BQ43" s="19">
        <v>1</v>
      </c>
      <c r="BR43" s="19">
        <v>1</v>
      </c>
      <c r="BS43" s="19">
        <v>14</v>
      </c>
      <c r="BT43" s="62">
        <v>1</v>
      </c>
      <c r="BU43" s="63">
        <v>6</v>
      </c>
      <c r="BV43" s="19">
        <v>9</v>
      </c>
      <c r="BW43" s="19">
        <v>22</v>
      </c>
      <c r="BX43" s="19">
        <v>1</v>
      </c>
      <c r="BY43" s="64">
        <v>4</v>
      </c>
      <c r="BZ43" s="70">
        <v>91</v>
      </c>
      <c r="CA43" s="72">
        <v>7</v>
      </c>
    </row>
    <row r="44" spans="1:79" ht="31.5">
      <c r="A44" s="21">
        <v>320</v>
      </c>
      <c r="B44" s="34">
        <v>6618003566</v>
      </c>
      <c r="C44" s="7" t="s">
        <v>449</v>
      </c>
      <c r="D44" s="77" t="s">
        <v>326</v>
      </c>
      <c r="E44" s="63">
        <v>10</v>
      </c>
      <c r="F44" s="19">
        <v>37</v>
      </c>
      <c r="G44" s="22">
        <v>11</v>
      </c>
      <c r="H44" s="22">
        <v>38</v>
      </c>
      <c r="I44" s="22">
        <v>94</v>
      </c>
      <c r="J44" s="19">
        <v>30</v>
      </c>
      <c r="K44" s="19">
        <v>2</v>
      </c>
      <c r="L44" s="19">
        <v>60</v>
      </c>
      <c r="M44" s="19">
        <v>96</v>
      </c>
      <c r="N44" s="19">
        <v>80</v>
      </c>
      <c r="O44" s="19">
        <v>96</v>
      </c>
      <c r="P44" s="19">
        <v>82</v>
      </c>
      <c r="Q44" s="64">
        <v>99</v>
      </c>
      <c r="R44" s="90">
        <v>86</v>
      </c>
      <c r="S44" s="19">
        <v>20</v>
      </c>
      <c r="T44" s="19">
        <v>5</v>
      </c>
      <c r="U44" s="19">
        <v>100</v>
      </c>
      <c r="V44" s="19">
        <v>101</v>
      </c>
      <c r="W44" s="23">
        <v>105</v>
      </c>
      <c r="X44" s="20">
        <v>96</v>
      </c>
      <c r="Y44" s="43">
        <v>98</v>
      </c>
      <c r="Z44" s="85">
        <v>98</v>
      </c>
      <c r="AA44" s="19">
        <v>20</v>
      </c>
      <c r="AB44" s="19">
        <v>1</v>
      </c>
      <c r="AC44" s="19">
        <v>20</v>
      </c>
      <c r="AD44" s="19">
        <v>20</v>
      </c>
      <c r="AE44" s="19">
        <v>5</v>
      </c>
      <c r="AF44" s="19">
        <v>100</v>
      </c>
      <c r="AG44" s="19">
        <v>19</v>
      </c>
      <c r="AH44" s="19">
        <v>20</v>
      </c>
      <c r="AI44" s="20">
        <v>95</v>
      </c>
      <c r="AJ44" s="84">
        <v>75</v>
      </c>
      <c r="AK44" s="19">
        <v>105</v>
      </c>
      <c r="AL44" s="19">
        <v>105</v>
      </c>
      <c r="AM44" s="20">
        <v>100</v>
      </c>
      <c r="AN44" s="19">
        <v>104</v>
      </c>
      <c r="AO44" s="19">
        <v>105</v>
      </c>
      <c r="AP44" s="20">
        <v>99</v>
      </c>
      <c r="AQ44" s="19">
        <v>81</v>
      </c>
      <c r="AR44" s="19">
        <v>84</v>
      </c>
      <c r="AS44" s="20">
        <v>96</v>
      </c>
      <c r="AT44" s="89">
        <v>99</v>
      </c>
      <c r="AU44" s="19">
        <v>102</v>
      </c>
      <c r="AV44" s="19">
        <v>105</v>
      </c>
      <c r="AW44" s="20">
        <v>97</v>
      </c>
      <c r="AX44" s="19">
        <v>101</v>
      </c>
      <c r="AY44" s="19">
        <v>105</v>
      </c>
      <c r="AZ44" s="20">
        <v>96</v>
      </c>
      <c r="BA44" s="19">
        <v>104</v>
      </c>
      <c r="BB44" s="19">
        <v>105</v>
      </c>
      <c r="BC44" s="20">
        <v>99</v>
      </c>
      <c r="BD44" s="91">
        <v>98</v>
      </c>
      <c r="BE44" s="93">
        <v>91</v>
      </c>
      <c r="BF44" s="79">
        <v>6</v>
      </c>
      <c r="BG44" s="19">
        <v>3</v>
      </c>
      <c r="BH44" s="19">
        <v>2</v>
      </c>
      <c r="BI44" s="19">
        <v>1</v>
      </c>
      <c r="BJ44" s="19">
        <v>3</v>
      </c>
      <c r="BK44" s="19">
        <v>5</v>
      </c>
      <c r="BL44" s="19">
        <v>5</v>
      </c>
      <c r="BM44" s="19">
        <v>1</v>
      </c>
      <c r="BN44" s="19">
        <v>5</v>
      </c>
      <c r="BO44" s="19">
        <v>1</v>
      </c>
      <c r="BP44" s="19">
        <v>2</v>
      </c>
      <c r="BQ44" s="19">
        <v>5</v>
      </c>
      <c r="BR44" s="19">
        <v>4</v>
      </c>
      <c r="BS44" s="19">
        <v>5</v>
      </c>
      <c r="BT44" s="62">
        <v>2</v>
      </c>
      <c r="BU44" s="63">
        <v>15</v>
      </c>
      <c r="BV44" s="19">
        <v>3</v>
      </c>
      <c r="BW44" s="19">
        <v>19</v>
      </c>
      <c r="BX44" s="19">
        <v>2</v>
      </c>
      <c r="BY44" s="64">
        <v>3</v>
      </c>
      <c r="BZ44" s="70">
        <v>91</v>
      </c>
      <c r="CA44" s="72">
        <v>7</v>
      </c>
    </row>
    <row r="45" spans="1:79" ht="31.5">
      <c r="A45" s="21">
        <v>324</v>
      </c>
      <c r="B45" s="33">
        <v>6647002180</v>
      </c>
      <c r="C45" s="6" t="s">
        <v>450</v>
      </c>
      <c r="D45" s="74" t="s">
        <v>329</v>
      </c>
      <c r="E45" s="63">
        <v>10</v>
      </c>
      <c r="F45" s="19">
        <v>37</v>
      </c>
      <c r="G45" s="22">
        <v>11</v>
      </c>
      <c r="H45" s="22">
        <v>38</v>
      </c>
      <c r="I45" s="22">
        <v>94</v>
      </c>
      <c r="J45" s="19">
        <v>30</v>
      </c>
      <c r="K45" s="19">
        <v>4</v>
      </c>
      <c r="L45" s="19">
        <v>100</v>
      </c>
      <c r="M45" s="19">
        <v>109</v>
      </c>
      <c r="N45" s="19">
        <v>89</v>
      </c>
      <c r="O45" s="19">
        <v>112</v>
      </c>
      <c r="P45" s="19">
        <v>94</v>
      </c>
      <c r="Q45" s="64">
        <v>96</v>
      </c>
      <c r="R45" s="90">
        <v>97</v>
      </c>
      <c r="S45" s="19">
        <v>20</v>
      </c>
      <c r="T45" s="19">
        <v>5</v>
      </c>
      <c r="U45" s="19">
        <v>100</v>
      </c>
      <c r="V45" s="19">
        <v>133</v>
      </c>
      <c r="W45" s="23">
        <v>149</v>
      </c>
      <c r="X45" s="20">
        <v>89</v>
      </c>
      <c r="Y45" s="43">
        <v>95</v>
      </c>
      <c r="Z45" s="85">
        <v>95</v>
      </c>
      <c r="AA45" s="19">
        <v>20</v>
      </c>
      <c r="AB45" s="19">
        <v>2</v>
      </c>
      <c r="AC45" s="19">
        <v>40</v>
      </c>
      <c r="AD45" s="19">
        <v>20</v>
      </c>
      <c r="AE45" s="19">
        <v>4</v>
      </c>
      <c r="AF45" s="19">
        <v>80</v>
      </c>
      <c r="AG45" s="19">
        <v>8</v>
      </c>
      <c r="AH45" s="19">
        <v>8</v>
      </c>
      <c r="AI45" s="20">
        <v>100</v>
      </c>
      <c r="AJ45" s="84">
        <v>74</v>
      </c>
      <c r="AK45" s="19">
        <v>139</v>
      </c>
      <c r="AL45" s="19">
        <v>149</v>
      </c>
      <c r="AM45" s="20">
        <v>93</v>
      </c>
      <c r="AN45" s="19">
        <v>145</v>
      </c>
      <c r="AO45" s="19">
        <v>149</v>
      </c>
      <c r="AP45" s="20">
        <v>97</v>
      </c>
      <c r="AQ45" s="19">
        <v>98</v>
      </c>
      <c r="AR45" s="19">
        <v>101</v>
      </c>
      <c r="AS45" s="20">
        <v>97</v>
      </c>
      <c r="AT45" s="89">
        <v>95</v>
      </c>
      <c r="AU45" s="19">
        <v>148</v>
      </c>
      <c r="AV45" s="19">
        <v>149</v>
      </c>
      <c r="AW45" s="20">
        <v>99</v>
      </c>
      <c r="AX45" s="19">
        <v>137</v>
      </c>
      <c r="AY45" s="19">
        <v>149</v>
      </c>
      <c r="AZ45" s="20">
        <v>92</v>
      </c>
      <c r="BA45" s="19">
        <v>142</v>
      </c>
      <c r="BB45" s="19">
        <v>149</v>
      </c>
      <c r="BC45" s="20">
        <v>95</v>
      </c>
      <c r="BD45" s="91">
        <v>96</v>
      </c>
      <c r="BE45" s="93">
        <v>91</v>
      </c>
      <c r="BF45" s="79">
        <v>6</v>
      </c>
      <c r="BG45" s="19">
        <v>1</v>
      </c>
      <c r="BH45" s="19">
        <v>5</v>
      </c>
      <c r="BI45" s="19">
        <v>1</v>
      </c>
      <c r="BJ45" s="19">
        <v>6</v>
      </c>
      <c r="BK45" s="19">
        <v>12</v>
      </c>
      <c r="BL45" s="19">
        <v>4</v>
      </c>
      <c r="BM45" s="19">
        <v>2</v>
      </c>
      <c r="BN45" s="19">
        <v>1</v>
      </c>
      <c r="BO45" s="19">
        <v>8</v>
      </c>
      <c r="BP45" s="19">
        <v>4</v>
      </c>
      <c r="BQ45" s="19">
        <v>4</v>
      </c>
      <c r="BR45" s="19">
        <v>2</v>
      </c>
      <c r="BS45" s="19">
        <v>9</v>
      </c>
      <c r="BT45" s="62">
        <v>6</v>
      </c>
      <c r="BU45" s="63">
        <v>4</v>
      </c>
      <c r="BV45" s="19">
        <v>6</v>
      </c>
      <c r="BW45" s="19">
        <v>20</v>
      </c>
      <c r="BX45" s="19">
        <v>6</v>
      </c>
      <c r="BY45" s="64">
        <v>5</v>
      </c>
      <c r="BZ45" s="70">
        <v>91</v>
      </c>
      <c r="CA45" s="72">
        <v>7</v>
      </c>
    </row>
    <row r="46" spans="1:79" ht="31.5">
      <c r="A46" s="21">
        <v>397</v>
      </c>
      <c r="B46" s="33">
        <v>6632010043</v>
      </c>
      <c r="C46" s="6" t="s">
        <v>460</v>
      </c>
      <c r="D46" s="74" t="s">
        <v>389</v>
      </c>
      <c r="E46" s="63">
        <v>11</v>
      </c>
      <c r="F46" s="19">
        <v>38</v>
      </c>
      <c r="G46" s="22">
        <v>11</v>
      </c>
      <c r="H46" s="22">
        <v>38</v>
      </c>
      <c r="I46" s="22">
        <v>100</v>
      </c>
      <c r="J46" s="19">
        <v>30</v>
      </c>
      <c r="K46" s="19">
        <v>4</v>
      </c>
      <c r="L46" s="19">
        <v>100</v>
      </c>
      <c r="M46" s="19">
        <v>108</v>
      </c>
      <c r="N46" s="19">
        <v>103</v>
      </c>
      <c r="O46" s="19">
        <v>110</v>
      </c>
      <c r="P46" s="19">
        <v>106</v>
      </c>
      <c r="Q46" s="64">
        <v>98</v>
      </c>
      <c r="R46" s="90">
        <v>99</v>
      </c>
      <c r="S46" s="19">
        <v>20</v>
      </c>
      <c r="T46" s="19">
        <v>5</v>
      </c>
      <c r="U46" s="19">
        <v>100</v>
      </c>
      <c r="V46" s="19">
        <v>111</v>
      </c>
      <c r="W46" s="23">
        <v>120</v>
      </c>
      <c r="X46" s="20">
        <v>93</v>
      </c>
      <c r="Y46" s="43">
        <v>97</v>
      </c>
      <c r="Z46" s="85">
        <v>97</v>
      </c>
      <c r="AA46" s="19">
        <v>20</v>
      </c>
      <c r="AB46" s="19">
        <v>1</v>
      </c>
      <c r="AC46" s="19">
        <v>20</v>
      </c>
      <c r="AD46" s="19">
        <v>20</v>
      </c>
      <c r="AE46" s="19">
        <v>4</v>
      </c>
      <c r="AF46" s="19">
        <v>80</v>
      </c>
      <c r="AG46" s="19">
        <v>7</v>
      </c>
      <c r="AH46" s="19">
        <v>7</v>
      </c>
      <c r="AI46" s="20">
        <v>100</v>
      </c>
      <c r="AJ46" s="84">
        <v>68</v>
      </c>
      <c r="AK46" s="19">
        <v>109</v>
      </c>
      <c r="AL46" s="19">
        <v>120</v>
      </c>
      <c r="AM46" s="20">
        <v>91</v>
      </c>
      <c r="AN46" s="19">
        <v>119</v>
      </c>
      <c r="AO46" s="19">
        <v>120</v>
      </c>
      <c r="AP46" s="20">
        <v>99</v>
      </c>
      <c r="AQ46" s="19">
        <v>98</v>
      </c>
      <c r="AR46" s="19">
        <v>102</v>
      </c>
      <c r="AS46" s="20">
        <v>96</v>
      </c>
      <c r="AT46" s="89">
        <v>95</v>
      </c>
      <c r="AU46" s="19">
        <v>116</v>
      </c>
      <c r="AV46" s="19">
        <v>120</v>
      </c>
      <c r="AW46" s="20">
        <v>97</v>
      </c>
      <c r="AX46" s="19">
        <v>117</v>
      </c>
      <c r="AY46" s="19">
        <v>120</v>
      </c>
      <c r="AZ46" s="20">
        <v>98</v>
      </c>
      <c r="BA46" s="19">
        <v>118</v>
      </c>
      <c r="BB46" s="19">
        <v>120</v>
      </c>
      <c r="BC46" s="20">
        <v>98</v>
      </c>
      <c r="BD46" s="91">
        <v>98</v>
      </c>
      <c r="BE46" s="93">
        <v>91</v>
      </c>
      <c r="BF46" s="79">
        <v>1</v>
      </c>
      <c r="BG46" s="19">
        <v>1</v>
      </c>
      <c r="BH46" s="19">
        <v>3</v>
      </c>
      <c r="BI46" s="19">
        <v>1</v>
      </c>
      <c r="BJ46" s="19">
        <v>4</v>
      </c>
      <c r="BK46" s="19">
        <v>8</v>
      </c>
      <c r="BL46" s="19">
        <v>5</v>
      </c>
      <c r="BM46" s="19">
        <v>2</v>
      </c>
      <c r="BN46" s="19">
        <v>1</v>
      </c>
      <c r="BO46" s="19">
        <v>10</v>
      </c>
      <c r="BP46" s="19">
        <v>2</v>
      </c>
      <c r="BQ46" s="19">
        <v>5</v>
      </c>
      <c r="BR46" s="19">
        <v>4</v>
      </c>
      <c r="BS46" s="19">
        <v>3</v>
      </c>
      <c r="BT46" s="62">
        <v>3</v>
      </c>
      <c r="BU46" s="63">
        <v>2</v>
      </c>
      <c r="BV46" s="19">
        <v>4</v>
      </c>
      <c r="BW46" s="19">
        <v>25</v>
      </c>
      <c r="BX46" s="19">
        <v>6</v>
      </c>
      <c r="BY46" s="64">
        <v>3</v>
      </c>
      <c r="BZ46" s="70">
        <v>91</v>
      </c>
      <c r="CA46" s="72">
        <v>7</v>
      </c>
    </row>
    <row r="47" spans="1:79" ht="47.25">
      <c r="A47" s="21">
        <v>3</v>
      </c>
      <c r="B47" s="34">
        <v>6664030934</v>
      </c>
      <c r="C47" s="5" t="s">
        <v>504</v>
      </c>
      <c r="D47" s="74" t="s">
        <v>40</v>
      </c>
      <c r="E47" s="80">
        <v>10</v>
      </c>
      <c r="F47" s="19">
        <v>38</v>
      </c>
      <c r="G47" s="22">
        <v>11</v>
      </c>
      <c r="H47" s="22">
        <v>38</v>
      </c>
      <c r="I47" s="22">
        <v>95</v>
      </c>
      <c r="J47" s="19">
        <v>30</v>
      </c>
      <c r="K47" s="19">
        <v>3</v>
      </c>
      <c r="L47" s="19">
        <v>90</v>
      </c>
      <c r="M47" s="19">
        <v>268</v>
      </c>
      <c r="N47" s="19">
        <v>243</v>
      </c>
      <c r="O47" s="19">
        <v>279</v>
      </c>
      <c r="P47" s="19">
        <v>253</v>
      </c>
      <c r="Q47" s="64">
        <v>96</v>
      </c>
      <c r="R47" s="90">
        <v>94</v>
      </c>
      <c r="S47" s="19">
        <v>20</v>
      </c>
      <c r="T47" s="22">
        <v>5</v>
      </c>
      <c r="U47" s="19">
        <v>100</v>
      </c>
      <c r="V47" s="19">
        <v>269</v>
      </c>
      <c r="W47" s="23">
        <v>287</v>
      </c>
      <c r="X47" s="20">
        <v>94</v>
      </c>
      <c r="Y47" s="43">
        <v>97</v>
      </c>
      <c r="Z47" s="85">
        <v>97</v>
      </c>
      <c r="AA47" s="19">
        <v>20</v>
      </c>
      <c r="AB47" s="22">
        <v>2</v>
      </c>
      <c r="AC47" s="19">
        <v>40</v>
      </c>
      <c r="AD47" s="19">
        <v>20</v>
      </c>
      <c r="AE47" s="22">
        <v>3</v>
      </c>
      <c r="AF47" s="19">
        <v>60</v>
      </c>
      <c r="AG47" s="19">
        <v>9</v>
      </c>
      <c r="AH47" s="19">
        <v>10</v>
      </c>
      <c r="AI47" s="20">
        <v>90</v>
      </c>
      <c r="AJ47" s="84">
        <v>63</v>
      </c>
      <c r="AK47" s="19">
        <v>272</v>
      </c>
      <c r="AL47" s="19">
        <v>287</v>
      </c>
      <c r="AM47" s="20">
        <v>95</v>
      </c>
      <c r="AN47" s="19">
        <v>286</v>
      </c>
      <c r="AO47" s="19">
        <v>287</v>
      </c>
      <c r="AP47" s="20">
        <v>100</v>
      </c>
      <c r="AQ47" s="19">
        <v>227</v>
      </c>
      <c r="AR47" s="19">
        <v>235</v>
      </c>
      <c r="AS47" s="20">
        <v>97</v>
      </c>
      <c r="AT47" s="89">
        <v>97</v>
      </c>
      <c r="AU47" s="19">
        <v>285</v>
      </c>
      <c r="AV47" s="19">
        <v>287</v>
      </c>
      <c r="AW47" s="20">
        <v>99</v>
      </c>
      <c r="AX47" s="19">
        <v>285</v>
      </c>
      <c r="AY47" s="19">
        <v>287</v>
      </c>
      <c r="AZ47" s="20">
        <v>99</v>
      </c>
      <c r="BA47" s="19">
        <v>285</v>
      </c>
      <c r="BB47" s="19">
        <v>287</v>
      </c>
      <c r="BC47" s="20">
        <v>99</v>
      </c>
      <c r="BD47" s="91">
        <v>99</v>
      </c>
      <c r="BE47" s="93">
        <v>90</v>
      </c>
      <c r="BF47" s="79">
        <v>5</v>
      </c>
      <c r="BG47" s="19">
        <v>2</v>
      </c>
      <c r="BH47" s="19">
        <v>5</v>
      </c>
      <c r="BI47" s="19">
        <v>1</v>
      </c>
      <c r="BJ47" s="19">
        <v>4</v>
      </c>
      <c r="BK47" s="19">
        <v>7</v>
      </c>
      <c r="BL47" s="19">
        <v>4</v>
      </c>
      <c r="BM47" s="19">
        <v>3</v>
      </c>
      <c r="BN47" s="19">
        <v>10</v>
      </c>
      <c r="BO47" s="19">
        <v>6</v>
      </c>
      <c r="BP47" s="19">
        <v>1</v>
      </c>
      <c r="BQ47" s="19">
        <v>4</v>
      </c>
      <c r="BR47" s="19">
        <v>2</v>
      </c>
      <c r="BS47" s="19">
        <v>2</v>
      </c>
      <c r="BT47" s="62">
        <v>2</v>
      </c>
      <c r="BU47" s="63">
        <v>7</v>
      </c>
      <c r="BV47" s="19">
        <v>4</v>
      </c>
      <c r="BW47" s="19">
        <v>30</v>
      </c>
      <c r="BX47" s="19">
        <v>4</v>
      </c>
      <c r="BY47" s="64">
        <v>2</v>
      </c>
      <c r="BZ47" s="70">
        <v>90</v>
      </c>
      <c r="CA47" s="72">
        <v>8</v>
      </c>
    </row>
    <row r="48" spans="1:79" ht="63">
      <c r="A48" s="21">
        <v>35</v>
      </c>
      <c r="B48" s="34">
        <v>6659071170</v>
      </c>
      <c r="C48" s="5" t="s">
        <v>504</v>
      </c>
      <c r="D48" s="75" t="s">
        <v>64</v>
      </c>
      <c r="E48" s="63">
        <v>10</v>
      </c>
      <c r="F48" s="19">
        <v>38</v>
      </c>
      <c r="G48" s="22">
        <v>11</v>
      </c>
      <c r="H48" s="22">
        <v>38</v>
      </c>
      <c r="I48" s="22">
        <v>95</v>
      </c>
      <c r="J48" s="19">
        <v>30</v>
      </c>
      <c r="K48" s="19">
        <v>4</v>
      </c>
      <c r="L48" s="19">
        <v>100</v>
      </c>
      <c r="M48" s="19">
        <v>108</v>
      </c>
      <c r="N48" s="19">
        <v>106</v>
      </c>
      <c r="O48" s="19">
        <v>108</v>
      </c>
      <c r="P48" s="19">
        <v>106</v>
      </c>
      <c r="Q48" s="64">
        <v>100</v>
      </c>
      <c r="R48" s="90">
        <v>99</v>
      </c>
      <c r="S48" s="19">
        <v>20</v>
      </c>
      <c r="T48" s="19">
        <v>5</v>
      </c>
      <c r="U48" s="19">
        <v>100</v>
      </c>
      <c r="V48" s="19">
        <v>112</v>
      </c>
      <c r="W48" s="23">
        <v>114</v>
      </c>
      <c r="X48" s="20">
        <v>98</v>
      </c>
      <c r="Y48" s="43">
        <v>99</v>
      </c>
      <c r="Z48" s="85">
        <v>99</v>
      </c>
      <c r="AA48" s="19">
        <v>20</v>
      </c>
      <c r="AB48" s="19">
        <v>2</v>
      </c>
      <c r="AC48" s="19">
        <v>40</v>
      </c>
      <c r="AD48" s="19">
        <v>20</v>
      </c>
      <c r="AE48" s="19">
        <v>3</v>
      </c>
      <c r="AF48" s="19">
        <v>60</v>
      </c>
      <c r="AG48" s="19">
        <v>5</v>
      </c>
      <c r="AH48" s="19">
        <v>5</v>
      </c>
      <c r="AI48" s="20">
        <v>100</v>
      </c>
      <c r="AJ48" s="84">
        <v>66</v>
      </c>
      <c r="AK48" s="19">
        <v>85</v>
      </c>
      <c r="AL48" s="19">
        <v>114</v>
      </c>
      <c r="AM48" s="20">
        <v>75</v>
      </c>
      <c r="AN48" s="19">
        <v>111</v>
      </c>
      <c r="AO48" s="19">
        <v>114</v>
      </c>
      <c r="AP48" s="20">
        <v>97</v>
      </c>
      <c r="AQ48" s="19">
        <v>96</v>
      </c>
      <c r="AR48" s="19">
        <v>98</v>
      </c>
      <c r="AS48" s="20">
        <v>98</v>
      </c>
      <c r="AT48" s="89">
        <v>88</v>
      </c>
      <c r="AU48" s="19">
        <v>108</v>
      </c>
      <c r="AV48" s="19">
        <v>114</v>
      </c>
      <c r="AW48" s="20">
        <v>95</v>
      </c>
      <c r="AX48" s="19">
        <v>113</v>
      </c>
      <c r="AY48" s="19">
        <v>114</v>
      </c>
      <c r="AZ48" s="20">
        <v>99</v>
      </c>
      <c r="BA48" s="19">
        <v>114</v>
      </c>
      <c r="BB48" s="19">
        <v>114</v>
      </c>
      <c r="BC48" s="20">
        <v>100</v>
      </c>
      <c r="BD48" s="91">
        <v>98</v>
      </c>
      <c r="BE48" s="93">
        <v>90</v>
      </c>
      <c r="BF48" s="79">
        <v>5</v>
      </c>
      <c r="BG48" s="19">
        <v>1</v>
      </c>
      <c r="BH48" s="19">
        <v>1</v>
      </c>
      <c r="BI48" s="19">
        <v>1</v>
      </c>
      <c r="BJ48" s="19">
        <v>2</v>
      </c>
      <c r="BK48" s="19">
        <v>3</v>
      </c>
      <c r="BL48" s="19">
        <v>4</v>
      </c>
      <c r="BM48" s="19">
        <v>3</v>
      </c>
      <c r="BN48" s="19">
        <v>1</v>
      </c>
      <c r="BO48" s="19">
        <v>26</v>
      </c>
      <c r="BP48" s="19">
        <v>4</v>
      </c>
      <c r="BQ48" s="19">
        <v>3</v>
      </c>
      <c r="BR48" s="19">
        <v>6</v>
      </c>
      <c r="BS48" s="19">
        <v>2</v>
      </c>
      <c r="BT48" s="62">
        <v>1</v>
      </c>
      <c r="BU48" s="63">
        <v>2</v>
      </c>
      <c r="BV48" s="19">
        <v>2</v>
      </c>
      <c r="BW48" s="19">
        <v>27</v>
      </c>
      <c r="BX48" s="19">
        <v>13</v>
      </c>
      <c r="BY48" s="64">
        <v>3</v>
      </c>
      <c r="BZ48" s="70">
        <v>90</v>
      </c>
      <c r="CA48" s="72">
        <v>8</v>
      </c>
    </row>
    <row r="49" spans="1:79" ht="47.25">
      <c r="A49" s="21">
        <v>73</v>
      </c>
      <c r="B49" s="34">
        <v>6658068344</v>
      </c>
      <c r="C49" s="5" t="s">
        <v>504</v>
      </c>
      <c r="D49" s="75" t="s">
        <v>95</v>
      </c>
      <c r="E49" s="63">
        <v>11</v>
      </c>
      <c r="F49" s="19">
        <v>38</v>
      </c>
      <c r="G49" s="22">
        <v>11</v>
      </c>
      <c r="H49" s="22">
        <v>38</v>
      </c>
      <c r="I49" s="22">
        <v>100</v>
      </c>
      <c r="J49" s="19">
        <v>30</v>
      </c>
      <c r="K49" s="19">
        <v>3</v>
      </c>
      <c r="L49" s="19">
        <v>90</v>
      </c>
      <c r="M49" s="19">
        <v>79</v>
      </c>
      <c r="N49" s="19">
        <v>78</v>
      </c>
      <c r="O49" s="19">
        <v>81</v>
      </c>
      <c r="P49" s="19">
        <v>79</v>
      </c>
      <c r="Q49" s="64">
        <v>98</v>
      </c>
      <c r="R49" s="90">
        <v>96</v>
      </c>
      <c r="S49" s="19">
        <v>20</v>
      </c>
      <c r="T49" s="19">
        <v>5</v>
      </c>
      <c r="U49" s="19">
        <v>100</v>
      </c>
      <c r="V49" s="19">
        <v>74</v>
      </c>
      <c r="W49" s="23">
        <v>92</v>
      </c>
      <c r="X49" s="20">
        <v>80</v>
      </c>
      <c r="Y49" s="43">
        <v>90</v>
      </c>
      <c r="Z49" s="85">
        <v>90</v>
      </c>
      <c r="AA49" s="19">
        <v>20</v>
      </c>
      <c r="AB49" s="19">
        <v>1</v>
      </c>
      <c r="AC49" s="19">
        <v>20</v>
      </c>
      <c r="AD49" s="19">
        <v>20</v>
      </c>
      <c r="AE49" s="19">
        <v>4</v>
      </c>
      <c r="AF49" s="19">
        <v>80</v>
      </c>
      <c r="AG49" s="19">
        <v>7</v>
      </c>
      <c r="AH49" s="19">
        <v>7</v>
      </c>
      <c r="AI49" s="20">
        <v>100</v>
      </c>
      <c r="AJ49" s="84">
        <v>68</v>
      </c>
      <c r="AK49" s="19">
        <v>84</v>
      </c>
      <c r="AL49" s="19">
        <v>92</v>
      </c>
      <c r="AM49" s="20">
        <v>91</v>
      </c>
      <c r="AN49" s="19">
        <v>90</v>
      </c>
      <c r="AO49" s="19">
        <v>92</v>
      </c>
      <c r="AP49" s="20">
        <v>98</v>
      </c>
      <c r="AQ49" s="19">
        <v>79</v>
      </c>
      <c r="AR49" s="19">
        <v>81</v>
      </c>
      <c r="AS49" s="20">
        <v>98</v>
      </c>
      <c r="AT49" s="89">
        <v>95</v>
      </c>
      <c r="AU49" s="19">
        <v>92</v>
      </c>
      <c r="AV49" s="19">
        <v>92</v>
      </c>
      <c r="AW49" s="20">
        <v>100</v>
      </c>
      <c r="AX49" s="19">
        <v>88</v>
      </c>
      <c r="AY49" s="19">
        <v>92</v>
      </c>
      <c r="AZ49" s="20">
        <v>96</v>
      </c>
      <c r="BA49" s="19">
        <v>91</v>
      </c>
      <c r="BB49" s="19">
        <v>92</v>
      </c>
      <c r="BC49" s="20">
        <v>99</v>
      </c>
      <c r="BD49" s="91">
        <v>99</v>
      </c>
      <c r="BE49" s="93">
        <v>90</v>
      </c>
      <c r="BF49" s="79">
        <v>1</v>
      </c>
      <c r="BG49" s="19">
        <v>2</v>
      </c>
      <c r="BH49" s="19">
        <v>3</v>
      </c>
      <c r="BI49" s="19">
        <v>1</v>
      </c>
      <c r="BJ49" s="19">
        <v>11</v>
      </c>
      <c r="BK49" s="19">
        <v>21</v>
      </c>
      <c r="BL49" s="19">
        <v>5</v>
      </c>
      <c r="BM49" s="19">
        <v>2</v>
      </c>
      <c r="BN49" s="19">
        <v>1</v>
      </c>
      <c r="BO49" s="19">
        <v>10</v>
      </c>
      <c r="BP49" s="19">
        <v>3</v>
      </c>
      <c r="BQ49" s="19">
        <v>3</v>
      </c>
      <c r="BR49" s="19">
        <v>1</v>
      </c>
      <c r="BS49" s="19">
        <v>5</v>
      </c>
      <c r="BT49" s="62">
        <v>2</v>
      </c>
      <c r="BU49" s="63">
        <v>5</v>
      </c>
      <c r="BV49" s="19">
        <v>11</v>
      </c>
      <c r="BW49" s="19">
        <v>25</v>
      </c>
      <c r="BX49" s="19">
        <v>6</v>
      </c>
      <c r="BY49" s="64">
        <v>2</v>
      </c>
      <c r="BZ49" s="70">
        <v>90</v>
      </c>
      <c r="CA49" s="72">
        <v>8</v>
      </c>
    </row>
    <row r="50" spans="1:79" ht="47.25">
      <c r="A50" s="21">
        <v>85</v>
      </c>
      <c r="B50" s="34">
        <v>6661020945</v>
      </c>
      <c r="C50" s="5" t="s">
        <v>504</v>
      </c>
      <c r="D50" s="74" t="s">
        <v>107</v>
      </c>
      <c r="E50" s="63">
        <v>10</v>
      </c>
      <c r="F50" s="19">
        <v>38</v>
      </c>
      <c r="G50" s="22">
        <v>11</v>
      </c>
      <c r="H50" s="22">
        <v>38</v>
      </c>
      <c r="I50" s="22">
        <v>95</v>
      </c>
      <c r="J50" s="19">
        <v>30</v>
      </c>
      <c r="K50" s="19">
        <v>3</v>
      </c>
      <c r="L50" s="19">
        <v>90</v>
      </c>
      <c r="M50" s="19">
        <v>83</v>
      </c>
      <c r="N50" s="19">
        <v>88</v>
      </c>
      <c r="O50" s="19">
        <v>85</v>
      </c>
      <c r="P50" s="19">
        <v>89</v>
      </c>
      <c r="Q50" s="64">
        <v>98</v>
      </c>
      <c r="R50" s="90">
        <v>95</v>
      </c>
      <c r="S50" s="19">
        <v>20</v>
      </c>
      <c r="T50" s="19">
        <v>5</v>
      </c>
      <c r="U50" s="19">
        <v>100</v>
      </c>
      <c r="V50" s="19">
        <v>76</v>
      </c>
      <c r="W50" s="23">
        <v>92</v>
      </c>
      <c r="X50" s="20">
        <v>83</v>
      </c>
      <c r="Y50" s="43">
        <v>92</v>
      </c>
      <c r="Z50" s="85">
        <v>92</v>
      </c>
      <c r="AA50" s="19">
        <v>20</v>
      </c>
      <c r="AB50" s="19">
        <v>4</v>
      </c>
      <c r="AC50" s="19">
        <v>80</v>
      </c>
      <c r="AD50" s="19">
        <v>20</v>
      </c>
      <c r="AE50" s="19">
        <v>4</v>
      </c>
      <c r="AF50" s="19">
        <v>80</v>
      </c>
      <c r="AG50" s="19">
        <v>2</v>
      </c>
      <c r="AH50" s="19">
        <v>2</v>
      </c>
      <c r="AI50" s="20">
        <v>100</v>
      </c>
      <c r="AJ50" s="84">
        <v>86</v>
      </c>
      <c r="AK50" s="19">
        <v>41</v>
      </c>
      <c r="AL50" s="19">
        <v>92</v>
      </c>
      <c r="AM50" s="20">
        <v>45</v>
      </c>
      <c r="AN50" s="19">
        <v>92</v>
      </c>
      <c r="AO50" s="19">
        <v>92</v>
      </c>
      <c r="AP50" s="20">
        <v>100</v>
      </c>
      <c r="AQ50" s="19">
        <v>81</v>
      </c>
      <c r="AR50" s="19">
        <v>81</v>
      </c>
      <c r="AS50" s="20">
        <v>100</v>
      </c>
      <c r="AT50" s="89">
        <v>78</v>
      </c>
      <c r="AU50" s="19">
        <v>87</v>
      </c>
      <c r="AV50" s="19">
        <v>92</v>
      </c>
      <c r="AW50" s="20">
        <v>95</v>
      </c>
      <c r="AX50" s="19">
        <v>90</v>
      </c>
      <c r="AY50" s="19">
        <v>92</v>
      </c>
      <c r="AZ50" s="20">
        <v>98</v>
      </c>
      <c r="BA50" s="19">
        <v>92</v>
      </c>
      <c r="BB50" s="19">
        <v>92</v>
      </c>
      <c r="BC50" s="20">
        <v>100</v>
      </c>
      <c r="BD50" s="91">
        <v>98</v>
      </c>
      <c r="BE50" s="93">
        <v>90</v>
      </c>
      <c r="BF50" s="79">
        <v>5</v>
      </c>
      <c r="BG50" s="19">
        <v>2</v>
      </c>
      <c r="BH50" s="19">
        <v>3</v>
      </c>
      <c r="BI50" s="19">
        <v>1</v>
      </c>
      <c r="BJ50" s="19">
        <v>9</v>
      </c>
      <c r="BK50" s="19">
        <v>18</v>
      </c>
      <c r="BL50" s="19">
        <v>2</v>
      </c>
      <c r="BM50" s="19">
        <v>2</v>
      </c>
      <c r="BN50" s="19">
        <v>1</v>
      </c>
      <c r="BO50" s="19">
        <v>55</v>
      </c>
      <c r="BP50" s="19">
        <v>1</v>
      </c>
      <c r="BQ50" s="19">
        <v>1</v>
      </c>
      <c r="BR50" s="19">
        <v>6</v>
      </c>
      <c r="BS50" s="19">
        <v>3</v>
      </c>
      <c r="BT50" s="62">
        <v>1</v>
      </c>
      <c r="BU50" s="63">
        <v>6</v>
      </c>
      <c r="BV50" s="19">
        <v>9</v>
      </c>
      <c r="BW50" s="19">
        <v>8</v>
      </c>
      <c r="BX50" s="19">
        <v>23</v>
      </c>
      <c r="BY50" s="64">
        <v>3</v>
      </c>
      <c r="BZ50" s="70">
        <v>90</v>
      </c>
      <c r="CA50" s="72">
        <v>8</v>
      </c>
    </row>
    <row r="51" spans="1:79" ht="15.75">
      <c r="A51" s="21">
        <v>103</v>
      </c>
      <c r="B51" s="34">
        <v>6669009446</v>
      </c>
      <c r="C51" s="5" t="s">
        <v>418</v>
      </c>
      <c r="D51" s="74" t="s">
        <v>123</v>
      </c>
      <c r="E51" s="63">
        <v>11</v>
      </c>
      <c r="F51" s="19">
        <v>38</v>
      </c>
      <c r="G51" s="22">
        <v>11</v>
      </c>
      <c r="H51" s="22">
        <v>38</v>
      </c>
      <c r="I51" s="22">
        <v>100</v>
      </c>
      <c r="J51" s="19">
        <v>30</v>
      </c>
      <c r="K51" s="19">
        <v>3</v>
      </c>
      <c r="L51" s="19">
        <v>90</v>
      </c>
      <c r="M51" s="19">
        <v>496</v>
      </c>
      <c r="N51" s="19">
        <v>485</v>
      </c>
      <c r="O51" s="19">
        <v>515</v>
      </c>
      <c r="P51" s="19">
        <v>517</v>
      </c>
      <c r="Q51" s="64">
        <v>95</v>
      </c>
      <c r="R51" s="90">
        <v>95</v>
      </c>
      <c r="S51" s="19">
        <v>20</v>
      </c>
      <c r="T51" s="19">
        <v>5</v>
      </c>
      <c r="U51" s="19">
        <v>100</v>
      </c>
      <c r="V51" s="19">
        <v>530</v>
      </c>
      <c r="W51" s="23">
        <v>600</v>
      </c>
      <c r="X51" s="20">
        <v>88</v>
      </c>
      <c r="Y51" s="43">
        <v>94</v>
      </c>
      <c r="Z51" s="85">
        <v>94</v>
      </c>
      <c r="AA51" s="19">
        <v>20</v>
      </c>
      <c r="AB51" s="19">
        <v>4</v>
      </c>
      <c r="AC51" s="19">
        <v>80</v>
      </c>
      <c r="AD51" s="19">
        <v>20</v>
      </c>
      <c r="AE51" s="19">
        <v>7</v>
      </c>
      <c r="AF51" s="19">
        <v>100</v>
      </c>
      <c r="AG51" s="19">
        <v>32</v>
      </c>
      <c r="AH51" s="19">
        <v>37</v>
      </c>
      <c r="AI51" s="20">
        <v>86</v>
      </c>
      <c r="AJ51" s="84">
        <v>90</v>
      </c>
      <c r="AK51" s="19">
        <v>290</v>
      </c>
      <c r="AL51" s="19">
        <v>600</v>
      </c>
      <c r="AM51" s="20">
        <v>48</v>
      </c>
      <c r="AN51" s="19">
        <v>597</v>
      </c>
      <c r="AO51" s="19">
        <v>600</v>
      </c>
      <c r="AP51" s="20">
        <v>100</v>
      </c>
      <c r="AQ51" s="19">
        <v>399</v>
      </c>
      <c r="AR51" s="19">
        <v>408</v>
      </c>
      <c r="AS51" s="20">
        <v>98</v>
      </c>
      <c r="AT51" s="89">
        <v>79</v>
      </c>
      <c r="AU51" s="19">
        <v>488</v>
      </c>
      <c r="AV51" s="19">
        <v>600</v>
      </c>
      <c r="AW51" s="20">
        <v>81</v>
      </c>
      <c r="AX51" s="19">
        <v>571</v>
      </c>
      <c r="AY51" s="19">
        <v>600</v>
      </c>
      <c r="AZ51" s="20">
        <v>95</v>
      </c>
      <c r="BA51" s="19">
        <v>594</v>
      </c>
      <c r="BB51" s="19">
        <v>600</v>
      </c>
      <c r="BC51" s="20">
        <v>99</v>
      </c>
      <c r="BD51" s="91">
        <v>93</v>
      </c>
      <c r="BE51" s="93">
        <v>90</v>
      </c>
      <c r="BF51" s="79">
        <v>1</v>
      </c>
      <c r="BG51" s="19">
        <v>2</v>
      </c>
      <c r="BH51" s="19">
        <v>6</v>
      </c>
      <c r="BI51" s="19">
        <v>1</v>
      </c>
      <c r="BJ51" s="19">
        <v>7</v>
      </c>
      <c r="BK51" s="19">
        <v>13</v>
      </c>
      <c r="BL51" s="19">
        <v>2</v>
      </c>
      <c r="BM51" s="19">
        <v>1</v>
      </c>
      <c r="BN51" s="19">
        <v>14</v>
      </c>
      <c r="BO51" s="19">
        <v>52</v>
      </c>
      <c r="BP51" s="19">
        <v>1</v>
      </c>
      <c r="BQ51" s="19">
        <v>3</v>
      </c>
      <c r="BR51" s="19">
        <v>20</v>
      </c>
      <c r="BS51" s="19">
        <v>6</v>
      </c>
      <c r="BT51" s="62">
        <v>2</v>
      </c>
      <c r="BU51" s="63">
        <v>6</v>
      </c>
      <c r="BV51" s="19">
        <v>7</v>
      </c>
      <c r="BW51" s="19">
        <v>6</v>
      </c>
      <c r="BX51" s="19">
        <v>22</v>
      </c>
      <c r="BY51" s="64">
        <v>8</v>
      </c>
      <c r="BZ51" s="70">
        <v>90</v>
      </c>
      <c r="CA51" s="72">
        <v>8</v>
      </c>
    </row>
    <row r="52" spans="1:79" ht="31.5">
      <c r="A52" s="21">
        <v>153</v>
      </c>
      <c r="B52" s="34">
        <v>6619006545</v>
      </c>
      <c r="C52" s="5" t="s">
        <v>426</v>
      </c>
      <c r="D52" s="74" t="s">
        <v>173</v>
      </c>
      <c r="E52" s="63">
        <v>10</v>
      </c>
      <c r="F52" s="19">
        <v>32</v>
      </c>
      <c r="G52" s="22">
        <v>11</v>
      </c>
      <c r="H52" s="22">
        <v>38</v>
      </c>
      <c r="I52" s="22">
        <v>88</v>
      </c>
      <c r="J52" s="19">
        <v>30</v>
      </c>
      <c r="K52" s="19">
        <v>4</v>
      </c>
      <c r="L52" s="19">
        <v>100</v>
      </c>
      <c r="M52" s="19">
        <v>477</v>
      </c>
      <c r="N52" s="19">
        <v>419</v>
      </c>
      <c r="O52" s="19">
        <v>495</v>
      </c>
      <c r="P52" s="19">
        <v>454</v>
      </c>
      <c r="Q52" s="64">
        <v>94</v>
      </c>
      <c r="R52" s="90">
        <v>94</v>
      </c>
      <c r="S52" s="19">
        <v>20</v>
      </c>
      <c r="T52" s="19">
        <v>5</v>
      </c>
      <c r="U52" s="19">
        <v>100</v>
      </c>
      <c r="V52" s="19">
        <v>505</v>
      </c>
      <c r="W52" s="23">
        <v>600</v>
      </c>
      <c r="X52" s="20">
        <v>84</v>
      </c>
      <c r="Y52" s="43">
        <v>92</v>
      </c>
      <c r="Z52" s="85">
        <v>92</v>
      </c>
      <c r="AA52" s="19">
        <v>20</v>
      </c>
      <c r="AB52" s="19">
        <v>2</v>
      </c>
      <c r="AC52" s="19">
        <v>40</v>
      </c>
      <c r="AD52" s="19">
        <v>20</v>
      </c>
      <c r="AE52" s="19">
        <v>5</v>
      </c>
      <c r="AF52" s="19">
        <v>100</v>
      </c>
      <c r="AG52" s="19">
        <v>21</v>
      </c>
      <c r="AH52" s="19">
        <v>26</v>
      </c>
      <c r="AI52" s="20">
        <v>81</v>
      </c>
      <c r="AJ52" s="84">
        <v>76</v>
      </c>
      <c r="AK52" s="19">
        <v>540</v>
      </c>
      <c r="AL52" s="19">
        <v>600</v>
      </c>
      <c r="AM52" s="20">
        <v>90</v>
      </c>
      <c r="AN52" s="19">
        <v>572</v>
      </c>
      <c r="AO52" s="19">
        <v>600</v>
      </c>
      <c r="AP52" s="20">
        <v>95</v>
      </c>
      <c r="AQ52" s="19">
        <v>357</v>
      </c>
      <c r="AR52" s="19">
        <v>372</v>
      </c>
      <c r="AS52" s="20">
        <v>96</v>
      </c>
      <c r="AT52" s="89">
        <v>93</v>
      </c>
      <c r="AU52" s="19">
        <v>566</v>
      </c>
      <c r="AV52" s="19">
        <v>600</v>
      </c>
      <c r="AW52" s="20">
        <v>94</v>
      </c>
      <c r="AX52" s="19">
        <v>550</v>
      </c>
      <c r="AY52" s="19">
        <v>600</v>
      </c>
      <c r="AZ52" s="20">
        <v>92</v>
      </c>
      <c r="BA52" s="19">
        <v>562</v>
      </c>
      <c r="BB52" s="19">
        <v>600</v>
      </c>
      <c r="BC52" s="20">
        <v>94</v>
      </c>
      <c r="BD52" s="91">
        <v>94</v>
      </c>
      <c r="BE52" s="93">
        <v>90</v>
      </c>
      <c r="BF52" s="79">
        <v>12</v>
      </c>
      <c r="BG52" s="19">
        <v>1</v>
      </c>
      <c r="BH52" s="19">
        <v>7</v>
      </c>
      <c r="BI52" s="19">
        <v>1</v>
      </c>
      <c r="BJ52" s="19">
        <v>9</v>
      </c>
      <c r="BK52" s="19">
        <v>17</v>
      </c>
      <c r="BL52" s="19">
        <v>4</v>
      </c>
      <c r="BM52" s="19">
        <v>1</v>
      </c>
      <c r="BN52" s="19">
        <v>19</v>
      </c>
      <c r="BO52" s="19">
        <v>11</v>
      </c>
      <c r="BP52" s="19">
        <v>6</v>
      </c>
      <c r="BQ52" s="19">
        <v>5</v>
      </c>
      <c r="BR52" s="19">
        <v>7</v>
      </c>
      <c r="BS52" s="19">
        <v>9</v>
      </c>
      <c r="BT52" s="62">
        <v>7</v>
      </c>
      <c r="BU52" s="63">
        <v>7</v>
      </c>
      <c r="BV52" s="19">
        <v>9</v>
      </c>
      <c r="BW52" s="19">
        <v>18</v>
      </c>
      <c r="BX52" s="19">
        <v>8</v>
      </c>
      <c r="BY52" s="64">
        <v>7</v>
      </c>
      <c r="BZ52" s="70">
        <v>90</v>
      </c>
      <c r="CA52" s="72">
        <v>8</v>
      </c>
    </row>
    <row r="53" spans="1:79" ht="31.5">
      <c r="A53" s="21">
        <v>154</v>
      </c>
      <c r="B53" s="34">
        <v>6619006552</v>
      </c>
      <c r="C53" s="5" t="s">
        <v>426</v>
      </c>
      <c r="D53" s="74" t="s">
        <v>174</v>
      </c>
      <c r="E53" s="63">
        <v>10</v>
      </c>
      <c r="F53" s="19">
        <v>38</v>
      </c>
      <c r="G53" s="22">
        <v>11</v>
      </c>
      <c r="H53" s="22">
        <v>38</v>
      </c>
      <c r="I53" s="22">
        <v>95</v>
      </c>
      <c r="J53" s="19">
        <v>30</v>
      </c>
      <c r="K53" s="19">
        <v>4</v>
      </c>
      <c r="L53" s="19">
        <v>100</v>
      </c>
      <c r="M53" s="19">
        <v>201</v>
      </c>
      <c r="N53" s="19">
        <v>176</v>
      </c>
      <c r="O53" s="19">
        <v>213</v>
      </c>
      <c r="P53" s="19">
        <v>191</v>
      </c>
      <c r="Q53" s="64">
        <v>93</v>
      </c>
      <c r="R53" s="90">
        <v>96</v>
      </c>
      <c r="S53" s="19">
        <v>20</v>
      </c>
      <c r="T53" s="19">
        <v>5</v>
      </c>
      <c r="U53" s="19">
        <v>100</v>
      </c>
      <c r="V53" s="19">
        <v>204</v>
      </c>
      <c r="W53" s="23">
        <v>270</v>
      </c>
      <c r="X53" s="20">
        <v>76</v>
      </c>
      <c r="Y53" s="43">
        <v>88</v>
      </c>
      <c r="Z53" s="85">
        <v>88</v>
      </c>
      <c r="AA53" s="19">
        <v>20</v>
      </c>
      <c r="AB53" s="19">
        <v>4</v>
      </c>
      <c r="AC53" s="19">
        <v>80</v>
      </c>
      <c r="AD53" s="19">
        <v>20</v>
      </c>
      <c r="AE53" s="19">
        <v>5</v>
      </c>
      <c r="AF53" s="19">
        <v>100</v>
      </c>
      <c r="AG53" s="19">
        <v>4</v>
      </c>
      <c r="AH53" s="19">
        <v>4</v>
      </c>
      <c r="AI53" s="20">
        <v>100</v>
      </c>
      <c r="AJ53" s="84">
        <v>94</v>
      </c>
      <c r="AK53" s="19">
        <v>152</v>
      </c>
      <c r="AL53" s="19">
        <v>270</v>
      </c>
      <c r="AM53" s="20">
        <v>56</v>
      </c>
      <c r="AN53" s="19">
        <v>266</v>
      </c>
      <c r="AO53" s="19">
        <v>270</v>
      </c>
      <c r="AP53" s="20">
        <v>99</v>
      </c>
      <c r="AQ53" s="19">
        <v>192</v>
      </c>
      <c r="AR53" s="19">
        <v>196</v>
      </c>
      <c r="AS53" s="20">
        <v>98</v>
      </c>
      <c r="AT53" s="89">
        <v>82</v>
      </c>
      <c r="AU53" s="19">
        <v>234</v>
      </c>
      <c r="AV53" s="19">
        <v>270</v>
      </c>
      <c r="AW53" s="20">
        <v>87</v>
      </c>
      <c r="AX53" s="19">
        <v>246</v>
      </c>
      <c r="AY53" s="19">
        <v>270</v>
      </c>
      <c r="AZ53" s="20">
        <v>91</v>
      </c>
      <c r="BA53" s="19">
        <v>258</v>
      </c>
      <c r="BB53" s="19">
        <v>270</v>
      </c>
      <c r="BC53" s="20">
        <v>96</v>
      </c>
      <c r="BD53" s="91">
        <v>92</v>
      </c>
      <c r="BE53" s="93">
        <v>90</v>
      </c>
      <c r="BF53" s="79">
        <v>5</v>
      </c>
      <c r="BG53" s="19">
        <v>1</v>
      </c>
      <c r="BH53" s="19">
        <v>8</v>
      </c>
      <c r="BI53" s="19">
        <v>1</v>
      </c>
      <c r="BJ53" s="19">
        <v>13</v>
      </c>
      <c r="BK53" s="19">
        <v>25</v>
      </c>
      <c r="BL53" s="19">
        <v>2</v>
      </c>
      <c r="BM53" s="19">
        <v>1</v>
      </c>
      <c r="BN53" s="19">
        <v>1</v>
      </c>
      <c r="BO53" s="19">
        <v>45</v>
      </c>
      <c r="BP53" s="19">
        <v>2</v>
      </c>
      <c r="BQ53" s="19">
        <v>3</v>
      </c>
      <c r="BR53" s="19">
        <v>14</v>
      </c>
      <c r="BS53" s="19">
        <v>10</v>
      </c>
      <c r="BT53" s="62">
        <v>5</v>
      </c>
      <c r="BU53" s="63">
        <v>5</v>
      </c>
      <c r="BV53" s="19">
        <v>13</v>
      </c>
      <c r="BW53" s="19">
        <v>2</v>
      </c>
      <c r="BX53" s="19">
        <v>19</v>
      </c>
      <c r="BY53" s="64">
        <v>9</v>
      </c>
      <c r="BZ53" s="70">
        <v>90</v>
      </c>
      <c r="CA53" s="72">
        <v>8</v>
      </c>
    </row>
    <row r="54" spans="1:79" ht="30">
      <c r="A54" s="21">
        <v>170</v>
      </c>
      <c r="B54" s="36">
        <v>6612013328</v>
      </c>
      <c r="C54" s="40" t="s">
        <v>506</v>
      </c>
      <c r="D54" s="75" t="s">
        <v>188</v>
      </c>
      <c r="E54" s="63">
        <v>10</v>
      </c>
      <c r="F54" s="19">
        <v>38</v>
      </c>
      <c r="G54" s="22">
        <v>11</v>
      </c>
      <c r="H54" s="22">
        <v>38</v>
      </c>
      <c r="I54" s="22">
        <v>95</v>
      </c>
      <c r="J54" s="19">
        <v>30</v>
      </c>
      <c r="K54" s="19">
        <v>4</v>
      </c>
      <c r="L54" s="19">
        <v>100</v>
      </c>
      <c r="M54" s="19">
        <v>123</v>
      </c>
      <c r="N54" s="19">
        <v>91</v>
      </c>
      <c r="O54" s="19">
        <v>125</v>
      </c>
      <c r="P54" s="19">
        <v>91</v>
      </c>
      <c r="Q54" s="64">
        <v>99</v>
      </c>
      <c r="R54" s="90">
        <v>98</v>
      </c>
      <c r="S54" s="19">
        <v>20</v>
      </c>
      <c r="T54" s="19">
        <v>5</v>
      </c>
      <c r="U54" s="19">
        <v>100</v>
      </c>
      <c r="V54" s="19">
        <v>128</v>
      </c>
      <c r="W54" s="23">
        <v>135</v>
      </c>
      <c r="X54" s="20">
        <v>95</v>
      </c>
      <c r="Y54" s="43">
        <v>98</v>
      </c>
      <c r="Z54" s="85">
        <v>98</v>
      </c>
      <c r="AA54" s="19">
        <v>20</v>
      </c>
      <c r="AB54" s="19">
        <v>0</v>
      </c>
      <c r="AC54" s="19">
        <v>0</v>
      </c>
      <c r="AD54" s="19">
        <v>20</v>
      </c>
      <c r="AE54" s="19">
        <v>3</v>
      </c>
      <c r="AF54" s="19">
        <v>60</v>
      </c>
      <c r="AG54" s="19">
        <v>3</v>
      </c>
      <c r="AH54" s="19">
        <v>3</v>
      </c>
      <c r="AI54" s="20">
        <v>100</v>
      </c>
      <c r="AJ54" s="84">
        <v>54</v>
      </c>
      <c r="AK54" s="19">
        <v>132</v>
      </c>
      <c r="AL54" s="19">
        <v>135</v>
      </c>
      <c r="AM54" s="20">
        <v>98</v>
      </c>
      <c r="AN54" s="19">
        <v>134</v>
      </c>
      <c r="AO54" s="19">
        <v>135</v>
      </c>
      <c r="AP54" s="20">
        <v>99</v>
      </c>
      <c r="AQ54" s="19">
        <v>101</v>
      </c>
      <c r="AR54" s="19">
        <v>101</v>
      </c>
      <c r="AS54" s="20">
        <v>100</v>
      </c>
      <c r="AT54" s="89">
        <v>99</v>
      </c>
      <c r="AU54" s="19">
        <v>135</v>
      </c>
      <c r="AV54" s="19">
        <v>135</v>
      </c>
      <c r="AW54" s="20">
        <v>100</v>
      </c>
      <c r="AX54" s="19">
        <v>128</v>
      </c>
      <c r="AY54" s="19">
        <v>135</v>
      </c>
      <c r="AZ54" s="20">
        <v>95</v>
      </c>
      <c r="BA54" s="19">
        <v>135</v>
      </c>
      <c r="BB54" s="19">
        <v>135</v>
      </c>
      <c r="BC54" s="20">
        <v>100</v>
      </c>
      <c r="BD54" s="91">
        <v>99</v>
      </c>
      <c r="BE54" s="93">
        <v>90</v>
      </c>
      <c r="BF54" s="79">
        <v>5</v>
      </c>
      <c r="BG54" s="19">
        <v>1</v>
      </c>
      <c r="BH54" s="19">
        <v>2</v>
      </c>
      <c r="BI54" s="19">
        <v>1</v>
      </c>
      <c r="BJ54" s="19">
        <v>3</v>
      </c>
      <c r="BK54" s="19">
        <v>6</v>
      </c>
      <c r="BL54" s="19">
        <v>6</v>
      </c>
      <c r="BM54" s="19">
        <v>3</v>
      </c>
      <c r="BN54" s="19">
        <v>1</v>
      </c>
      <c r="BO54" s="19">
        <v>3</v>
      </c>
      <c r="BP54" s="19">
        <v>2</v>
      </c>
      <c r="BQ54" s="19">
        <v>1</v>
      </c>
      <c r="BR54" s="19">
        <v>1</v>
      </c>
      <c r="BS54" s="19">
        <v>6</v>
      </c>
      <c r="BT54" s="62">
        <v>1</v>
      </c>
      <c r="BU54" s="63">
        <v>3</v>
      </c>
      <c r="BV54" s="19">
        <v>3</v>
      </c>
      <c r="BW54" s="19">
        <v>39</v>
      </c>
      <c r="BX54" s="19">
        <v>2</v>
      </c>
      <c r="BY54" s="64">
        <v>2</v>
      </c>
      <c r="BZ54" s="70">
        <v>90</v>
      </c>
      <c r="CA54" s="72">
        <v>8</v>
      </c>
    </row>
    <row r="55" spans="1:79" ht="47.25">
      <c r="A55" s="21">
        <v>172</v>
      </c>
      <c r="B55" s="34">
        <v>6666008275</v>
      </c>
      <c r="C55" s="40" t="s">
        <v>506</v>
      </c>
      <c r="D55" s="74" t="s">
        <v>190</v>
      </c>
      <c r="E55" s="63">
        <v>10</v>
      </c>
      <c r="F55" s="19">
        <v>38</v>
      </c>
      <c r="G55" s="22">
        <v>11</v>
      </c>
      <c r="H55" s="22">
        <v>38</v>
      </c>
      <c r="I55" s="22">
        <v>95</v>
      </c>
      <c r="J55" s="19">
        <v>30</v>
      </c>
      <c r="K55" s="19">
        <v>4</v>
      </c>
      <c r="L55" s="19">
        <v>100</v>
      </c>
      <c r="M55" s="19">
        <v>167</v>
      </c>
      <c r="N55" s="19">
        <v>142</v>
      </c>
      <c r="O55" s="19">
        <v>169</v>
      </c>
      <c r="P55" s="19">
        <v>146</v>
      </c>
      <c r="Q55" s="64">
        <v>98</v>
      </c>
      <c r="R55" s="90">
        <v>98</v>
      </c>
      <c r="S55" s="19">
        <v>20</v>
      </c>
      <c r="T55" s="19">
        <v>5</v>
      </c>
      <c r="U55" s="19">
        <v>100</v>
      </c>
      <c r="V55" s="19">
        <v>150</v>
      </c>
      <c r="W55" s="23">
        <v>180</v>
      </c>
      <c r="X55" s="20">
        <v>83</v>
      </c>
      <c r="Y55" s="43">
        <v>92</v>
      </c>
      <c r="Z55" s="85">
        <v>92</v>
      </c>
      <c r="AA55" s="19">
        <v>20</v>
      </c>
      <c r="AB55" s="19">
        <v>1</v>
      </c>
      <c r="AC55" s="19">
        <v>20</v>
      </c>
      <c r="AD55" s="19">
        <v>20</v>
      </c>
      <c r="AE55" s="19">
        <v>4</v>
      </c>
      <c r="AF55" s="19">
        <v>80</v>
      </c>
      <c r="AG55" s="19">
        <v>2</v>
      </c>
      <c r="AH55" s="19">
        <v>2</v>
      </c>
      <c r="AI55" s="20">
        <v>100</v>
      </c>
      <c r="AJ55" s="84">
        <v>68</v>
      </c>
      <c r="AK55" s="19">
        <v>140</v>
      </c>
      <c r="AL55" s="19">
        <v>180</v>
      </c>
      <c r="AM55" s="20">
        <v>78</v>
      </c>
      <c r="AN55" s="19">
        <v>180</v>
      </c>
      <c r="AO55" s="19">
        <v>180</v>
      </c>
      <c r="AP55" s="20">
        <v>100</v>
      </c>
      <c r="AQ55" s="19">
        <v>157</v>
      </c>
      <c r="AR55" s="19">
        <v>159</v>
      </c>
      <c r="AS55" s="20">
        <v>99</v>
      </c>
      <c r="AT55" s="89">
        <v>91</v>
      </c>
      <c r="AU55" s="19">
        <v>178</v>
      </c>
      <c r="AV55" s="19">
        <v>180</v>
      </c>
      <c r="AW55" s="20">
        <v>99</v>
      </c>
      <c r="AX55" s="19">
        <v>174</v>
      </c>
      <c r="AY55" s="19">
        <v>180</v>
      </c>
      <c r="AZ55" s="20">
        <v>97</v>
      </c>
      <c r="BA55" s="19">
        <v>179</v>
      </c>
      <c r="BB55" s="19">
        <v>180</v>
      </c>
      <c r="BC55" s="20">
        <v>99</v>
      </c>
      <c r="BD55" s="91">
        <v>99</v>
      </c>
      <c r="BE55" s="93">
        <v>90</v>
      </c>
      <c r="BF55" s="79">
        <v>5</v>
      </c>
      <c r="BG55" s="19">
        <v>1</v>
      </c>
      <c r="BH55" s="19">
        <v>3</v>
      </c>
      <c r="BI55" s="19">
        <v>1</v>
      </c>
      <c r="BJ55" s="19">
        <v>9</v>
      </c>
      <c r="BK55" s="19">
        <v>18</v>
      </c>
      <c r="BL55" s="19">
        <v>5</v>
      </c>
      <c r="BM55" s="19">
        <v>2</v>
      </c>
      <c r="BN55" s="19">
        <v>1</v>
      </c>
      <c r="BO55" s="19">
        <v>23</v>
      </c>
      <c r="BP55" s="19">
        <v>1</v>
      </c>
      <c r="BQ55" s="19">
        <v>2</v>
      </c>
      <c r="BR55" s="19">
        <v>2</v>
      </c>
      <c r="BS55" s="19">
        <v>4</v>
      </c>
      <c r="BT55" s="62">
        <v>2</v>
      </c>
      <c r="BU55" s="63">
        <v>3</v>
      </c>
      <c r="BV55" s="19">
        <v>9</v>
      </c>
      <c r="BW55" s="19">
        <v>25</v>
      </c>
      <c r="BX55" s="19">
        <v>10</v>
      </c>
      <c r="BY55" s="64">
        <v>2</v>
      </c>
      <c r="BZ55" s="70">
        <v>90</v>
      </c>
      <c r="CA55" s="72">
        <v>8</v>
      </c>
    </row>
    <row r="56" spans="1:79" ht="30">
      <c r="A56" s="21">
        <v>211</v>
      </c>
      <c r="B56" s="34">
        <v>6611012699</v>
      </c>
      <c r="C56" s="40" t="s">
        <v>490</v>
      </c>
      <c r="D56" s="74" t="s">
        <v>226</v>
      </c>
      <c r="E56" s="63">
        <v>10</v>
      </c>
      <c r="F56" s="19">
        <v>35</v>
      </c>
      <c r="G56" s="22">
        <v>11</v>
      </c>
      <c r="H56" s="22">
        <v>38</v>
      </c>
      <c r="I56" s="22">
        <v>92</v>
      </c>
      <c r="J56" s="19">
        <v>30</v>
      </c>
      <c r="K56" s="19">
        <v>4</v>
      </c>
      <c r="L56" s="19">
        <v>100</v>
      </c>
      <c r="M56" s="19">
        <v>122</v>
      </c>
      <c r="N56" s="19">
        <v>121</v>
      </c>
      <c r="O56" s="19">
        <v>122</v>
      </c>
      <c r="P56" s="19">
        <v>122</v>
      </c>
      <c r="Q56" s="64">
        <v>100</v>
      </c>
      <c r="R56" s="90">
        <v>98</v>
      </c>
      <c r="S56" s="19">
        <v>20</v>
      </c>
      <c r="T56" s="19">
        <v>5</v>
      </c>
      <c r="U56" s="19">
        <v>100</v>
      </c>
      <c r="V56" s="19">
        <v>138</v>
      </c>
      <c r="W56" s="23">
        <v>139</v>
      </c>
      <c r="X56" s="20">
        <v>99</v>
      </c>
      <c r="Y56" s="43">
        <v>100</v>
      </c>
      <c r="Z56" s="85">
        <v>100</v>
      </c>
      <c r="AA56" s="19">
        <v>20</v>
      </c>
      <c r="AB56" s="19">
        <v>0</v>
      </c>
      <c r="AC56" s="19">
        <v>0</v>
      </c>
      <c r="AD56" s="19">
        <v>20</v>
      </c>
      <c r="AE56" s="19">
        <v>5</v>
      </c>
      <c r="AF56" s="19">
        <v>100</v>
      </c>
      <c r="AG56" s="19">
        <v>8</v>
      </c>
      <c r="AH56" s="19">
        <v>10</v>
      </c>
      <c r="AI56" s="20">
        <v>80</v>
      </c>
      <c r="AJ56" s="84">
        <v>64</v>
      </c>
      <c r="AK56" s="19">
        <v>106</v>
      </c>
      <c r="AL56" s="19">
        <v>139</v>
      </c>
      <c r="AM56" s="20">
        <v>76</v>
      </c>
      <c r="AN56" s="19">
        <v>138</v>
      </c>
      <c r="AO56" s="19">
        <v>139</v>
      </c>
      <c r="AP56" s="20">
        <v>99</v>
      </c>
      <c r="AQ56" s="19">
        <v>131</v>
      </c>
      <c r="AR56" s="19">
        <v>133</v>
      </c>
      <c r="AS56" s="20">
        <v>98</v>
      </c>
      <c r="AT56" s="89">
        <v>90</v>
      </c>
      <c r="AU56" s="19">
        <v>135</v>
      </c>
      <c r="AV56" s="19">
        <v>139</v>
      </c>
      <c r="AW56" s="20">
        <v>97</v>
      </c>
      <c r="AX56" s="19">
        <v>139</v>
      </c>
      <c r="AY56" s="19">
        <v>139</v>
      </c>
      <c r="AZ56" s="20">
        <v>100</v>
      </c>
      <c r="BA56" s="19">
        <v>138</v>
      </c>
      <c r="BB56" s="19">
        <v>139</v>
      </c>
      <c r="BC56" s="20">
        <v>99</v>
      </c>
      <c r="BD56" s="91">
        <v>99</v>
      </c>
      <c r="BE56" s="93">
        <v>90</v>
      </c>
      <c r="BF56" s="79">
        <v>8</v>
      </c>
      <c r="BG56" s="19">
        <v>1</v>
      </c>
      <c r="BH56" s="19">
        <v>1</v>
      </c>
      <c r="BI56" s="19">
        <v>1</v>
      </c>
      <c r="BJ56" s="19">
        <v>1</v>
      </c>
      <c r="BK56" s="19">
        <v>2</v>
      </c>
      <c r="BL56" s="19">
        <v>6</v>
      </c>
      <c r="BM56" s="19">
        <v>1</v>
      </c>
      <c r="BN56" s="19">
        <v>20</v>
      </c>
      <c r="BO56" s="19">
        <v>25</v>
      </c>
      <c r="BP56" s="19">
        <v>2</v>
      </c>
      <c r="BQ56" s="19">
        <v>3</v>
      </c>
      <c r="BR56" s="19">
        <v>4</v>
      </c>
      <c r="BS56" s="19">
        <v>1</v>
      </c>
      <c r="BT56" s="62">
        <v>2</v>
      </c>
      <c r="BU56" s="63">
        <v>3</v>
      </c>
      <c r="BV56" s="19">
        <v>1</v>
      </c>
      <c r="BW56" s="19">
        <v>29</v>
      </c>
      <c r="BX56" s="19">
        <v>11</v>
      </c>
      <c r="BY56" s="64">
        <v>2</v>
      </c>
      <c r="BZ56" s="70">
        <v>90</v>
      </c>
      <c r="CA56" s="72">
        <v>8</v>
      </c>
    </row>
    <row r="57" spans="1:79" ht="31.5">
      <c r="A57" s="21">
        <v>246</v>
      </c>
      <c r="B57" s="35">
        <v>6652004471</v>
      </c>
      <c r="C57" s="5" t="s">
        <v>438</v>
      </c>
      <c r="D57" s="74" t="s">
        <v>260</v>
      </c>
      <c r="E57" s="63">
        <v>9</v>
      </c>
      <c r="F57" s="19">
        <v>36</v>
      </c>
      <c r="G57" s="22">
        <v>11</v>
      </c>
      <c r="H57" s="22">
        <v>38</v>
      </c>
      <c r="I57" s="22">
        <v>88</v>
      </c>
      <c r="J57" s="19">
        <v>30</v>
      </c>
      <c r="K57" s="19">
        <v>4</v>
      </c>
      <c r="L57" s="19">
        <v>100</v>
      </c>
      <c r="M57" s="19">
        <v>173</v>
      </c>
      <c r="N57" s="19">
        <v>177</v>
      </c>
      <c r="O57" s="19">
        <v>177</v>
      </c>
      <c r="P57" s="19">
        <v>180</v>
      </c>
      <c r="Q57" s="64">
        <v>98</v>
      </c>
      <c r="R57" s="90">
        <v>96</v>
      </c>
      <c r="S57" s="19">
        <v>20</v>
      </c>
      <c r="T57" s="19">
        <v>5</v>
      </c>
      <c r="U57" s="19">
        <v>100</v>
      </c>
      <c r="V57" s="19">
        <v>200</v>
      </c>
      <c r="W57" s="23">
        <v>210</v>
      </c>
      <c r="X57" s="20">
        <v>95</v>
      </c>
      <c r="Y57" s="43">
        <v>98</v>
      </c>
      <c r="Z57" s="85">
        <v>98</v>
      </c>
      <c r="AA57" s="19">
        <v>20</v>
      </c>
      <c r="AB57" s="19">
        <v>0</v>
      </c>
      <c r="AC57" s="19">
        <v>0</v>
      </c>
      <c r="AD57" s="19">
        <v>20</v>
      </c>
      <c r="AE57" s="19">
        <v>4</v>
      </c>
      <c r="AF57" s="19">
        <v>80</v>
      </c>
      <c r="AG57" s="19">
        <v>28</v>
      </c>
      <c r="AH57" s="19">
        <v>29</v>
      </c>
      <c r="AI57" s="20">
        <v>97</v>
      </c>
      <c r="AJ57" s="84">
        <v>61</v>
      </c>
      <c r="AK57" s="19">
        <v>202</v>
      </c>
      <c r="AL57" s="19">
        <v>210</v>
      </c>
      <c r="AM57" s="20">
        <v>96</v>
      </c>
      <c r="AN57" s="19">
        <v>208</v>
      </c>
      <c r="AO57" s="19">
        <v>210</v>
      </c>
      <c r="AP57" s="20">
        <v>99</v>
      </c>
      <c r="AQ57" s="19">
        <v>175</v>
      </c>
      <c r="AR57" s="19">
        <v>176</v>
      </c>
      <c r="AS57" s="20">
        <v>99</v>
      </c>
      <c r="AT57" s="89">
        <v>98</v>
      </c>
      <c r="AU57" s="19">
        <v>207</v>
      </c>
      <c r="AV57" s="19">
        <v>210</v>
      </c>
      <c r="AW57" s="20">
        <v>99</v>
      </c>
      <c r="AX57" s="19">
        <v>207</v>
      </c>
      <c r="AY57" s="19">
        <v>210</v>
      </c>
      <c r="AZ57" s="20">
        <v>99</v>
      </c>
      <c r="BA57" s="19">
        <v>208</v>
      </c>
      <c r="BB57" s="19">
        <v>210</v>
      </c>
      <c r="BC57" s="20">
        <v>99</v>
      </c>
      <c r="BD57" s="91">
        <v>99</v>
      </c>
      <c r="BE57" s="93">
        <v>90</v>
      </c>
      <c r="BF57" s="79">
        <v>12</v>
      </c>
      <c r="BG57" s="19">
        <v>1</v>
      </c>
      <c r="BH57" s="19">
        <v>3</v>
      </c>
      <c r="BI57" s="19">
        <v>1</v>
      </c>
      <c r="BJ57" s="19">
        <v>3</v>
      </c>
      <c r="BK57" s="19">
        <v>6</v>
      </c>
      <c r="BL57" s="19">
        <v>6</v>
      </c>
      <c r="BM57" s="19">
        <v>2</v>
      </c>
      <c r="BN57" s="19">
        <v>3</v>
      </c>
      <c r="BO57" s="19">
        <v>5</v>
      </c>
      <c r="BP57" s="19">
        <v>2</v>
      </c>
      <c r="BQ57" s="19">
        <v>2</v>
      </c>
      <c r="BR57" s="19">
        <v>2</v>
      </c>
      <c r="BS57" s="19">
        <v>2</v>
      </c>
      <c r="BT57" s="62">
        <v>2</v>
      </c>
      <c r="BU57" s="63">
        <v>5</v>
      </c>
      <c r="BV57" s="19">
        <v>3</v>
      </c>
      <c r="BW57" s="19">
        <v>32</v>
      </c>
      <c r="BX57" s="19">
        <v>3</v>
      </c>
      <c r="BY57" s="64">
        <v>2</v>
      </c>
      <c r="BZ57" s="70">
        <v>90</v>
      </c>
      <c r="CA57" s="72">
        <v>8</v>
      </c>
    </row>
    <row r="58" spans="1:79" ht="31.5">
      <c r="A58" s="21">
        <v>262</v>
      </c>
      <c r="B58" s="34">
        <v>6629012386</v>
      </c>
      <c r="C58" s="6" t="s">
        <v>440</v>
      </c>
      <c r="D58" s="74" t="s">
        <v>274</v>
      </c>
      <c r="E58" s="63">
        <v>8</v>
      </c>
      <c r="F58" s="19">
        <v>31</v>
      </c>
      <c r="G58" s="22">
        <v>9</v>
      </c>
      <c r="H58" s="22">
        <v>36</v>
      </c>
      <c r="I58" s="22">
        <v>88</v>
      </c>
      <c r="J58" s="19">
        <v>30</v>
      </c>
      <c r="K58" s="19">
        <v>4</v>
      </c>
      <c r="L58" s="19">
        <v>100</v>
      </c>
      <c r="M58" s="19">
        <v>321</v>
      </c>
      <c r="N58" s="19">
        <v>281</v>
      </c>
      <c r="O58" s="19">
        <v>333</v>
      </c>
      <c r="P58" s="19">
        <v>296</v>
      </c>
      <c r="Q58" s="64">
        <v>96</v>
      </c>
      <c r="R58" s="90">
        <v>95</v>
      </c>
      <c r="S58" s="19">
        <v>20</v>
      </c>
      <c r="T58" s="19">
        <v>5</v>
      </c>
      <c r="U58" s="19">
        <v>100</v>
      </c>
      <c r="V58" s="19">
        <v>320</v>
      </c>
      <c r="W58" s="23">
        <v>373</v>
      </c>
      <c r="X58" s="20">
        <v>86</v>
      </c>
      <c r="Y58" s="43">
        <v>93</v>
      </c>
      <c r="Z58" s="85">
        <v>93</v>
      </c>
      <c r="AA58" s="19">
        <v>20</v>
      </c>
      <c r="AB58" s="19">
        <v>4</v>
      </c>
      <c r="AC58" s="19">
        <v>80</v>
      </c>
      <c r="AD58" s="19">
        <v>20</v>
      </c>
      <c r="AE58" s="19">
        <v>4</v>
      </c>
      <c r="AF58" s="19">
        <v>80</v>
      </c>
      <c r="AG58" s="19">
        <v>29</v>
      </c>
      <c r="AH58" s="19">
        <v>33</v>
      </c>
      <c r="AI58" s="20">
        <v>88</v>
      </c>
      <c r="AJ58" s="84">
        <v>82</v>
      </c>
      <c r="AK58" s="19">
        <v>254</v>
      </c>
      <c r="AL58" s="19">
        <v>373</v>
      </c>
      <c r="AM58" s="20">
        <v>68</v>
      </c>
      <c r="AN58" s="19">
        <v>365</v>
      </c>
      <c r="AO58" s="19">
        <v>373</v>
      </c>
      <c r="AP58" s="20">
        <v>98</v>
      </c>
      <c r="AQ58" s="19">
        <v>258</v>
      </c>
      <c r="AR58" s="19">
        <v>261</v>
      </c>
      <c r="AS58" s="20">
        <v>99</v>
      </c>
      <c r="AT58" s="89">
        <v>86</v>
      </c>
      <c r="AU58" s="19">
        <v>332</v>
      </c>
      <c r="AV58" s="19">
        <v>373</v>
      </c>
      <c r="AW58" s="20">
        <v>89</v>
      </c>
      <c r="AX58" s="19">
        <v>348</v>
      </c>
      <c r="AY58" s="19">
        <v>373</v>
      </c>
      <c r="AZ58" s="20">
        <v>93</v>
      </c>
      <c r="BA58" s="19">
        <v>360</v>
      </c>
      <c r="BB58" s="19">
        <v>373</v>
      </c>
      <c r="BC58" s="20">
        <v>97</v>
      </c>
      <c r="BD58" s="91">
        <v>94</v>
      </c>
      <c r="BE58" s="93">
        <v>90</v>
      </c>
      <c r="BF58" s="79">
        <v>12</v>
      </c>
      <c r="BG58" s="19">
        <v>1</v>
      </c>
      <c r="BH58" s="19">
        <v>5</v>
      </c>
      <c r="BI58" s="19">
        <v>1</v>
      </c>
      <c r="BJ58" s="19">
        <v>8</v>
      </c>
      <c r="BK58" s="19">
        <v>15</v>
      </c>
      <c r="BL58" s="19">
        <v>2</v>
      </c>
      <c r="BM58" s="19">
        <v>2</v>
      </c>
      <c r="BN58" s="19">
        <v>12</v>
      </c>
      <c r="BO58" s="19">
        <v>33</v>
      </c>
      <c r="BP58" s="19">
        <v>3</v>
      </c>
      <c r="BQ58" s="19">
        <v>2</v>
      </c>
      <c r="BR58" s="19">
        <v>12</v>
      </c>
      <c r="BS58" s="19">
        <v>8</v>
      </c>
      <c r="BT58" s="62">
        <v>4</v>
      </c>
      <c r="BU58" s="63">
        <v>6</v>
      </c>
      <c r="BV58" s="19">
        <v>8</v>
      </c>
      <c r="BW58" s="19">
        <v>12</v>
      </c>
      <c r="BX58" s="19">
        <v>15</v>
      </c>
      <c r="BY58" s="64">
        <v>7</v>
      </c>
      <c r="BZ58" s="70">
        <v>90</v>
      </c>
      <c r="CA58" s="72">
        <v>8</v>
      </c>
    </row>
    <row r="59" spans="1:79" ht="31.5">
      <c r="A59" s="21">
        <v>287</v>
      </c>
      <c r="B59" s="34">
        <v>6621017946</v>
      </c>
      <c r="C59" s="6" t="s">
        <v>444</v>
      </c>
      <c r="D59" s="75" t="s">
        <v>297</v>
      </c>
      <c r="E59" s="63">
        <v>8</v>
      </c>
      <c r="F59" s="19">
        <v>33</v>
      </c>
      <c r="G59" s="22">
        <v>9</v>
      </c>
      <c r="H59" s="22">
        <v>36</v>
      </c>
      <c r="I59" s="22">
        <v>90</v>
      </c>
      <c r="J59" s="19">
        <v>30</v>
      </c>
      <c r="K59" s="19">
        <v>4</v>
      </c>
      <c r="L59" s="19">
        <v>100</v>
      </c>
      <c r="M59" s="19">
        <v>189</v>
      </c>
      <c r="N59" s="19">
        <v>189</v>
      </c>
      <c r="O59" s="19">
        <v>189</v>
      </c>
      <c r="P59" s="19">
        <v>189</v>
      </c>
      <c r="Q59" s="64">
        <v>100</v>
      </c>
      <c r="R59" s="90">
        <v>97</v>
      </c>
      <c r="S59" s="19">
        <v>20</v>
      </c>
      <c r="T59" s="19">
        <v>5</v>
      </c>
      <c r="U59" s="19">
        <v>100</v>
      </c>
      <c r="V59" s="19">
        <v>189</v>
      </c>
      <c r="W59" s="23">
        <v>189</v>
      </c>
      <c r="X59" s="20">
        <v>100</v>
      </c>
      <c r="Y59" s="43">
        <v>100</v>
      </c>
      <c r="Z59" s="85">
        <v>100</v>
      </c>
      <c r="AA59" s="19">
        <v>20</v>
      </c>
      <c r="AB59" s="19">
        <v>0</v>
      </c>
      <c r="AC59" s="19">
        <v>0</v>
      </c>
      <c r="AD59" s="19">
        <v>20</v>
      </c>
      <c r="AE59" s="19">
        <v>3</v>
      </c>
      <c r="AF59" s="19">
        <v>60</v>
      </c>
      <c r="AG59" s="19">
        <v>7</v>
      </c>
      <c r="AH59" s="19">
        <v>7</v>
      </c>
      <c r="AI59" s="20">
        <v>100</v>
      </c>
      <c r="AJ59" s="84">
        <v>54</v>
      </c>
      <c r="AK59" s="19">
        <v>189</v>
      </c>
      <c r="AL59" s="19">
        <v>189</v>
      </c>
      <c r="AM59" s="20">
        <v>100</v>
      </c>
      <c r="AN59" s="19">
        <v>189</v>
      </c>
      <c r="AO59" s="19">
        <v>189</v>
      </c>
      <c r="AP59" s="20">
        <v>100</v>
      </c>
      <c r="AQ59" s="19">
        <v>189</v>
      </c>
      <c r="AR59" s="19">
        <v>189</v>
      </c>
      <c r="AS59" s="20">
        <v>100</v>
      </c>
      <c r="AT59" s="89">
        <v>100</v>
      </c>
      <c r="AU59" s="19">
        <v>189</v>
      </c>
      <c r="AV59" s="19">
        <v>189</v>
      </c>
      <c r="AW59" s="20">
        <v>100</v>
      </c>
      <c r="AX59" s="19">
        <v>189</v>
      </c>
      <c r="AY59" s="19">
        <v>189</v>
      </c>
      <c r="AZ59" s="20">
        <v>100</v>
      </c>
      <c r="BA59" s="19">
        <v>189</v>
      </c>
      <c r="BB59" s="19">
        <v>189</v>
      </c>
      <c r="BC59" s="20">
        <v>100</v>
      </c>
      <c r="BD59" s="91">
        <v>100</v>
      </c>
      <c r="BE59" s="93">
        <v>90</v>
      </c>
      <c r="BF59" s="79">
        <v>10</v>
      </c>
      <c r="BG59" s="19">
        <v>1</v>
      </c>
      <c r="BH59" s="19">
        <v>1</v>
      </c>
      <c r="BI59" s="19">
        <v>1</v>
      </c>
      <c r="BJ59" s="19">
        <v>1</v>
      </c>
      <c r="BK59" s="19">
        <v>1</v>
      </c>
      <c r="BL59" s="19">
        <v>6</v>
      </c>
      <c r="BM59" s="19">
        <v>3</v>
      </c>
      <c r="BN59" s="19">
        <v>1</v>
      </c>
      <c r="BO59" s="19">
        <v>1</v>
      </c>
      <c r="BP59" s="19">
        <v>1</v>
      </c>
      <c r="BQ59" s="19">
        <v>1</v>
      </c>
      <c r="BR59" s="19">
        <v>1</v>
      </c>
      <c r="BS59" s="19">
        <v>1</v>
      </c>
      <c r="BT59" s="62">
        <v>1</v>
      </c>
      <c r="BU59" s="63">
        <v>4</v>
      </c>
      <c r="BV59" s="19">
        <v>1</v>
      </c>
      <c r="BW59" s="19">
        <v>39</v>
      </c>
      <c r="BX59" s="19">
        <v>1</v>
      </c>
      <c r="BY59" s="64">
        <v>1</v>
      </c>
      <c r="BZ59" s="70">
        <v>90</v>
      </c>
      <c r="CA59" s="72">
        <v>8</v>
      </c>
    </row>
    <row r="60" spans="1:79" ht="63">
      <c r="A60" s="21">
        <v>349</v>
      </c>
      <c r="B60" s="34">
        <v>6601004353</v>
      </c>
      <c r="C60" s="40" t="s">
        <v>498</v>
      </c>
      <c r="D60" s="74" t="s">
        <v>349</v>
      </c>
      <c r="E60" s="63">
        <v>10</v>
      </c>
      <c r="F60" s="19">
        <v>37</v>
      </c>
      <c r="G60" s="22">
        <v>11</v>
      </c>
      <c r="H60" s="22">
        <v>38</v>
      </c>
      <c r="I60" s="22">
        <v>94</v>
      </c>
      <c r="J60" s="19">
        <v>30</v>
      </c>
      <c r="K60" s="19">
        <v>3</v>
      </c>
      <c r="L60" s="19">
        <v>90</v>
      </c>
      <c r="M60" s="19">
        <v>183</v>
      </c>
      <c r="N60" s="19">
        <v>177</v>
      </c>
      <c r="O60" s="19">
        <v>185</v>
      </c>
      <c r="P60" s="19">
        <v>179</v>
      </c>
      <c r="Q60" s="64">
        <v>99</v>
      </c>
      <c r="R60" s="90">
        <v>95</v>
      </c>
      <c r="S60" s="19">
        <v>20</v>
      </c>
      <c r="T60" s="19">
        <v>5</v>
      </c>
      <c r="U60" s="19">
        <v>100</v>
      </c>
      <c r="V60" s="19">
        <v>190</v>
      </c>
      <c r="W60" s="23">
        <v>195</v>
      </c>
      <c r="X60" s="20">
        <v>97</v>
      </c>
      <c r="Y60" s="43">
        <v>99</v>
      </c>
      <c r="Z60" s="85">
        <v>99</v>
      </c>
      <c r="AA60" s="19">
        <v>20</v>
      </c>
      <c r="AB60" s="19">
        <v>1</v>
      </c>
      <c r="AC60" s="19">
        <v>20</v>
      </c>
      <c r="AD60" s="19">
        <v>20</v>
      </c>
      <c r="AE60" s="19">
        <v>5</v>
      </c>
      <c r="AF60" s="19">
        <v>100</v>
      </c>
      <c r="AG60" s="19">
        <v>10</v>
      </c>
      <c r="AH60" s="19">
        <v>11</v>
      </c>
      <c r="AI60" s="20">
        <v>91</v>
      </c>
      <c r="AJ60" s="84">
        <v>73</v>
      </c>
      <c r="AK60" s="19">
        <v>136</v>
      </c>
      <c r="AL60" s="19">
        <v>195</v>
      </c>
      <c r="AM60" s="20">
        <v>70</v>
      </c>
      <c r="AN60" s="19">
        <v>194</v>
      </c>
      <c r="AO60" s="19">
        <v>195</v>
      </c>
      <c r="AP60" s="20">
        <v>99</v>
      </c>
      <c r="AQ60" s="19">
        <v>179</v>
      </c>
      <c r="AR60" s="19">
        <v>180</v>
      </c>
      <c r="AS60" s="20">
        <v>99</v>
      </c>
      <c r="AT60" s="89">
        <v>87</v>
      </c>
      <c r="AU60" s="19">
        <v>181</v>
      </c>
      <c r="AV60" s="19">
        <v>195</v>
      </c>
      <c r="AW60" s="20">
        <v>93</v>
      </c>
      <c r="AX60" s="19">
        <v>192</v>
      </c>
      <c r="AY60" s="19">
        <v>195</v>
      </c>
      <c r="AZ60" s="20">
        <v>98</v>
      </c>
      <c r="BA60" s="19">
        <v>193</v>
      </c>
      <c r="BB60" s="19">
        <v>195</v>
      </c>
      <c r="BC60" s="20">
        <v>99</v>
      </c>
      <c r="BD60" s="91">
        <v>97</v>
      </c>
      <c r="BE60" s="93">
        <v>90</v>
      </c>
      <c r="BF60" s="79">
        <v>6</v>
      </c>
      <c r="BG60" s="19">
        <v>2</v>
      </c>
      <c r="BH60" s="19">
        <v>2</v>
      </c>
      <c r="BI60" s="19">
        <v>1</v>
      </c>
      <c r="BJ60" s="19">
        <v>2</v>
      </c>
      <c r="BK60" s="19">
        <v>4</v>
      </c>
      <c r="BL60" s="19">
        <v>5</v>
      </c>
      <c r="BM60" s="19">
        <v>1</v>
      </c>
      <c r="BN60" s="19">
        <v>9</v>
      </c>
      <c r="BO60" s="19">
        <v>31</v>
      </c>
      <c r="BP60" s="19">
        <v>2</v>
      </c>
      <c r="BQ60" s="19">
        <v>2</v>
      </c>
      <c r="BR60" s="19">
        <v>8</v>
      </c>
      <c r="BS60" s="19">
        <v>3</v>
      </c>
      <c r="BT60" s="62">
        <v>2</v>
      </c>
      <c r="BU60" s="63">
        <v>6</v>
      </c>
      <c r="BV60" s="19">
        <v>2</v>
      </c>
      <c r="BW60" s="19">
        <v>21</v>
      </c>
      <c r="BX60" s="19">
        <v>14</v>
      </c>
      <c r="BY60" s="64">
        <v>4</v>
      </c>
      <c r="BZ60" s="70">
        <v>90</v>
      </c>
      <c r="CA60" s="72">
        <v>8</v>
      </c>
    </row>
    <row r="61" spans="1:79" ht="31.5">
      <c r="A61" s="21">
        <v>355</v>
      </c>
      <c r="B61" s="34">
        <v>6622003086</v>
      </c>
      <c r="C61" s="5" t="s">
        <v>453</v>
      </c>
      <c r="D61" s="75" t="s">
        <v>162</v>
      </c>
      <c r="E61" s="63">
        <v>10</v>
      </c>
      <c r="F61" s="19">
        <v>35</v>
      </c>
      <c r="G61" s="22">
        <v>11</v>
      </c>
      <c r="H61" s="22">
        <v>38</v>
      </c>
      <c r="I61" s="22">
        <v>92</v>
      </c>
      <c r="J61" s="19">
        <v>30</v>
      </c>
      <c r="K61" s="19">
        <v>4</v>
      </c>
      <c r="L61" s="19">
        <v>100</v>
      </c>
      <c r="M61" s="19">
        <v>70</v>
      </c>
      <c r="N61" s="19">
        <v>78</v>
      </c>
      <c r="O61" s="19">
        <v>73</v>
      </c>
      <c r="P61" s="19">
        <v>81</v>
      </c>
      <c r="Q61" s="64">
        <v>96</v>
      </c>
      <c r="R61" s="90">
        <v>96</v>
      </c>
      <c r="S61" s="19">
        <v>20</v>
      </c>
      <c r="T61" s="19">
        <v>5</v>
      </c>
      <c r="U61" s="19">
        <v>100</v>
      </c>
      <c r="V61" s="19">
        <v>78</v>
      </c>
      <c r="W61" s="23">
        <v>86</v>
      </c>
      <c r="X61" s="20">
        <v>91</v>
      </c>
      <c r="Y61" s="43">
        <v>96</v>
      </c>
      <c r="Z61" s="85">
        <v>96</v>
      </c>
      <c r="AA61" s="19">
        <v>20</v>
      </c>
      <c r="AB61" s="19">
        <v>3</v>
      </c>
      <c r="AC61" s="19">
        <v>60</v>
      </c>
      <c r="AD61" s="19">
        <v>20</v>
      </c>
      <c r="AE61" s="19">
        <v>5</v>
      </c>
      <c r="AF61" s="19">
        <v>100</v>
      </c>
      <c r="AG61" s="19">
        <v>3</v>
      </c>
      <c r="AH61" s="19">
        <v>4</v>
      </c>
      <c r="AI61" s="20">
        <v>75</v>
      </c>
      <c r="AJ61" s="84">
        <v>81</v>
      </c>
      <c r="AK61" s="19">
        <v>53</v>
      </c>
      <c r="AL61" s="19">
        <v>86</v>
      </c>
      <c r="AM61" s="20">
        <v>62</v>
      </c>
      <c r="AN61" s="19">
        <v>84</v>
      </c>
      <c r="AO61" s="19">
        <v>86</v>
      </c>
      <c r="AP61" s="20">
        <v>98</v>
      </c>
      <c r="AQ61" s="19">
        <v>77</v>
      </c>
      <c r="AR61" s="19">
        <v>79</v>
      </c>
      <c r="AS61" s="20">
        <v>97</v>
      </c>
      <c r="AT61" s="89">
        <v>83</v>
      </c>
      <c r="AU61" s="19">
        <v>82</v>
      </c>
      <c r="AV61" s="19">
        <v>86</v>
      </c>
      <c r="AW61" s="20">
        <v>95</v>
      </c>
      <c r="AX61" s="19">
        <v>78</v>
      </c>
      <c r="AY61" s="19">
        <v>86</v>
      </c>
      <c r="AZ61" s="20">
        <v>91</v>
      </c>
      <c r="BA61" s="19">
        <v>85</v>
      </c>
      <c r="BB61" s="19">
        <v>86</v>
      </c>
      <c r="BC61" s="20">
        <v>99</v>
      </c>
      <c r="BD61" s="91">
        <v>96</v>
      </c>
      <c r="BE61" s="93">
        <v>90</v>
      </c>
      <c r="BF61" s="79">
        <v>8</v>
      </c>
      <c r="BG61" s="19">
        <v>1</v>
      </c>
      <c r="BH61" s="19">
        <v>5</v>
      </c>
      <c r="BI61" s="19">
        <v>1</v>
      </c>
      <c r="BJ61" s="19">
        <v>5</v>
      </c>
      <c r="BK61" s="19">
        <v>10</v>
      </c>
      <c r="BL61" s="19">
        <v>3</v>
      </c>
      <c r="BM61" s="19">
        <v>1</v>
      </c>
      <c r="BN61" s="19">
        <v>24</v>
      </c>
      <c r="BO61" s="19">
        <v>39</v>
      </c>
      <c r="BP61" s="19">
        <v>3</v>
      </c>
      <c r="BQ61" s="19">
        <v>4</v>
      </c>
      <c r="BR61" s="19">
        <v>6</v>
      </c>
      <c r="BS61" s="19">
        <v>10</v>
      </c>
      <c r="BT61" s="62">
        <v>2</v>
      </c>
      <c r="BU61" s="63">
        <v>5</v>
      </c>
      <c r="BV61" s="19">
        <v>5</v>
      </c>
      <c r="BW61" s="19">
        <v>13</v>
      </c>
      <c r="BX61" s="19">
        <v>18</v>
      </c>
      <c r="BY61" s="64">
        <v>5</v>
      </c>
      <c r="BZ61" s="70">
        <v>90</v>
      </c>
      <c r="CA61" s="72">
        <v>8</v>
      </c>
    </row>
    <row r="62" spans="1:79" ht="47.25">
      <c r="A62" s="21">
        <v>6</v>
      </c>
      <c r="B62" s="34">
        <v>6663060654</v>
      </c>
      <c r="C62" s="5" t="s">
        <v>504</v>
      </c>
      <c r="D62" s="74" t="s">
        <v>42</v>
      </c>
      <c r="E62" s="80">
        <v>10</v>
      </c>
      <c r="F62" s="19">
        <v>27</v>
      </c>
      <c r="G62" s="22">
        <v>11</v>
      </c>
      <c r="H62" s="22">
        <v>38</v>
      </c>
      <c r="I62" s="22">
        <v>81</v>
      </c>
      <c r="J62" s="19">
        <v>30</v>
      </c>
      <c r="K62" s="19">
        <v>3</v>
      </c>
      <c r="L62" s="19">
        <v>90</v>
      </c>
      <c r="M62" s="19">
        <v>75</v>
      </c>
      <c r="N62" s="19">
        <v>67</v>
      </c>
      <c r="O62" s="19">
        <v>75</v>
      </c>
      <c r="P62" s="19">
        <v>71</v>
      </c>
      <c r="Q62" s="64">
        <v>97</v>
      </c>
      <c r="R62" s="90">
        <v>90</v>
      </c>
      <c r="S62" s="19">
        <v>20</v>
      </c>
      <c r="T62" s="22">
        <v>5</v>
      </c>
      <c r="U62" s="19">
        <v>100</v>
      </c>
      <c r="V62" s="19">
        <v>93</v>
      </c>
      <c r="W62" s="23">
        <v>99</v>
      </c>
      <c r="X62" s="20">
        <v>94</v>
      </c>
      <c r="Y62" s="43">
        <v>97</v>
      </c>
      <c r="Z62" s="85">
        <v>97</v>
      </c>
      <c r="AA62" s="19">
        <v>20</v>
      </c>
      <c r="AB62" s="22">
        <v>3</v>
      </c>
      <c r="AC62" s="19">
        <v>60</v>
      </c>
      <c r="AD62" s="19">
        <v>20</v>
      </c>
      <c r="AE62" s="22">
        <v>2</v>
      </c>
      <c r="AF62" s="19">
        <v>40</v>
      </c>
      <c r="AG62" s="19">
        <v>8</v>
      </c>
      <c r="AH62" s="19">
        <v>9</v>
      </c>
      <c r="AI62" s="20">
        <v>89</v>
      </c>
      <c r="AJ62" s="84">
        <v>61</v>
      </c>
      <c r="AK62" s="19">
        <v>97</v>
      </c>
      <c r="AL62" s="19">
        <v>99</v>
      </c>
      <c r="AM62" s="20">
        <v>98</v>
      </c>
      <c r="AN62" s="19">
        <v>98</v>
      </c>
      <c r="AO62" s="19">
        <v>99</v>
      </c>
      <c r="AP62" s="20">
        <v>99</v>
      </c>
      <c r="AQ62" s="19">
        <v>79</v>
      </c>
      <c r="AR62" s="19">
        <v>79</v>
      </c>
      <c r="AS62" s="20">
        <v>100</v>
      </c>
      <c r="AT62" s="89">
        <v>99</v>
      </c>
      <c r="AU62" s="19">
        <v>98</v>
      </c>
      <c r="AV62" s="19">
        <v>99</v>
      </c>
      <c r="AW62" s="20">
        <v>99</v>
      </c>
      <c r="AX62" s="19">
        <v>97</v>
      </c>
      <c r="AY62" s="19">
        <v>99</v>
      </c>
      <c r="AZ62" s="20">
        <v>98</v>
      </c>
      <c r="BA62" s="19">
        <v>96</v>
      </c>
      <c r="BB62" s="19">
        <v>99</v>
      </c>
      <c r="BC62" s="20">
        <v>97</v>
      </c>
      <c r="BD62" s="91">
        <v>98</v>
      </c>
      <c r="BE62" s="93">
        <v>89</v>
      </c>
      <c r="BF62" s="79">
        <v>19</v>
      </c>
      <c r="BG62" s="19">
        <v>2</v>
      </c>
      <c r="BH62" s="19">
        <v>4</v>
      </c>
      <c r="BI62" s="19">
        <v>1</v>
      </c>
      <c r="BJ62" s="19">
        <v>4</v>
      </c>
      <c r="BK62" s="19">
        <v>7</v>
      </c>
      <c r="BL62" s="19">
        <v>3</v>
      </c>
      <c r="BM62" s="19">
        <v>4</v>
      </c>
      <c r="BN62" s="19">
        <v>11</v>
      </c>
      <c r="BO62" s="19">
        <v>3</v>
      </c>
      <c r="BP62" s="19">
        <v>2</v>
      </c>
      <c r="BQ62" s="19">
        <v>1</v>
      </c>
      <c r="BR62" s="19">
        <v>2</v>
      </c>
      <c r="BS62" s="19">
        <v>3</v>
      </c>
      <c r="BT62" s="62">
        <v>4</v>
      </c>
      <c r="BU62" s="63">
        <v>11</v>
      </c>
      <c r="BV62" s="19">
        <v>4</v>
      </c>
      <c r="BW62" s="19">
        <v>32</v>
      </c>
      <c r="BX62" s="19">
        <v>2</v>
      </c>
      <c r="BY62" s="64">
        <v>3</v>
      </c>
      <c r="BZ62" s="70">
        <v>89</v>
      </c>
      <c r="CA62" s="72">
        <v>9</v>
      </c>
    </row>
    <row r="63" spans="1:79" ht="94.5">
      <c r="A63" s="21">
        <v>54</v>
      </c>
      <c r="B63" s="34">
        <v>6664035019</v>
      </c>
      <c r="C63" s="5" t="s">
        <v>504</v>
      </c>
      <c r="D63" s="75" t="s">
        <v>80</v>
      </c>
      <c r="E63" s="63">
        <v>10</v>
      </c>
      <c r="F63" s="19">
        <v>36</v>
      </c>
      <c r="G63" s="22">
        <v>11</v>
      </c>
      <c r="H63" s="22">
        <v>38</v>
      </c>
      <c r="I63" s="22">
        <v>93</v>
      </c>
      <c r="J63" s="19">
        <v>30</v>
      </c>
      <c r="K63" s="19">
        <v>4</v>
      </c>
      <c r="L63" s="19">
        <v>100</v>
      </c>
      <c r="M63" s="19">
        <v>137</v>
      </c>
      <c r="N63" s="19">
        <v>129</v>
      </c>
      <c r="O63" s="19">
        <v>138</v>
      </c>
      <c r="P63" s="19">
        <v>134</v>
      </c>
      <c r="Q63" s="64">
        <v>98</v>
      </c>
      <c r="R63" s="90">
        <v>97</v>
      </c>
      <c r="S63" s="19">
        <v>20</v>
      </c>
      <c r="T63" s="19">
        <v>5</v>
      </c>
      <c r="U63" s="19">
        <v>100</v>
      </c>
      <c r="V63" s="19">
        <v>140</v>
      </c>
      <c r="W63" s="23">
        <v>154</v>
      </c>
      <c r="X63" s="20">
        <v>91</v>
      </c>
      <c r="Y63" s="43">
        <v>96</v>
      </c>
      <c r="Z63" s="85">
        <v>96</v>
      </c>
      <c r="AA63" s="19">
        <v>20</v>
      </c>
      <c r="AB63" s="19">
        <v>0</v>
      </c>
      <c r="AC63" s="19">
        <v>0</v>
      </c>
      <c r="AD63" s="19">
        <v>20</v>
      </c>
      <c r="AE63" s="19">
        <v>3</v>
      </c>
      <c r="AF63" s="19">
        <v>60</v>
      </c>
      <c r="AG63" s="19">
        <v>19</v>
      </c>
      <c r="AH63" s="19">
        <v>19</v>
      </c>
      <c r="AI63" s="20">
        <v>100</v>
      </c>
      <c r="AJ63" s="84">
        <v>54</v>
      </c>
      <c r="AK63" s="19">
        <v>153</v>
      </c>
      <c r="AL63" s="19">
        <v>154</v>
      </c>
      <c r="AM63" s="20">
        <v>99</v>
      </c>
      <c r="AN63" s="19">
        <v>153</v>
      </c>
      <c r="AO63" s="19">
        <v>154</v>
      </c>
      <c r="AP63" s="20">
        <v>99</v>
      </c>
      <c r="AQ63" s="19">
        <v>110</v>
      </c>
      <c r="AR63" s="19">
        <v>116</v>
      </c>
      <c r="AS63" s="20">
        <v>95</v>
      </c>
      <c r="AT63" s="89">
        <v>98</v>
      </c>
      <c r="AU63" s="19">
        <v>152</v>
      </c>
      <c r="AV63" s="19">
        <v>154</v>
      </c>
      <c r="AW63" s="20">
        <v>99</v>
      </c>
      <c r="AX63" s="19">
        <v>150</v>
      </c>
      <c r="AY63" s="19">
        <v>154</v>
      </c>
      <c r="AZ63" s="20">
        <v>97</v>
      </c>
      <c r="BA63" s="19">
        <v>153</v>
      </c>
      <c r="BB63" s="19">
        <v>154</v>
      </c>
      <c r="BC63" s="20">
        <v>99</v>
      </c>
      <c r="BD63" s="91">
        <v>99</v>
      </c>
      <c r="BE63" s="93">
        <v>89</v>
      </c>
      <c r="BF63" s="79">
        <v>7</v>
      </c>
      <c r="BG63" s="19">
        <v>1</v>
      </c>
      <c r="BH63" s="19">
        <v>3</v>
      </c>
      <c r="BI63" s="19">
        <v>1</v>
      </c>
      <c r="BJ63" s="19">
        <v>5</v>
      </c>
      <c r="BK63" s="19">
        <v>10</v>
      </c>
      <c r="BL63" s="19">
        <v>6</v>
      </c>
      <c r="BM63" s="19">
        <v>3</v>
      </c>
      <c r="BN63" s="19">
        <v>1</v>
      </c>
      <c r="BO63" s="19">
        <v>2</v>
      </c>
      <c r="BP63" s="19">
        <v>2</v>
      </c>
      <c r="BQ63" s="19">
        <v>6</v>
      </c>
      <c r="BR63" s="19">
        <v>2</v>
      </c>
      <c r="BS63" s="19">
        <v>4</v>
      </c>
      <c r="BT63" s="62">
        <v>2</v>
      </c>
      <c r="BU63" s="63">
        <v>4</v>
      </c>
      <c r="BV63" s="19">
        <v>5</v>
      </c>
      <c r="BW63" s="19">
        <v>39</v>
      </c>
      <c r="BX63" s="19">
        <v>3</v>
      </c>
      <c r="BY63" s="64">
        <v>2</v>
      </c>
      <c r="BZ63" s="70">
        <v>89</v>
      </c>
      <c r="CA63" s="72">
        <v>9</v>
      </c>
    </row>
    <row r="64" spans="1:79" ht="47.25">
      <c r="A64" s="21">
        <v>69</v>
      </c>
      <c r="B64" s="34">
        <v>6673084647</v>
      </c>
      <c r="C64" s="5" t="s">
        <v>504</v>
      </c>
      <c r="D64" s="74" t="s">
        <v>92</v>
      </c>
      <c r="E64" s="63">
        <v>8</v>
      </c>
      <c r="F64" s="19">
        <v>36</v>
      </c>
      <c r="G64" s="22">
        <v>9</v>
      </c>
      <c r="H64" s="22">
        <v>36</v>
      </c>
      <c r="I64" s="22">
        <v>94</v>
      </c>
      <c r="J64" s="19">
        <v>30</v>
      </c>
      <c r="K64" s="19">
        <v>4</v>
      </c>
      <c r="L64" s="19">
        <v>100</v>
      </c>
      <c r="M64" s="19">
        <v>491</v>
      </c>
      <c r="N64" s="19">
        <v>448</v>
      </c>
      <c r="O64" s="19">
        <v>505</v>
      </c>
      <c r="P64" s="19">
        <v>472</v>
      </c>
      <c r="Q64" s="64">
        <v>96</v>
      </c>
      <c r="R64" s="90">
        <v>97</v>
      </c>
      <c r="S64" s="19">
        <v>20</v>
      </c>
      <c r="T64" s="19">
        <v>5</v>
      </c>
      <c r="U64" s="19">
        <v>100</v>
      </c>
      <c r="V64" s="19">
        <v>502</v>
      </c>
      <c r="W64" s="23">
        <v>600</v>
      </c>
      <c r="X64" s="20">
        <v>84</v>
      </c>
      <c r="Y64" s="43">
        <v>92</v>
      </c>
      <c r="Z64" s="85">
        <v>92</v>
      </c>
      <c r="AA64" s="19">
        <v>20</v>
      </c>
      <c r="AB64" s="19">
        <v>1</v>
      </c>
      <c r="AC64" s="19">
        <v>20</v>
      </c>
      <c r="AD64" s="19">
        <v>20</v>
      </c>
      <c r="AE64" s="19">
        <v>3</v>
      </c>
      <c r="AF64" s="19">
        <v>60</v>
      </c>
      <c r="AG64" s="19">
        <v>15</v>
      </c>
      <c r="AH64" s="19">
        <v>16</v>
      </c>
      <c r="AI64" s="20">
        <v>94</v>
      </c>
      <c r="AJ64" s="84">
        <v>58</v>
      </c>
      <c r="AK64" s="19">
        <v>585</v>
      </c>
      <c r="AL64" s="19">
        <v>600</v>
      </c>
      <c r="AM64" s="20">
        <v>98</v>
      </c>
      <c r="AN64" s="19">
        <v>597</v>
      </c>
      <c r="AO64" s="19">
        <v>600</v>
      </c>
      <c r="AP64" s="20">
        <v>100</v>
      </c>
      <c r="AQ64" s="19">
        <v>416</v>
      </c>
      <c r="AR64" s="19">
        <v>427</v>
      </c>
      <c r="AS64" s="20">
        <v>97</v>
      </c>
      <c r="AT64" s="89">
        <v>99</v>
      </c>
      <c r="AU64" s="19">
        <v>592</v>
      </c>
      <c r="AV64" s="19">
        <v>600</v>
      </c>
      <c r="AW64" s="20">
        <v>99</v>
      </c>
      <c r="AX64" s="19">
        <v>583</v>
      </c>
      <c r="AY64" s="19">
        <v>600</v>
      </c>
      <c r="AZ64" s="20">
        <v>97</v>
      </c>
      <c r="BA64" s="19">
        <v>594</v>
      </c>
      <c r="BB64" s="19">
        <v>600</v>
      </c>
      <c r="BC64" s="20">
        <v>99</v>
      </c>
      <c r="BD64" s="91">
        <v>99</v>
      </c>
      <c r="BE64" s="93">
        <v>89</v>
      </c>
      <c r="BF64" s="79">
        <v>6</v>
      </c>
      <c r="BG64" s="19">
        <v>1</v>
      </c>
      <c r="BH64" s="19">
        <v>5</v>
      </c>
      <c r="BI64" s="19">
        <v>1</v>
      </c>
      <c r="BJ64" s="19">
        <v>9</v>
      </c>
      <c r="BK64" s="19">
        <v>17</v>
      </c>
      <c r="BL64" s="19">
        <v>5</v>
      </c>
      <c r="BM64" s="19">
        <v>3</v>
      </c>
      <c r="BN64" s="19">
        <v>6</v>
      </c>
      <c r="BO64" s="19">
        <v>3</v>
      </c>
      <c r="BP64" s="19">
        <v>1</v>
      </c>
      <c r="BQ64" s="19">
        <v>4</v>
      </c>
      <c r="BR64" s="19">
        <v>2</v>
      </c>
      <c r="BS64" s="19">
        <v>4</v>
      </c>
      <c r="BT64" s="62">
        <v>2</v>
      </c>
      <c r="BU64" s="63">
        <v>4</v>
      </c>
      <c r="BV64" s="19">
        <v>9</v>
      </c>
      <c r="BW64" s="19">
        <v>35</v>
      </c>
      <c r="BX64" s="19">
        <v>2</v>
      </c>
      <c r="BY64" s="64">
        <v>2</v>
      </c>
      <c r="BZ64" s="70">
        <v>89</v>
      </c>
      <c r="CA64" s="72">
        <v>9</v>
      </c>
    </row>
    <row r="65" spans="1:79" ht="47.25">
      <c r="A65" s="21">
        <v>93</v>
      </c>
      <c r="B65" s="34">
        <v>6670364607</v>
      </c>
      <c r="C65" s="5" t="s">
        <v>504</v>
      </c>
      <c r="D65" s="75" t="s">
        <v>113</v>
      </c>
      <c r="E65" s="63">
        <v>10</v>
      </c>
      <c r="F65" s="19">
        <v>38</v>
      </c>
      <c r="G65" s="22">
        <v>11</v>
      </c>
      <c r="H65" s="22">
        <v>38</v>
      </c>
      <c r="I65" s="22">
        <v>95</v>
      </c>
      <c r="J65" s="19">
        <v>30</v>
      </c>
      <c r="K65" s="19">
        <v>4</v>
      </c>
      <c r="L65" s="19">
        <v>100</v>
      </c>
      <c r="M65" s="19">
        <v>402</v>
      </c>
      <c r="N65" s="19">
        <v>457</v>
      </c>
      <c r="O65" s="19">
        <v>422</v>
      </c>
      <c r="P65" s="19">
        <v>494</v>
      </c>
      <c r="Q65" s="64">
        <v>94</v>
      </c>
      <c r="R65" s="90">
        <v>96</v>
      </c>
      <c r="S65" s="19">
        <v>20</v>
      </c>
      <c r="T65" s="19">
        <v>5</v>
      </c>
      <c r="U65" s="19">
        <v>100</v>
      </c>
      <c r="V65" s="19">
        <v>506</v>
      </c>
      <c r="W65" s="23">
        <v>600</v>
      </c>
      <c r="X65" s="20">
        <v>84</v>
      </c>
      <c r="Y65" s="43">
        <v>92</v>
      </c>
      <c r="Z65" s="85">
        <v>92</v>
      </c>
      <c r="AA65" s="19">
        <v>20</v>
      </c>
      <c r="AB65" s="19">
        <v>0</v>
      </c>
      <c r="AC65" s="19">
        <v>0</v>
      </c>
      <c r="AD65" s="19">
        <v>20</v>
      </c>
      <c r="AE65" s="19">
        <v>5</v>
      </c>
      <c r="AF65" s="19">
        <v>100</v>
      </c>
      <c r="AG65" s="19">
        <v>8</v>
      </c>
      <c r="AH65" s="19">
        <v>11</v>
      </c>
      <c r="AI65" s="20">
        <v>73</v>
      </c>
      <c r="AJ65" s="84">
        <v>62</v>
      </c>
      <c r="AK65" s="19">
        <v>554</v>
      </c>
      <c r="AL65" s="19">
        <v>600</v>
      </c>
      <c r="AM65" s="20">
        <v>92</v>
      </c>
      <c r="AN65" s="19">
        <v>589</v>
      </c>
      <c r="AO65" s="19">
        <v>600</v>
      </c>
      <c r="AP65" s="20">
        <v>98</v>
      </c>
      <c r="AQ65" s="19">
        <v>378</v>
      </c>
      <c r="AR65" s="19">
        <v>383</v>
      </c>
      <c r="AS65" s="20">
        <v>99</v>
      </c>
      <c r="AT65" s="89">
        <v>96</v>
      </c>
      <c r="AU65" s="19">
        <v>589</v>
      </c>
      <c r="AV65" s="19">
        <v>600</v>
      </c>
      <c r="AW65" s="20">
        <v>98</v>
      </c>
      <c r="AX65" s="19">
        <v>572</v>
      </c>
      <c r="AY65" s="19">
        <v>600</v>
      </c>
      <c r="AZ65" s="20">
        <v>95</v>
      </c>
      <c r="BA65" s="19">
        <v>582</v>
      </c>
      <c r="BB65" s="19">
        <v>600</v>
      </c>
      <c r="BC65" s="20">
        <v>97</v>
      </c>
      <c r="BD65" s="91">
        <v>97</v>
      </c>
      <c r="BE65" s="93">
        <v>89</v>
      </c>
      <c r="BF65" s="79">
        <v>5</v>
      </c>
      <c r="BG65" s="19">
        <v>1</v>
      </c>
      <c r="BH65" s="19">
        <v>7</v>
      </c>
      <c r="BI65" s="19">
        <v>1</v>
      </c>
      <c r="BJ65" s="19">
        <v>9</v>
      </c>
      <c r="BK65" s="19">
        <v>17</v>
      </c>
      <c r="BL65" s="19">
        <v>6</v>
      </c>
      <c r="BM65" s="19">
        <v>1</v>
      </c>
      <c r="BN65" s="19">
        <v>25</v>
      </c>
      <c r="BO65" s="19">
        <v>9</v>
      </c>
      <c r="BP65" s="19">
        <v>3</v>
      </c>
      <c r="BQ65" s="19">
        <v>2</v>
      </c>
      <c r="BR65" s="19">
        <v>3</v>
      </c>
      <c r="BS65" s="19">
        <v>6</v>
      </c>
      <c r="BT65" s="62">
        <v>4</v>
      </c>
      <c r="BU65" s="63">
        <v>5</v>
      </c>
      <c r="BV65" s="19">
        <v>9</v>
      </c>
      <c r="BW65" s="19">
        <v>31</v>
      </c>
      <c r="BX65" s="19">
        <v>5</v>
      </c>
      <c r="BY65" s="64">
        <v>4</v>
      </c>
      <c r="BZ65" s="70">
        <v>89</v>
      </c>
      <c r="CA65" s="72">
        <v>9</v>
      </c>
    </row>
    <row r="66" spans="1:79" ht="31.5">
      <c r="A66" s="21">
        <v>121</v>
      </c>
      <c r="B66" s="34">
        <v>6657003577</v>
      </c>
      <c r="C66" s="5" t="s">
        <v>420</v>
      </c>
      <c r="D66" s="74" t="s">
        <v>141</v>
      </c>
      <c r="E66" s="63">
        <v>10</v>
      </c>
      <c r="F66" s="19">
        <v>36</v>
      </c>
      <c r="G66" s="22">
        <v>11</v>
      </c>
      <c r="H66" s="22">
        <v>38</v>
      </c>
      <c r="I66" s="22">
        <v>93</v>
      </c>
      <c r="J66" s="19">
        <v>30</v>
      </c>
      <c r="K66" s="19">
        <v>4</v>
      </c>
      <c r="L66" s="19">
        <v>100</v>
      </c>
      <c r="M66" s="19">
        <v>224</v>
      </c>
      <c r="N66" s="19">
        <v>153</v>
      </c>
      <c r="O66" s="19">
        <v>233</v>
      </c>
      <c r="P66" s="19">
        <v>157</v>
      </c>
      <c r="Q66" s="64">
        <v>97</v>
      </c>
      <c r="R66" s="90">
        <v>97</v>
      </c>
      <c r="S66" s="19">
        <v>20</v>
      </c>
      <c r="T66" s="19">
        <v>5</v>
      </c>
      <c r="U66" s="19">
        <v>100</v>
      </c>
      <c r="V66" s="19">
        <v>221</v>
      </c>
      <c r="W66" s="23">
        <v>274</v>
      </c>
      <c r="X66" s="20">
        <v>81</v>
      </c>
      <c r="Y66" s="43">
        <v>91</v>
      </c>
      <c r="Z66" s="85">
        <v>91</v>
      </c>
      <c r="AA66" s="19">
        <v>20</v>
      </c>
      <c r="AB66" s="19">
        <v>3</v>
      </c>
      <c r="AC66" s="19">
        <v>60</v>
      </c>
      <c r="AD66" s="19">
        <v>20</v>
      </c>
      <c r="AE66" s="19">
        <v>6</v>
      </c>
      <c r="AF66" s="19">
        <v>100</v>
      </c>
      <c r="AG66" s="19">
        <v>5</v>
      </c>
      <c r="AH66" s="19">
        <v>6</v>
      </c>
      <c r="AI66" s="20">
        <v>83</v>
      </c>
      <c r="AJ66" s="84">
        <v>83</v>
      </c>
      <c r="AK66" s="19">
        <v>137</v>
      </c>
      <c r="AL66" s="19">
        <v>274</v>
      </c>
      <c r="AM66" s="20">
        <v>50</v>
      </c>
      <c r="AN66" s="19">
        <v>266</v>
      </c>
      <c r="AO66" s="19">
        <v>274</v>
      </c>
      <c r="AP66" s="20">
        <v>97</v>
      </c>
      <c r="AQ66" s="19">
        <v>201</v>
      </c>
      <c r="AR66" s="19">
        <v>203</v>
      </c>
      <c r="AS66" s="20">
        <v>99</v>
      </c>
      <c r="AT66" s="89">
        <v>79</v>
      </c>
      <c r="AU66" s="19">
        <v>261</v>
      </c>
      <c r="AV66" s="19">
        <v>274</v>
      </c>
      <c r="AW66" s="20">
        <v>95</v>
      </c>
      <c r="AX66" s="19">
        <v>248</v>
      </c>
      <c r="AY66" s="19">
        <v>274</v>
      </c>
      <c r="AZ66" s="20">
        <v>91</v>
      </c>
      <c r="BA66" s="19">
        <v>268</v>
      </c>
      <c r="BB66" s="19">
        <v>274</v>
      </c>
      <c r="BC66" s="20">
        <v>98</v>
      </c>
      <c r="BD66" s="91">
        <v>96</v>
      </c>
      <c r="BE66" s="93">
        <v>89</v>
      </c>
      <c r="BF66" s="79">
        <v>7</v>
      </c>
      <c r="BG66" s="19">
        <v>1</v>
      </c>
      <c r="BH66" s="19">
        <v>4</v>
      </c>
      <c r="BI66" s="19">
        <v>1</v>
      </c>
      <c r="BJ66" s="19">
        <v>10</v>
      </c>
      <c r="BK66" s="19">
        <v>20</v>
      </c>
      <c r="BL66" s="19">
        <v>3</v>
      </c>
      <c r="BM66" s="19">
        <v>1</v>
      </c>
      <c r="BN66" s="19">
        <v>17</v>
      </c>
      <c r="BO66" s="19">
        <v>50</v>
      </c>
      <c r="BP66" s="19">
        <v>4</v>
      </c>
      <c r="BQ66" s="19">
        <v>2</v>
      </c>
      <c r="BR66" s="19">
        <v>6</v>
      </c>
      <c r="BS66" s="19">
        <v>10</v>
      </c>
      <c r="BT66" s="62">
        <v>3</v>
      </c>
      <c r="BU66" s="63">
        <v>4</v>
      </c>
      <c r="BV66" s="19">
        <v>10</v>
      </c>
      <c r="BW66" s="19">
        <v>11</v>
      </c>
      <c r="BX66" s="19">
        <v>22</v>
      </c>
      <c r="BY66" s="64">
        <v>5</v>
      </c>
      <c r="BZ66" s="70">
        <v>89</v>
      </c>
      <c r="CA66" s="72">
        <v>9</v>
      </c>
    </row>
    <row r="67" spans="1:79" ht="31.5">
      <c r="A67" s="21">
        <v>123</v>
      </c>
      <c r="B67" s="34">
        <v>6657003827</v>
      </c>
      <c r="C67" s="5" t="s">
        <v>420</v>
      </c>
      <c r="D67" s="75" t="s">
        <v>143</v>
      </c>
      <c r="E67" s="63">
        <v>8</v>
      </c>
      <c r="F67" s="19">
        <v>27</v>
      </c>
      <c r="G67" s="22">
        <v>9</v>
      </c>
      <c r="H67" s="22">
        <v>36</v>
      </c>
      <c r="I67" s="22">
        <v>82</v>
      </c>
      <c r="J67" s="19">
        <v>30</v>
      </c>
      <c r="K67" s="19">
        <v>4</v>
      </c>
      <c r="L67" s="19">
        <v>100</v>
      </c>
      <c r="M67" s="19">
        <v>30</v>
      </c>
      <c r="N67" s="19">
        <v>3</v>
      </c>
      <c r="O67" s="19">
        <v>30</v>
      </c>
      <c r="P67" s="19">
        <v>3</v>
      </c>
      <c r="Q67" s="64">
        <v>100</v>
      </c>
      <c r="R67" s="90">
        <v>95</v>
      </c>
      <c r="S67" s="19">
        <v>20</v>
      </c>
      <c r="T67" s="19">
        <v>5</v>
      </c>
      <c r="U67" s="19">
        <v>100</v>
      </c>
      <c r="V67" s="19">
        <v>29</v>
      </c>
      <c r="W67" s="23">
        <v>30</v>
      </c>
      <c r="X67" s="20">
        <v>97</v>
      </c>
      <c r="Y67" s="43">
        <v>99</v>
      </c>
      <c r="Z67" s="85">
        <v>99</v>
      </c>
      <c r="AA67" s="19">
        <v>20</v>
      </c>
      <c r="AB67" s="19">
        <v>2</v>
      </c>
      <c r="AC67" s="19">
        <v>40</v>
      </c>
      <c r="AD67" s="19">
        <v>20</v>
      </c>
      <c r="AE67" s="19">
        <v>1</v>
      </c>
      <c r="AF67" s="19">
        <v>20</v>
      </c>
      <c r="AG67" s="19">
        <v>3</v>
      </c>
      <c r="AH67" s="19">
        <v>3</v>
      </c>
      <c r="AI67" s="20">
        <v>100</v>
      </c>
      <c r="AJ67" s="84">
        <v>50</v>
      </c>
      <c r="AK67" s="19">
        <v>30</v>
      </c>
      <c r="AL67" s="19">
        <v>30</v>
      </c>
      <c r="AM67" s="20">
        <v>100</v>
      </c>
      <c r="AN67" s="19">
        <v>29</v>
      </c>
      <c r="AO67" s="19">
        <v>30</v>
      </c>
      <c r="AP67" s="20">
        <v>97</v>
      </c>
      <c r="AQ67" s="19">
        <v>30</v>
      </c>
      <c r="AR67" s="19">
        <v>30</v>
      </c>
      <c r="AS67" s="20">
        <v>100</v>
      </c>
      <c r="AT67" s="89">
        <v>99</v>
      </c>
      <c r="AU67" s="19">
        <v>30</v>
      </c>
      <c r="AV67" s="19">
        <v>30</v>
      </c>
      <c r="AW67" s="20">
        <v>100</v>
      </c>
      <c r="AX67" s="19">
        <v>30</v>
      </c>
      <c r="AY67" s="19">
        <v>30</v>
      </c>
      <c r="AZ67" s="20">
        <v>100</v>
      </c>
      <c r="BA67" s="19">
        <v>30</v>
      </c>
      <c r="BB67" s="19">
        <v>30</v>
      </c>
      <c r="BC67" s="20">
        <v>100</v>
      </c>
      <c r="BD67" s="91">
        <v>100</v>
      </c>
      <c r="BE67" s="93">
        <v>89</v>
      </c>
      <c r="BF67" s="79">
        <v>18</v>
      </c>
      <c r="BG67" s="19">
        <v>1</v>
      </c>
      <c r="BH67" s="19">
        <v>1</v>
      </c>
      <c r="BI67" s="19">
        <v>1</v>
      </c>
      <c r="BJ67" s="19">
        <v>2</v>
      </c>
      <c r="BK67" s="19">
        <v>4</v>
      </c>
      <c r="BL67" s="19">
        <v>4</v>
      </c>
      <c r="BM67" s="19">
        <v>5</v>
      </c>
      <c r="BN67" s="19">
        <v>1</v>
      </c>
      <c r="BO67" s="19">
        <v>1</v>
      </c>
      <c r="BP67" s="19">
        <v>4</v>
      </c>
      <c r="BQ67" s="19">
        <v>1</v>
      </c>
      <c r="BR67" s="19">
        <v>1</v>
      </c>
      <c r="BS67" s="19">
        <v>1</v>
      </c>
      <c r="BT67" s="62">
        <v>1</v>
      </c>
      <c r="BU67" s="63">
        <v>6</v>
      </c>
      <c r="BV67" s="19">
        <v>2</v>
      </c>
      <c r="BW67" s="19">
        <v>43</v>
      </c>
      <c r="BX67" s="19">
        <v>2</v>
      </c>
      <c r="BY67" s="64">
        <v>1</v>
      </c>
      <c r="BZ67" s="70">
        <v>89</v>
      </c>
      <c r="CA67" s="72">
        <v>9</v>
      </c>
    </row>
    <row r="68" spans="1:79" ht="31.5">
      <c r="A68" s="21">
        <v>130</v>
      </c>
      <c r="B68" s="34">
        <v>6646006329</v>
      </c>
      <c r="C68" s="5" t="s">
        <v>492</v>
      </c>
      <c r="D68" s="74" t="s">
        <v>150</v>
      </c>
      <c r="E68" s="63">
        <v>10</v>
      </c>
      <c r="F68" s="19">
        <v>37</v>
      </c>
      <c r="G68" s="22">
        <v>11</v>
      </c>
      <c r="H68" s="22">
        <v>38</v>
      </c>
      <c r="I68" s="22">
        <v>94</v>
      </c>
      <c r="J68" s="19">
        <v>30</v>
      </c>
      <c r="K68" s="19">
        <v>4</v>
      </c>
      <c r="L68" s="19">
        <v>100</v>
      </c>
      <c r="M68" s="19">
        <v>28</v>
      </c>
      <c r="N68" s="19">
        <v>28</v>
      </c>
      <c r="O68" s="19">
        <v>28</v>
      </c>
      <c r="P68" s="19">
        <v>31</v>
      </c>
      <c r="Q68" s="64">
        <v>95</v>
      </c>
      <c r="R68" s="90">
        <v>96</v>
      </c>
      <c r="S68" s="19">
        <v>20</v>
      </c>
      <c r="T68" s="19">
        <v>5</v>
      </c>
      <c r="U68" s="19">
        <v>100</v>
      </c>
      <c r="V68" s="19">
        <v>35</v>
      </c>
      <c r="W68" s="23">
        <v>36</v>
      </c>
      <c r="X68" s="20">
        <v>97</v>
      </c>
      <c r="Y68" s="43">
        <v>99</v>
      </c>
      <c r="Z68" s="85">
        <v>99</v>
      </c>
      <c r="AA68" s="19">
        <v>20</v>
      </c>
      <c r="AB68" s="19">
        <v>0</v>
      </c>
      <c r="AC68" s="19">
        <v>0</v>
      </c>
      <c r="AD68" s="19">
        <v>20</v>
      </c>
      <c r="AE68" s="19">
        <v>3</v>
      </c>
      <c r="AF68" s="19">
        <v>60</v>
      </c>
      <c r="AG68" s="19">
        <v>1</v>
      </c>
      <c r="AH68" s="19">
        <v>1</v>
      </c>
      <c r="AI68" s="20">
        <v>100</v>
      </c>
      <c r="AJ68" s="84">
        <v>54</v>
      </c>
      <c r="AK68" s="19">
        <v>36</v>
      </c>
      <c r="AL68" s="19">
        <v>36</v>
      </c>
      <c r="AM68" s="20">
        <v>100</v>
      </c>
      <c r="AN68" s="19">
        <v>35</v>
      </c>
      <c r="AO68" s="19">
        <v>36</v>
      </c>
      <c r="AP68" s="20">
        <v>97</v>
      </c>
      <c r="AQ68" s="19">
        <v>28</v>
      </c>
      <c r="AR68" s="19">
        <v>30</v>
      </c>
      <c r="AS68" s="20">
        <v>93</v>
      </c>
      <c r="AT68" s="89">
        <v>97</v>
      </c>
      <c r="AU68" s="19">
        <v>35</v>
      </c>
      <c r="AV68" s="19">
        <v>36</v>
      </c>
      <c r="AW68" s="20">
        <v>97</v>
      </c>
      <c r="AX68" s="19">
        <v>36</v>
      </c>
      <c r="AY68" s="19">
        <v>36</v>
      </c>
      <c r="AZ68" s="20">
        <v>100</v>
      </c>
      <c r="BA68" s="19">
        <v>36</v>
      </c>
      <c r="BB68" s="19">
        <v>36</v>
      </c>
      <c r="BC68" s="20">
        <v>100</v>
      </c>
      <c r="BD68" s="91">
        <v>99</v>
      </c>
      <c r="BE68" s="93">
        <v>89</v>
      </c>
      <c r="BF68" s="79">
        <v>6</v>
      </c>
      <c r="BG68" s="19">
        <v>1</v>
      </c>
      <c r="BH68" s="19">
        <v>6</v>
      </c>
      <c r="BI68" s="19">
        <v>1</v>
      </c>
      <c r="BJ68" s="19">
        <v>2</v>
      </c>
      <c r="BK68" s="19">
        <v>4</v>
      </c>
      <c r="BL68" s="19">
        <v>6</v>
      </c>
      <c r="BM68" s="19">
        <v>3</v>
      </c>
      <c r="BN68" s="19">
        <v>1</v>
      </c>
      <c r="BO68" s="19">
        <v>1</v>
      </c>
      <c r="BP68" s="19">
        <v>4</v>
      </c>
      <c r="BQ68" s="19">
        <v>8</v>
      </c>
      <c r="BR68" s="19">
        <v>4</v>
      </c>
      <c r="BS68" s="19">
        <v>1</v>
      </c>
      <c r="BT68" s="62">
        <v>1</v>
      </c>
      <c r="BU68" s="63">
        <v>5</v>
      </c>
      <c r="BV68" s="19">
        <v>2</v>
      </c>
      <c r="BW68" s="19">
        <v>39</v>
      </c>
      <c r="BX68" s="19">
        <v>4</v>
      </c>
      <c r="BY68" s="64">
        <v>2</v>
      </c>
      <c r="BZ68" s="70">
        <v>89</v>
      </c>
      <c r="CA68" s="72">
        <v>9</v>
      </c>
    </row>
    <row r="69" spans="1:79" ht="31.5">
      <c r="A69" s="21">
        <v>161</v>
      </c>
      <c r="B69" s="34">
        <v>6626010831</v>
      </c>
      <c r="C69" s="6" t="s">
        <v>428</v>
      </c>
      <c r="D69" s="74" t="s">
        <v>181</v>
      </c>
      <c r="E69" s="63">
        <v>11</v>
      </c>
      <c r="F69" s="19">
        <v>36</v>
      </c>
      <c r="G69" s="22">
        <v>11</v>
      </c>
      <c r="H69" s="22">
        <v>38</v>
      </c>
      <c r="I69" s="22">
        <v>97</v>
      </c>
      <c r="J69" s="19">
        <v>30</v>
      </c>
      <c r="K69" s="19">
        <v>4</v>
      </c>
      <c r="L69" s="19">
        <v>100</v>
      </c>
      <c r="M69" s="19">
        <v>482</v>
      </c>
      <c r="N69" s="19">
        <v>405</v>
      </c>
      <c r="O69" s="19">
        <v>502</v>
      </c>
      <c r="P69" s="19">
        <v>433</v>
      </c>
      <c r="Q69" s="64">
        <v>95</v>
      </c>
      <c r="R69" s="90">
        <v>97</v>
      </c>
      <c r="S69" s="19">
        <v>20</v>
      </c>
      <c r="T69" s="19">
        <v>5</v>
      </c>
      <c r="U69" s="19">
        <v>100</v>
      </c>
      <c r="V69" s="19">
        <v>484</v>
      </c>
      <c r="W69" s="23">
        <v>600</v>
      </c>
      <c r="X69" s="20">
        <v>81</v>
      </c>
      <c r="Y69" s="43">
        <v>91</v>
      </c>
      <c r="Z69" s="85">
        <v>91</v>
      </c>
      <c r="AA69" s="19">
        <v>20</v>
      </c>
      <c r="AB69" s="19">
        <v>1</v>
      </c>
      <c r="AC69" s="19">
        <v>20</v>
      </c>
      <c r="AD69" s="19">
        <v>20</v>
      </c>
      <c r="AE69" s="19">
        <v>4</v>
      </c>
      <c r="AF69" s="19">
        <v>80</v>
      </c>
      <c r="AG69" s="19">
        <v>33</v>
      </c>
      <c r="AH69" s="19">
        <v>36</v>
      </c>
      <c r="AI69" s="20">
        <v>92</v>
      </c>
      <c r="AJ69" s="84">
        <v>66</v>
      </c>
      <c r="AK69" s="19">
        <v>576</v>
      </c>
      <c r="AL69" s="19">
        <v>600</v>
      </c>
      <c r="AM69" s="20">
        <v>96</v>
      </c>
      <c r="AN69" s="19">
        <v>586</v>
      </c>
      <c r="AO69" s="19">
        <v>600</v>
      </c>
      <c r="AP69" s="20">
        <v>98</v>
      </c>
      <c r="AQ69" s="19">
        <v>434</v>
      </c>
      <c r="AR69" s="19">
        <v>443</v>
      </c>
      <c r="AS69" s="20">
        <v>98</v>
      </c>
      <c r="AT69" s="89">
        <v>97</v>
      </c>
      <c r="AU69" s="19">
        <v>580</v>
      </c>
      <c r="AV69" s="19">
        <v>600</v>
      </c>
      <c r="AW69" s="20">
        <v>97</v>
      </c>
      <c r="AX69" s="19">
        <v>566</v>
      </c>
      <c r="AY69" s="19">
        <v>600</v>
      </c>
      <c r="AZ69" s="20">
        <v>94</v>
      </c>
      <c r="BA69" s="19">
        <v>581</v>
      </c>
      <c r="BB69" s="19">
        <v>600</v>
      </c>
      <c r="BC69" s="20">
        <v>97</v>
      </c>
      <c r="BD69" s="91">
        <v>96</v>
      </c>
      <c r="BE69" s="93">
        <v>89</v>
      </c>
      <c r="BF69" s="79">
        <v>3</v>
      </c>
      <c r="BG69" s="19">
        <v>1</v>
      </c>
      <c r="BH69" s="19">
        <v>6</v>
      </c>
      <c r="BI69" s="19">
        <v>1</v>
      </c>
      <c r="BJ69" s="19">
        <v>10</v>
      </c>
      <c r="BK69" s="19">
        <v>20</v>
      </c>
      <c r="BL69" s="19">
        <v>5</v>
      </c>
      <c r="BM69" s="19">
        <v>2</v>
      </c>
      <c r="BN69" s="19">
        <v>8</v>
      </c>
      <c r="BO69" s="19">
        <v>5</v>
      </c>
      <c r="BP69" s="19">
        <v>3</v>
      </c>
      <c r="BQ69" s="19">
        <v>3</v>
      </c>
      <c r="BR69" s="19">
        <v>4</v>
      </c>
      <c r="BS69" s="19">
        <v>7</v>
      </c>
      <c r="BT69" s="62">
        <v>4</v>
      </c>
      <c r="BU69" s="63">
        <v>4</v>
      </c>
      <c r="BV69" s="19">
        <v>10</v>
      </c>
      <c r="BW69" s="19">
        <v>27</v>
      </c>
      <c r="BX69" s="19">
        <v>4</v>
      </c>
      <c r="BY69" s="64">
        <v>5</v>
      </c>
      <c r="BZ69" s="70">
        <v>89</v>
      </c>
      <c r="CA69" s="72">
        <v>9</v>
      </c>
    </row>
    <row r="70" spans="1:79" ht="15.75">
      <c r="A70" s="21">
        <v>162</v>
      </c>
      <c r="B70" s="34">
        <v>6626009177</v>
      </c>
      <c r="C70" s="6" t="s">
        <v>428</v>
      </c>
      <c r="D70" s="74" t="s">
        <v>182</v>
      </c>
      <c r="E70" s="63">
        <v>10</v>
      </c>
      <c r="F70" s="19">
        <v>38</v>
      </c>
      <c r="G70" s="22">
        <v>11</v>
      </c>
      <c r="H70" s="22">
        <v>38</v>
      </c>
      <c r="I70" s="22">
        <v>95</v>
      </c>
      <c r="J70" s="19">
        <v>30</v>
      </c>
      <c r="K70" s="19">
        <v>4</v>
      </c>
      <c r="L70" s="19">
        <v>100</v>
      </c>
      <c r="M70" s="19">
        <v>50</v>
      </c>
      <c r="N70" s="19">
        <v>57</v>
      </c>
      <c r="O70" s="19">
        <v>50</v>
      </c>
      <c r="P70" s="19">
        <v>57</v>
      </c>
      <c r="Q70" s="64">
        <v>100</v>
      </c>
      <c r="R70" s="90">
        <v>99</v>
      </c>
      <c r="S70" s="19">
        <v>20</v>
      </c>
      <c r="T70" s="19">
        <v>5</v>
      </c>
      <c r="U70" s="19">
        <v>100</v>
      </c>
      <c r="V70" s="19">
        <v>57</v>
      </c>
      <c r="W70" s="23">
        <v>60</v>
      </c>
      <c r="X70" s="20">
        <v>95</v>
      </c>
      <c r="Y70" s="43">
        <v>98</v>
      </c>
      <c r="Z70" s="85">
        <v>98</v>
      </c>
      <c r="AA70" s="19">
        <v>20</v>
      </c>
      <c r="AB70" s="19">
        <v>1</v>
      </c>
      <c r="AC70" s="19">
        <v>20</v>
      </c>
      <c r="AD70" s="19">
        <v>20</v>
      </c>
      <c r="AE70" s="19">
        <v>3</v>
      </c>
      <c r="AF70" s="19">
        <v>60</v>
      </c>
      <c r="AG70" s="19">
        <v>3</v>
      </c>
      <c r="AH70" s="19">
        <v>4</v>
      </c>
      <c r="AI70" s="20">
        <v>75</v>
      </c>
      <c r="AJ70" s="84">
        <v>53</v>
      </c>
      <c r="AK70" s="19">
        <v>59</v>
      </c>
      <c r="AL70" s="19">
        <v>60</v>
      </c>
      <c r="AM70" s="20">
        <v>98</v>
      </c>
      <c r="AN70" s="19">
        <v>60</v>
      </c>
      <c r="AO70" s="19">
        <v>60</v>
      </c>
      <c r="AP70" s="20">
        <v>100</v>
      </c>
      <c r="AQ70" s="19">
        <v>53</v>
      </c>
      <c r="AR70" s="19">
        <v>53</v>
      </c>
      <c r="AS70" s="20">
        <v>100</v>
      </c>
      <c r="AT70" s="89">
        <v>99</v>
      </c>
      <c r="AU70" s="19">
        <v>59</v>
      </c>
      <c r="AV70" s="19">
        <v>60</v>
      </c>
      <c r="AW70" s="20">
        <v>98</v>
      </c>
      <c r="AX70" s="19">
        <v>57</v>
      </c>
      <c r="AY70" s="19">
        <v>60</v>
      </c>
      <c r="AZ70" s="20">
        <v>95</v>
      </c>
      <c r="BA70" s="19">
        <v>59</v>
      </c>
      <c r="BB70" s="19">
        <v>60</v>
      </c>
      <c r="BC70" s="20">
        <v>98</v>
      </c>
      <c r="BD70" s="91">
        <v>97</v>
      </c>
      <c r="BE70" s="93">
        <v>89</v>
      </c>
      <c r="BF70" s="79">
        <v>5</v>
      </c>
      <c r="BG70" s="19">
        <v>1</v>
      </c>
      <c r="BH70" s="19">
        <v>1</v>
      </c>
      <c r="BI70" s="19">
        <v>1</v>
      </c>
      <c r="BJ70" s="19">
        <v>3</v>
      </c>
      <c r="BK70" s="19">
        <v>6</v>
      </c>
      <c r="BL70" s="19">
        <v>5</v>
      </c>
      <c r="BM70" s="19">
        <v>3</v>
      </c>
      <c r="BN70" s="19">
        <v>24</v>
      </c>
      <c r="BO70" s="19">
        <v>3</v>
      </c>
      <c r="BP70" s="19">
        <v>1</v>
      </c>
      <c r="BQ70" s="19">
        <v>1</v>
      </c>
      <c r="BR70" s="19">
        <v>3</v>
      </c>
      <c r="BS70" s="19">
        <v>6</v>
      </c>
      <c r="BT70" s="62">
        <v>3</v>
      </c>
      <c r="BU70" s="63">
        <v>2</v>
      </c>
      <c r="BV70" s="19">
        <v>3</v>
      </c>
      <c r="BW70" s="19">
        <v>40</v>
      </c>
      <c r="BX70" s="19">
        <v>2</v>
      </c>
      <c r="BY70" s="64">
        <v>4</v>
      </c>
      <c r="BZ70" s="70">
        <v>89</v>
      </c>
      <c r="CA70" s="72">
        <v>9</v>
      </c>
    </row>
    <row r="71" spans="1:79" ht="31.5">
      <c r="A71" s="21">
        <v>163</v>
      </c>
      <c r="B71" s="34">
        <v>6626009184</v>
      </c>
      <c r="C71" s="6" t="s">
        <v>428</v>
      </c>
      <c r="D71" s="74" t="s">
        <v>183</v>
      </c>
      <c r="E71" s="63">
        <v>8</v>
      </c>
      <c r="F71" s="19">
        <v>37</v>
      </c>
      <c r="G71" s="22">
        <v>11</v>
      </c>
      <c r="H71" s="22">
        <v>38</v>
      </c>
      <c r="I71" s="22">
        <v>85</v>
      </c>
      <c r="J71" s="19">
        <v>30</v>
      </c>
      <c r="K71" s="19">
        <v>4</v>
      </c>
      <c r="L71" s="19">
        <v>100</v>
      </c>
      <c r="M71" s="19">
        <v>69</v>
      </c>
      <c r="N71" s="19">
        <v>67</v>
      </c>
      <c r="O71" s="19">
        <v>69</v>
      </c>
      <c r="P71" s="19">
        <v>68</v>
      </c>
      <c r="Q71" s="64">
        <v>99</v>
      </c>
      <c r="R71" s="90">
        <v>95</v>
      </c>
      <c r="S71" s="19">
        <v>20</v>
      </c>
      <c r="T71" s="19">
        <v>4</v>
      </c>
      <c r="U71" s="19">
        <v>80</v>
      </c>
      <c r="V71" s="19">
        <v>68</v>
      </c>
      <c r="W71" s="23">
        <v>78</v>
      </c>
      <c r="X71" s="20">
        <v>87</v>
      </c>
      <c r="Y71" s="43">
        <v>84</v>
      </c>
      <c r="Z71" s="85">
        <v>84</v>
      </c>
      <c r="AA71" s="19">
        <v>20</v>
      </c>
      <c r="AB71" s="19">
        <v>2</v>
      </c>
      <c r="AC71" s="19">
        <v>40</v>
      </c>
      <c r="AD71" s="19">
        <v>20</v>
      </c>
      <c r="AE71" s="19">
        <v>3</v>
      </c>
      <c r="AF71" s="19">
        <v>60</v>
      </c>
      <c r="AG71" s="19">
        <v>1</v>
      </c>
      <c r="AH71" s="19">
        <v>1</v>
      </c>
      <c r="AI71" s="20">
        <v>100</v>
      </c>
      <c r="AJ71" s="84">
        <v>66</v>
      </c>
      <c r="AK71" s="19">
        <v>77</v>
      </c>
      <c r="AL71" s="19">
        <v>78</v>
      </c>
      <c r="AM71" s="20">
        <v>99</v>
      </c>
      <c r="AN71" s="19">
        <v>78</v>
      </c>
      <c r="AO71" s="19">
        <v>78</v>
      </c>
      <c r="AP71" s="20">
        <v>100</v>
      </c>
      <c r="AQ71" s="19">
        <v>63</v>
      </c>
      <c r="AR71" s="19">
        <v>65</v>
      </c>
      <c r="AS71" s="20">
        <v>97</v>
      </c>
      <c r="AT71" s="89">
        <v>99</v>
      </c>
      <c r="AU71" s="19">
        <v>78</v>
      </c>
      <c r="AV71" s="19">
        <v>78</v>
      </c>
      <c r="AW71" s="20">
        <v>100</v>
      </c>
      <c r="AX71" s="19">
        <v>74</v>
      </c>
      <c r="AY71" s="19">
        <v>78</v>
      </c>
      <c r="AZ71" s="20">
        <v>95</v>
      </c>
      <c r="BA71" s="19">
        <v>78</v>
      </c>
      <c r="BB71" s="19">
        <v>78</v>
      </c>
      <c r="BC71" s="20">
        <v>100</v>
      </c>
      <c r="BD71" s="91">
        <v>99</v>
      </c>
      <c r="BE71" s="93">
        <v>89</v>
      </c>
      <c r="BF71" s="79">
        <v>15</v>
      </c>
      <c r="BG71" s="19">
        <v>1</v>
      </c>
      <c r="BH71" s="19">
        <v>2</v>
      </c>
      <c r="BI71" s="19">
        <v>2</v>
      </c>
      <c r="BJ71" s="19">
        <v>17</v>
      </c>
      <c r="BK71" s="19">
        <v>14</v>
      </c>
      <c r="BL71" s="19">
        <v>4</v>
      </c>
      <c r="BM71" s="19">
        <v>3</v>
      </c>
      <c r="BN71" s="19">
        <v>1</v>
      </c>
      <c r="BO71" s="19">
        <v>2</v>
      </c>
      <c r="BP71" s="19">
        <v>1</v>
      </c>
      <c r="BQ71" s="19">
        <v>4</v>
      </c>
      <c r="BR71" s="19">
        <v>1</v>
      </c>
      <c r="BS71" s="19">
        <v>6</v>
      </c>
      <c r="BT71" s="62">
        <v>1</v>
      </c>
      <c r="BU71" s="63">
        <v>6</v>
      </c>
      <c r="BV71" s="19">
        <v>17</v>
      </c>
      <c r="BW71" s="19">
        <v>27</v>
      </c>
      <c r="BX71" s="19">
        <v>2</v>
      </c>
      <c r="BY71" s="64">
        <v>2</v>
      </c>
      <c r="BZ71" s="70">
        <v>89</v>
      </c>
      <c r="CA71" s="72">
        <v>9</v>
      </c>
    </row>
    <row r="72" spans="1:79" ht="47.25">
      <c r="A72" s="21">
        <v>175</v>
      </c>
      <c r="B72" s="34">
        <v>6643007910</v>
      </c>
      <c r="C72" s="6" t="s">
        <v>429</v>
      </c>
      <c r="D72" s="74" t="s">
        <v>193</v>
      </c>
      <c r="E72" s="63">
        <v>10</v>
      </c>
      <c r="F72" s="19">
        <v>38</v>
      </c>
      <c r="G72" s="22">
        <v>11</v>
      </c>
      <c r="H72" s="22">
        <v>38</v>
      </c>
      <c r="I72" s="22">
        <v>95</v>
      </c>
      <c r="J72" s="19">
        <v>30</v>
      </c>
      <c r="K72" s="19">
        <v>4</v>
      </c>
      <c r="L72" s="19">
        <v>100</v>
      </c>
      <c r="M72" s="19">
        <v>18</v>
      </c>
      <c r="N72" s="19">
        <v>17</v>
      </c>
      <c r="O72" s="19">
        <v>18</v>
      </c>
      <c r="P72" s="19">
        <v>17</v>
      </c>
      <c r="Q72" s="64">
        <v>100</v>
      </c>
      <c r="R72" s="90">
        <v>99</v>
      </c>
      <c r="S72" s="19">
        <v>20</v>
      </c>
      <c r="T72" s="19">
        <v>5</v>
      </c>
      <c r="U72" s="19">
        <v>100</v>
      </c>
      <c r="V72" s="19">
        <v>20</v>
      </c>
      <c r="W72" s="23">
        <v>20</v>
      </c>
      <c r="X72" s="20">
        <v>100</v>
      </c>
      <c r="Y72" s="43">
        <v>100</v>
      </c>
      <c r="Z72" s="85">
        <v>100</v>
      </c>
      <c r="AA72" s="19">
        <v>20</v>
      </c>
      <c r="AB72" s="19">
        <v>0</v>
      </c>
      <c r="AC72" s="19">
        <v>0</v>
      </c>
      <c r="AD72" s="19">
        <v>20</v>
      </c>
      <c r="AE72" s="19">
        <v>2</v>
      </c>
      <c r="AF72" s="19">
        <v>40</v>
      </c>
      <c r="AG72" s="19">
        <v>3</v>
      </c>
      <c r="AH72" s="19">
        <v>3</v>
      </c>
      <c r="AI72" s="20">
        <v>100</v>
      </c>
      <c r="AJ72" s="84">
        <v>46</v>
      </c>
      <c r="AK72" s="19">
        <v>19</v>
      </c>
      <c r="AL72" s="19">
        <v>20</v>
      </c>
      <c r="AM72" s="20">
        <v>95</v>
      </c>
      <c r="AN72" s="19">
        <v>20</v>
      </c>
      <c r="AO72" s="19">
        <v>20</v>
      </c>
      <c r="AP72" s="20">
        <v>100</v>
      </c>
      <c r="AQ72" s="19">
        <v>19</v>
      </c>
      <c r="AR72" s="19">
        <v>19</v>
      </c>
      <c r="AS72" s="20">
        <v>100</v>
      </c>
      <c r="AT72" s="89">
        <v>98</v>
      </c>
      <c r="AU72" s="19">
        <v>20</v>
      </c>
      <c r="AV72" s="19">
        <v>20</v>
      </c>
      <c r="AW72" s="20">
        <v>100</v>
      </c>
      <c r="AX72" s="19">
        <v>20</v>
      </c>
      <c r="AY72" s="19">
        <v>20</v>
      </c>
      <c r="AZ72" s="20">
        <v>100</v>
      </c>
      <c r="BA72" s="19">
        <v>20</v>
      </c>
      <c r="BB72" s="19">
        <v>20</v>
      </c>
      <c r="BC72" s="20">
        <v>100</v>
      </c>
      <c r="BD72" s="91">
        <v>100</v>
      </c>
      <c r="BE72" s="93">
        <v>89</v>
      </c>
      <c r="BF72" s="79">
        <v>5</v>
      </c>
      <c r="BG72" s="19">
        <v>1</v>
      </c>
      <c r="BH72" s="19">
        <v>1</v>
      </c>
      <c r="BI72" s="19">
        <v>1</v>
      </c>
      <c r="BJ72" s="19">
        <v>1</v>
      </c>
      <c r="BK72" s="19">
        <v>1</v>
      </c>
      <c r="BL72" s="19">
        <v>6</v>
      </c>
      <c r="BM72" s="19">
        <v>4</v>
      </c>
      <c r="BN72" s="19">
        <v>1</v>
      </c>
      <c r="BO72" s="19">
        <v>6</v>
      </c>
      <c r="BP72" s="19">
        <v>1</v>
      </c>
      <c r="BQ72" s="19">
        <v>1</v>
      </c>
      <c r="BR72" s="19">
        <v>1</v>
      </c>
      <c r="BS72" s="19">
        <v>1</v>
      </c>
      <c r="BT72" s="62">
        <v>1</v>
      </c>
      <c r="BU72" s="63">
        <v>2</v>
      </c>
      <c r="BV72" s="19">
        <v>1</v>
      </c>
      <c r="BW72" s="19">
        <v>47</v>
      </c>
      <c r="BX72" s="19">
        <v>3</v>
      </c>
      <c r="BY72" s="64">
        <v>1</v>
      </c>
      <c r="BZ72" s="70">
        <v>89</v>
      </c>
      <c r="CA72" s="72">
        <v>9</v>
      </c>
    </row>
    <row r="73" spans="1:79" ht="47.25">
      <c r="A73" s="21">
        <v>176</v>
      </c>
      <c r="B73" s="34">
        <v>6643007902</v>
      </c>
      <c r="C73" s="6" t="s">
        <v>429</v>
      </c>
      <c r="D73" s="74" t="s">
        <v>194</v>
      </c>
      <c r="E73" s="63">
        <v>10</v>
      </c>
      <c r="F73" s="19">
        <v>38</v>
      </c>
      <c r="G73" s="22">
        <v>11</v>
      </c>
      <c r="H73" s="22">
        <v>38</v>
      </c>
      <c r="I73" s="22">
        <v>95</v>
      </c>
      <c r="J73" s="19">
        <v>30</v>
      </c>
      <c r="K73" s="19">
        <v>4</v>
      </c>
      <c r="L73" s="19">
        <v>100</v>
      </c>
      <c r="M73" s="19">
        <v>100</v>
      </c>
      <c r="N73" s="19">
        <v>73</v>
      </c>
      <c r="O73" s="19">
        <v>102</v>
      </c>
      <c r="P73" s="19">
        <v>73</v>
      </c>
      <c r="Q73" s="64">
        <v>99</v>
      </c>
      <c r="R73" s="90">
        <v>98</v>
      </c>
      <c r="S73" s="19">
        <v>20</v>
      </c>
      <c r="T73" s="19">
        <v>5</v>
      </c>
      <c r="U73" s="19">
        <v>100</v>
      </c>
      <c r="V73" s="19">
        <v>103</v>
      </c>
      <c r="W73" s="23">
        <v>109</v>
      </c>
      <c r="X73" s="20">
        <v>94</v>
      </c>
      <c r="Y73" s="43">
        <v>97</v>
      </c>
      <c r="Z73" s="85">
        <v>97</v>
      </c>
      <c r="AA73" s="19">
        <v>20</v>
      </c>
      <c r="AB73" s="19">
        <v>1</v>
      </c>
      <c r="AC73" s="19">
        <v>20</v>
      </c>
      <c r="AD73" s="19">
        <v>20</v>
      </c>
      <c r="AE73" s="19">
        <v>2</v>
      </c>
      <c r="AF73" s="19">
        <v>40</v>
      </c>
      <c r="AG73" s="19">
        <v>1</v>
      </c>
      <c r="AH73" s="19">
        <v>1</v>
      </c>
      <c r="AI73" s="20">
        <v>100</v>
      </c>
      <c r="AJ73" s="84">
        <v>52</v>
      </c>
      <c r="AK73" s="19">
        <v>107</v>
      </c>
      <c r="AL73" s="19">
        <v>109</v>
      </c>
      <c r="AM73" s="20">
        <v>98</v>
      </c>
      <c r="AN73" s="19">
        <v>109</v>
      </c>
      <c r="AO73" s="19">
        <v>109</v>
      </c>
      <c r="AP73" s="20">
        <v>100</v>
      </c>
      <c r="AQ73" s="19">
        <v>80</v>
      </c>
      <c r="AR73" s="19">
        <v>80</v>
      </c>
      <c r="AS73" s="20">
        <v>100</v>
      </c>
      <c r="AT73" s="89">
        <v>99</v>
      </c>
      <c r="AU73" s="19">
        <v>109</v>
      </c>
      <c r="AV73" s="19">
        <v>109</v>
      </c>
      <c r="AW73" s="20">
        <v>100</v>
      </c>
      <c r="AX73" s="19">
        <v>101</v>
      </c>
      <c r="AY73" s="19">
        <v>109</v>
      </c>
      <c r="AZ73" s="20">
        <v>93</v>
      </c>
      <c r="BA73" s="19">
        <v>109</v>
      </c>
      <c r="BB73" s="19">
        <v>109</v>
      </c>
      <c r="BC73" s="20">
        <v>100</v>
      </c>
      <c r="BD73" s="91">
        <v>99</v>
      </c>
      <c r="BE73" s="93">
        <v>89</v>
      </c>
      <c r="BF73" s="79">
        <v>5</v>
      </c>
      <c r="BG73" s="19">
        <v>1</v>
      </c>
      <c r="BH73" s="19">
        <v>2</v>
      </c>
      <c r="BI73" s="19">
        <v>1</v>
      </c>
      <c r="BJ73" s="19">
        <v>4</v>
      </c>
      <c r="BK73" s="19">
        <v>7</v>
      </c>
      <c r="BL73" s="19">
        <v>5</v>
      </c>
      <c r="BM73" s="19">
        <v>4</v>
      </c>
      <c r="BN73" s="19">
        <v>1</v>
      </c>
      <c r="BO73" s="19">
        <v>3</v>
      </c>
      <c r="BP73" s="19">
        <v>1</v>
      </c>
      <c r="BQ73" s="19">
        <v>1</v>
      </c>
      <c r="BR73" s="19">
        <v>1</v>
      </c>
      <c r="BS73" s="19">
        <v>8</v>
      </c>
      <c r="BT73" s="62">
        <v>1</v>
      </c>
      <c r="BU73" s="63">
        <v>3</v>
      </c>
      <c r="BV73" s="19">
        <v>4</v>
      </c>
      <c r="BW73" s="19">
        <v>41</v>
      </c>
      <c r="BX73" s="19">
        <v>2</v>
      </c>
      <c r="BY73" s="64">
        <v>2</v>
      </c>
      <c r="BZ73" s="70">
        <v>89</v>
      </c>
      <c r="CA73" s="72">
        <v>9</v>
      </c>
    </row>
    <row r="74" spans="1:79" ht="31.5">
      <c r="A74" s="21">
        <v>198</v>
      </c>
      <c r="B74" s="34">
        <v>6604011609</v>
      </c>
      <c r="C74" s="40" t="s">
        <v>501</v>
      </c>
      <c r="D74" s="75" t="s">
        <v>215</v>
      </c>
      <c r="E74" s="63">
        <v>6.5</v>
      </c>
      <c r="F74" s="19">
        <v>35</v>
      </c>
      <c r="G74" s="22">
        <v>9</v>
      </c>
      <c r="H74" s="22">
        <v>36</v>
      </c>
      <c r="I74" s="22">
        <v>85</v>
      </c>
      <c r="J74" s="19">
        <v>30</v>
      </c>
      <c r="K74" s="19">
        <v>4</v>
      </c>
      <c r="L74" s="19">
        <v>100</v>
      </c>
      <c r="M74" s="19">
        <v>39</v>
      </c>
      <c r="N74" s="19">
        <v>39</v>
      </c>
      <c r="O74" s="19">
        <v>39</v>
      </c>
      <c r="P74" s="19">
        <v>39</v>
      </c>
      <c r="Q74" s="64">
        <v>100</v>
      </c>
      <c r="R74" s="90">
        <v>96</v>
      </c>
      <c r="S74" s="19">
        <v>20</v>
      </c>
      <c r="T74" s="19">
        <v>4</v>
      </c>
      <c r="U74" s="19">
        <v>80</v>
      </c>
      <c r="V74" s="19">
        <v>39</v>
      </c>
      <c r="W74" s="23">
        <v>39</v>
      </c>
      <c r="X74" s="20">
        <v>100</v>
      </c>
      <c r="Y74" s="43">
        <v>90</v>
      </c>
      <c r="Z74" s="85">
        <v>90</v>
      </c>
      <c r="AA74" s="19">
        <v>20</v>
      </c>
      <c r="AB74" s="19">
        <v>1</v>
      </c>
      <c r="AC74" s="19">
        <v>20</v>
      </c>
      <c r="AD74" s="19">
        <v>20</v>
      </c>
      <c r="AE74" s="19">
        <v>3</v>
      </c>
      <c r="AF74" s="19">
        <v>60</v>
      </c>
      <c r="AG74" s="19">
        <v>1</v>
      </c>
      <c r="AH74" s="19">
        <v>1</v>
      </c>
      <c r="AI74" s="20">
        <v>100</v>
      </c>
      <c r="AJ74" s="84">
        <v>60</v>
      </c>
      <c r="AK74" s="19">
        <v>39</v>
      </c>
      <c r="AL74" s="19">
        <v>39</v>
      </c>
      <c r="AM74" s="20">
        <v>100</v>
      </c>
      <c r="AN74" s="19">
        <v>39</v>
      </c>
      <c r="AO74" s="19">
        <v>39</v>
      </c>
      <c r="AP74" s="20">
        <v>100</v>
      </c>
      <c r="AQ74" s="19">
        <v>39</v>
      </c>
      <c r="AR74" s="19">
        <v>39</v>
      </c>
      <c r="AS74" s="20">
        <v>100</v>
      </c>
      <c r="AT74" s="89">
        <v>100</v>
      </c>
      <c r="AU74" s="19">
        <v>39</v>
      </c>
      <c r="AV74" s="19">
        <v>39</v>
      </c>
      <c r="AW74" s="20">
        <v>100</v>
      </c>
      <c r="AX74" s="19">
        <v>39</v>
      </c>
      <c r="AY74" s="19">
        <v>39</v>
      </c>
      <c r="AZ74" s="20">
        <v>100</v>
      </c>
      <c r="BA74" s="19">
        <v>39</v>
      </c>
      <c r="BB74" s="19">
        <v>39</v>
      </c>
      <c r="BC74" s="20">
        <v>100</v>
      </c>
      <c r="BD74" s="91">
        <v>100</v>
      </c>
      <c r="BE74" s="93">
        <v>89</v>
      </c>
      <c r="BF74" s="79">
        <v>15</v>
      </c>
      <c r="BG74" s="19">
        <v>1</v>
      </c>
      <c r="BH74" s="19">
        <v>1</v>
      </c>
      <c r="BI74" s="19">
        <v>2</v>
      </c>
      <c r="BJ74" s="19">
        <v>11</v>
      </c>
      <c r="BK74" s="19">
        <v>1</v>
      </c>
      <c r="BL74" s="19">
        <v>5</v>
      </c>
      <c r="BM74" s="19">
        <v>3</v>
      </c>
      <c r="BN74" s="19">
        <v>1</v>
      </c>
      <c r="BO74" s="19">
        <v>1</v>
      </c>
      <c r="BP74" s="19">
        <v>1</v>
      </c>
      <c r="BQ74" s="19">
        <v>1</v>
      </c>
      <c r="BR74" s="19">
        <v>1</v>
      </c>
      <c r="BS74" s="19">
        <v>1</v>
      </c>
      <c r="BT74" s="62">
        <v>1</v>
      </c>
      <c r="BU74" s="63">
        <v>5</v>
      </c>
      <c r="BV74" s="19">
        <v>11</v>
      </c>
      <c r="BW74" s="19">
        <v>33</v>
      </c>
      <c r="BX74" s="19">
        <v>1</v>
      </c>
      <c r="BY74" s="64">
        <v>1</v>
      </c>
      <c r="BZ74" s="70">
        <v>89</v>
      </c>
      <c r="CA74" s="72">
        <v>9</v>
      </c>
    </row>
    <row r="75" spans="1:79" ht="15.75">
      <c r="A75" s="21">
        <v>201</v>
      </c>
      <c r="B75" s="36">
        <v>6628009246</v>
      </c>
      <c r="C75" s="5" t="s">
        <v>434</v>
      </c>
      <c r="D75" s="74" t="s">
        <v>216</v>
      </c>
      <c r="E75" s="63">
        <v>9</v>
      </c>
      <c r="F75" s="19">
        <v>38</v>
      </c>
      <c r="G75" s="22">
        <v>11</v>
      </c>
      <c r="H75" s="22">
        <v>38</v>
      </c>
      <c r="I75" s="22">
        <v>91</v>
      </c>
      <c r="J75" s="19">
        <v>30</v>
      </c>
      <c r="K75" s="19">
        <v>4</v>
      </c>
      <c r="L75" s="19">
        <v>100</v>
      </c>
      <c r="M75" s="19">
        <v>81</v>
      </c>
      <c r="N75" s="19">
        <v>88</v>
      </c>
      <c r="O75" s="19">
        <v>83</v>
      </c>
      <c r="P75" s="19">
        <v>90</v>
      </c>
      <c r="Q75" s="64">
        <v>98</v>
      </c>
      <c r="R75" s="90">
        <v>97</v>
      </c>
      <c r="S75" s="19">
        <v>20</v>
      </c>
      <c r="T75" s="19">
        <v>4</v>
      </c>
      <c r="U75" s="19">
        <v>80</v>
      </c>
      <c r="V75" s="19">
        <v>113</v>
      </c>
      <c r="W75" s="23">
        <v>114</v>
      </c>
      <c r="X75" s="20">
        <v>99</v>
      </c>
      <c r="Y75" s="43">
        <v>90</v>
      </c>
      <c r="Z75" s="85">
        <v>90</v>
      </c>
      <c r="AA75" s="19">
        <v>20</v>
      </c>
      <c r="AB75" s="19">
        <v>3</v>
      </c>
      <c r="AC75" s="19">
        <v>60</v>
      </c>
      <c r="AD75" s="19">
        <v>20</v>
      </c>
      <c r="AE75" s="19">
        <v>2</v>
      </c>
      <c r="AF75" s="19">
        <v>40</v>
      </c>
      <c r="AG75" s="19">
        <v>6</v>
      </c>
      <c r="AH75" s="19">
        <v>7</v>
      </c>
      <c r="AI75" s="20">
        <v>86</v>
      </c>
      <c r="AJ75" s="84">
        <v>60</v>
      </c>
      <c r="AK75" s="19">
        <v>113</v>
      </c>
      <c r="AL75" s="19">
        <v>114</v>
      </c>
      <c r="AM75" s="20">
        <v>99</v>
      </c>
      <c r="AN75" s="19">
        <v>114</v>
      </c>
      <c r="AO75" s="19">
        <v>114</v>
      </c>
      <c r="AP75" s="20">
        <v>100</v>
      </c>
      <c r="AQ75" s="19">
        <v>88</v>
      </c>
      <c r="AR75" s="19">
        <v>98</v>
      </c>
      <c r="AS75" s="20">
        <v>90</v>
      </c>
      <c r="AT75" s="89">
        <v>98</v>
      </c>
      <c r="AU75" s="19">
        <v>113</v>
      </c>
      <c r="AV75" s="19">
        <v>114</v>
      </c>
      <c r="AW75" s="20">
        <v>99</v>
      </c>
      <c r="AX75" s="19">
        <v>111</v>
      </c>
      <c r="AY75" s="19">
        <v>114</v>
      </c>
      <c r="AZ75" s="20">
        <v>97</v>
      </c>
      <c r="BA75" s="19">
        <v>114</v>
      </c>
      <c r="BB75" s="19">
        <v>114</v>
      </c>
      <c r="BC75" s="20">
        <v>100</v>
      </c>
      <c r="BD75" s="91">
        <v>99</v>
      </c>
      <c r="BE75" s="93">
        <v>89</v>
      </c>
      <c r="BF75" s="79">
        <v>9</v>
      </c>
      <c r="BG75" s="19">
        <v>1</v>
      </c>
      <c r="BH75" s="19">
        <v>3</v>
      </c>
      <c r="BI75" s="19">
        <v>2</v>
      </c>
      <c r="BJ75" s="19">
        <v>11</v>
      </c>
      <c r="BK75" s="19">
        <v>2</v>
      </c>
      <c r="BL75" s="19">
        <v>3</v>
      </c>
      <c r="BM75" s="19">
        <v>4</v>
      </c>
      <c r="BN75" s="19">
        <v>14</v>
      </c>
      <c r="BO75" s="19">
        <v>2</v>
      </c>
      <c r="BP75" s="19">
        <v>1</v>
      </c>
      <c r="BQ75" s="19">
        <v>11</v>
      </c>
      <c r="BR75" s="19">
        <v>2</v>
      </c>
      <c r="BS75" s="19">
        <v>4</v>
      </c>
      <c r="BT75" s="62">
        <v>1</v>
      </c>
      <c r="BU75" s="63">
        <v>4</v>
      </c>
      <c r="BV75" s="19">
        <v>11</v>
      </c>
      <c r="BW75" s="19">
        <v>33</v>
      </c>
      <c r="BX75" s="19">
        <v>3</v>
      </c>
      <c r="BY75" s="64">
        <v>2</v>
      </c>
      <c r="BZ75" s="70">
        <v>89</v>
      </c>
      <c r="CA75" s="72">
        <v>9</v>
      </c>
    </row>
    <row r="76" spans="1:79" ht="31.5">
      <c r="A76" s="21">
        <v>238</v>
      </c>
      <c r="B76" s="34">
        <v>6652014695</v>
      </c>
      <c r="C76" s="5" t="s">
        <v>438</v>
      </c>
      <c r="D76" s="74" t="s">
        <v>252</v>
      </c>
      <c r="E76" s="63">
        <v>10</v>
      </c>
      <c r="F76" s="19">
        <v>34</v>
      </c>
      <c r="G76" s="22">
        <v>11</v>
      </c>
      <c r="H76" s="22">
        <v>38</v>
      </c>
      <c r="I76" s="22">
        <v>90</v>
      </c>
      <c r="J76" s="19">
        <v>30</v>
      </c>
      <c r="K76" s="19">
        <v>4</v>
      </c>
      <c r="L76" s="19">
        <v>100</v>
      </c>
      <c r="M76" s="19">
        <v>25</v>
      </c>
      <c r="N76" s="19">
        <v>25</v>
      </c>
      <c r="O76" s="19">
        <v>27</v>
      </c>
      <c r="P76" s="19">
        <v>27</v>
      </c>
      <c r="Q76" s="64">
        <v>93</v>
      </c>
      <c r="R76" s="90">
        <v>94</v>
      </c>
      <c r="S76" s="19">
        <v>20</v>
      </c>
      <c r="T76" s="19">
        <v>5</v>
      </c>
      <c r="U76" s="19">
        <v>100</v>
      </c>
      <c r="V76" s="19">
        <v>22</v>
      </c>
      <c r="W76" s="23">
        <v>30</v>
      </c>
      <c r="X76" s="20">
        <v>73</v>
      </c>
      <c r="Y76" s="43">
        <v>87</v>
      </c>
      <c r="Z76" s="85">
        <v>87</v>
      </c>
      <c r="AA76" s="19">
        <v>20</v>
      </c>
      <c r="AB76" s="19">
        <v>3</v>
      </c>
      <c r="AC76" s="19">
        <v>60</v>
      </c>
      <c r="AD76" s="19">
        <v>20</v>
      </c>
      <c r="AE76" s="19">
        <v>4</v>
      </c>
      <c r="AF76" s="19">
        <v>80</v>
      </c>
      <c r="AG76" s="19">
        <v>2</v>
      </c>
      <c r="AH76" s="19">
        <v>3</v>
      </c>
      <c r="AI76" s="20">
        <v>67</v>
      </c>
      <c r="AJ76" s="84">
        <v>70</v>
      </c>
      <c r="AK76" s="19">
        <v>30</v>
      </c>
      <c r="AL76" s="19">
        <v>30</v>
      </c>
      <c r="AM76" s="20">
        <v>100</v>
      </c>
      <c r="AN76" s="19">
        <v>30</v>
      </c>
      <c r="AO76" s="19">
        <v>30</v>
      </c>
      <c r="AP76" s="20">
        <v>100</v>
      </c>
      <c r="AQ76" s="19">
        <v>23</v>
      </c>
      <c r="AR76" s="19">
        <v>25</v>
      </c>
      <c r="AS76" s="20">
        <v>92</v>
      </c>
      <c r="AT76" s="89">
        <v>98</v>
      </c>
      <c r="AU76" s="19">
        <v>29</v>
      </c>
      <c r="AV76" s="19">
        <v>30</v>
      </c>
      <c r="AW76" s="20">
        <v>97</v>
      </c>
      <c r="AX76" s="19">
        <v>27</v>
      </c>
      <c r="AY76" s="19">
        <v>30</v>
      </c>
      <c r="AZ76" s="20">
        <v>90</v>
      </c>
      <c r="BA76" s="19">
        <v>30</v>
      </c>
      <c r="BB76" s="19">
        <v>30</v>
      </c>
      <c r="BC76" s="20">
        <v>100</v>
      </c>
      <c r="BD76" s="91">
        <v>97</v>
      </c>
      <c r="BE76" s="93">
        <v>89</v>
      </c>
      <c r="BF76" s="79">
        <v>10</v>
      </c>
      <c r="BG76" s="19">
        <v>1</v>
      </c>
      <c r="BH76" s="19">
        <v>8</v>
      </c>
      <c r="BI76" s="19">
        <v>1</v>
      </c>
      <c r="BJ76" s="19">
        <v>14</v>
      </c>
      <c r="BK76" s="19">
        <v>28</v>
      </c>
      <c r="BL76" s="19">
        <v>3</v>
      </c>
      <c r="BM76" s="19">
        <v>2</v>
      </c>
      <c r="BN76" s="19">
        <v>29</v>
      </c>
      <c r="BO76" s="19">
        <v>1</v>
      </c>
      <c r="BP76" s="19">
        <v>1</v>
      </c>
      <c r="BQ76" s="19">
        <v>9</v>
      </c>
      <c r="BR76" s="19">
        <v>4</v>
      </c>
      <c r="BS76" s="19">
        <v>11</v>
      </c>
      <c r="BT76" s="62">
        <v>1</v>
      </c>
      <c r="BU76" s="63">
        <v>7</v>
      </c>
      <c r="BV76" s="19">
        <v>14</v>
      </c>
      <c r="BW76" s="19">
        <v>23</v>
      </c>
      <c r="BX76" s="19">
        <v>3</v>
      </c>
      <c r="BY76" s="64">
        <v>4</v>
      </c>
      <c r="BZ76" s="70">
        <v>89</v>
      </c>
      <c r="CA76" s="72">
        <v>9</v>
      </c>
    </row>
    <row r="77" spans="1:79" ht="31.5">
      <c r="A77" s="21">
        <v>243</v>
      </c>
      <c r="B77" s="34">
        <v>6652011214</v>
      </c>
      <c r="C77" s="5" t="s">
        <v>438</v>
      </c>
      <c r="D77" s="74" t="s">
        <v>257</v>
      </c>
      <c r="E77" s="63">
        <v>10</v>
      </c>
      <c r="F77" s="19">
        <v>34</v>
      </c>
      <c r="G77" s="22">
        <v>11</v>
      </c>
      <c r="H77" s="22">
        <v>38</v>
      </c>
      <c r="I77" s="22">
        <v>90</v>
      </c>
      <c r="J77" s="19">
        <v>30</v>
      </c>
      <c r="K77" s="19">
        <v>2</v>
      </c>
      <c r="L77" s="19">
        <v>60</v>
      </c>
      <c r="M77" s="19">
        <v>99</v>
      </c>
      <c r="N77" s="19">
        <v>84</v>
      </c>
      <c r="O77" s="19">
        <v>99</v>
      </c>
      <c r="P77" s="19">
        <v>87</v>
      </c>
      <c r="Q77" s="64">
        <v>98</v>
      </c>
      <c r="R77" s="90">
        <v>84</v>
      </c>
      <c r="S77" s="19">
        <v>20</v>
      </c>
      <c r="T77" s="19">
        <v>5</v>
      </c>
      <c r="U77" s="19">
        <v>100</v>
      </c>
      <c r="V77" s="19">
        <v>98</v>
      </c>
      <c r="W77" s="23">
        <v>107</v>
      </c>
      <c r="X77" s="20">
        <v>92</v>
      </c>
      <c r="Y77" s="43">
        <v>96</v>
      </c>
      <c r="Z77" s="85">
        <v>96</v>
      </c>
      <c r="AA77" s="19">
        <v>20</v>
      </c>
      <c r="AB77" s="19">
        <v>3</v>
      </c>
      <c r="AC77" s="19">
        <v>60</v>
      </c>
      <c r="AD77" s="19">
        <v>20</v>
      </c>
      <c r="AE77" s="19">
        <v>4</v>
      </c>
      <c r="AF77" s="19">
        <v>80</v>
      </c>
      <c r="AG77" s="19">
        <v>5</v>
      </c>
      <c r="AH77" s="19">
        <v>5</v>
      </c>
      <c r="AI77" s="20">
        <v>100</v>
      </c>
      <c r="AJ77" s="84">
        <v>80</v>
      </c>
      <c r="AK77" s="19">
        <v>79</v>
      </c>
      <c r="AL77" s="19">
        <v>107</v>
      </c>
      <c r="AM77" s="20">
        <v>74</v>
      </c>
      <c r="AN77" s="19">
        <v>107</v>
      </c>
      <c r="AO77" s="19">
        <v>107</v>
      </c>
      <c r="AP77" s="20">
        <v>100</v>
      </c>
      <c r="AQ77" s="19">
        <v>84</v>
      </c>
      <c r="AR77" s="19">
        <v>88</v>
      </c>
      <c r="AS77" s="20">
        <v>95</v>
      </c>
      <c r="AT77" s="89">
        <v>89</v>
      </c>
      <c r="AU77" s="19">
        <v>102</v>
      </c>
      <c r="AV77" s="19">
        <v>107</v>
      </c>
      <c r="AW77" s="20">
        <v>95</v>
      </c>
      <c r="AX77" s="19">
        <v>106</v>
      </c>
      <c r="AY77" s="19">
        <v>107</v>
      </c>
      <c r="AZ77" s="20">
        <v>99</v>
      </c>
      <c r="BA77" s="19">
        <v>106</v>
      </c>
      <c r="BB77" s="19">
        <v>107</v>
      </c>
      <c r="BC77" s="20">
        <v>99</v>
      </c>
      <c r="BD77" s="91">
        <v>98</v>
      </c>
      <c r="BE77" s="93">
        <v>89</v>
      </c>
      <c r="BF77" s="79">
        <v>10</v>
      </c>
      <c r="BG77" s="19">
        <v>3</v>
      </c>
      <c r="BH77" s="19">
        <v>3</v>
      </c>
      <c r="BI77" s="19">
        <v>1</v>
      </c>
      <c r="BJ77" s="19">
        <v>5</v>
      </c>
      <c r="BK77" s="19">
        <v>9</v>
      </c>
      <c r="BL77" s="19">
        <v>3</v>
      </c>
      <c r="BM77" s="19">
        <v>2</v>
      </c>
      <c r="BN77" s="19">
        <v>1</v>
      </c>
      <c r="BO77" s="19">
        <v>27</v>
      </c>
      <c r="BP77" s="19">
        <v>1</v>
      </c>
      <c r="BQ77" s="19">
        <v>6</v>
      </c>
      <c r="BR77" s="19">
        <v>6</v>
      </c>
      <c r="BS77" s="19">
        <v>2</v>
      </c>
      <c r="BT77" s="62">
        <v>2</v>
      </c>
      <c r="BU77" s="63">
        <v>17</v>
      </c>
      <c r="BV77" s="19">
        <v>5</v>
      </c>
      <c r="BW77" s="19">
        <v>14</v>
      </c>
      <c r="BX77" s="19">
        <v>12</v>
      </c>
      <c r="BY77" s="64">
        <v>3</v>
      </c>
      <c r="BZ77" s="70">
        <v>89</v>
      </c>
      <c r="CA77" s="72">
        <v>9</v>
      </c>
    </row>
    <row r="78" spans="1:79" ht="47.25">
      <c r="A78" s="21">
        <v>245</v>
      </c>
      <c r="B78" s="35">
        <v>6652021879</v>
      </c>
      <c r="C78" s="5" t="s">
        <v>438</v>
      </c>
      <c r="D78" s="74" t="s">
        <v>259</v>
      </c>
      <c r="E78" s="63">
        <v>7</v>
      </c>
      <c r="F78" s="19">
        <v>32</v>
      </c>
      <c r="G78" s="22">
        <v>9</v>
      </c>
      <c r="H78" s="22">
        <v>36</v>
      </c>
      <c r="I78" s="22">
        <v>83</v>
      </c>
      <c r="J78" s="19">
        <v>30</v>
      </c>
      <c r="K78" s="19">
        <v>4</v>
      </c>
      <c r="L78" s="19">
        <v>100</v>
      </c>
      <c r="M78" s="19">
        <v>92</v>
      </c>
      <c r="N78" s="19">
        <v>58</v>
      </c>
      <c r="O78" s="19">
        <v>95</v>
      </c>
      <c r="P78" s="19">
        <v>61</v>
      </c>
      <c r="Q78" s="64">
        <v>96</v>
      </c>
      <c r="R78" s="90">
        <v>93</v>
      </c>
      <c r="S78" s="19">
        <v>20</v>
      </c>
      <c r="T78" s="19">
        <v>5</v>
      </c>
      <c r="U78" s="19">
        <v>100</v>
      </c>
      <c r="V78" s="19">
        <v>90</v>
      </c>
      <c r="W78" s="23">
        <v>105</v>
      </c>
      <c r="X78" s="20">
        <v>86</v>
      </c>
      <c r="Y78" s="43">
        <v>93</v>
      </c>
      <c r="Z78" s="85">
        <v>93</v>
      </c>
      <c r="AA78" s="19">
        <v>20</v>
      </c>
      <c r="AB78" s="19">
        <v>2</v>
      </c>
      <c r="AC78" s="19">
        <v>40</v>
      </c>
      <c r="AD78" s="19">
        <v>20</v>
      </c>
      <c r="AE78" s="19">
        <v>4</v>
      </c>
      <c r="AF78" s="19">
        <v>80</v>
      </c>
      <c r="AG78" s="19">
        <v>2</v>
      </c>
      <c r="AH78" s="19">
        <v>3</v>
      </c>
      <c r="AI78" s="20">
        <v>67</v>
      </c>
      <c r="AJ78" s="84">
        <v>64</v>
      </c>
      <c r="AK78" s="19">
        <v>102</v>
      </c>
      <c r="AL78" s="19">
        <v>105</v>
      </c>
      <c r="AM78" s="20">
        <v>97</v>
      </c>
      <c r="AN78" s="19">
        <v>102</v>
      </c>
      <c r="AO78" s="19">
        <v>105</v>
      </c>
      <c r="AP78" s="20">
        <v>97</v>
      </c>
      <c r="AQ78" s="19">
        <v>81</v>
      </c>
      <c r="AR78" s="19">
        <v>85</v>
      </c>
      <c r="AS78" s="20">
        <v>95</v>
      </c>
      <c r="AT78" s="89">
        <v>97</v>
      </c>
      <c r="AU78" s="19">
        <v>101</v>
      </c>
      <c r="AV78" s="19">
        <v>105</v>
      </c>
      <c r="AW78" s="20">
        <v>96</v>
      </c>
      <c r="AX78" s="19">
        <v>101</v>
      </c>
      <c r="AY78" s="19">
        <v>105</v>
      </c>
      <c r="AZ78" s="20">
        <v>96</v>
      </c>
      <c r="BA78" s="19">
        <v>102</v>
      </c>
      <c r="BB78" s="19">
        <v>105</v>
      </c>
      <c r="BC78" s="20">
        <v>97</v>
      </c>
      <c r="BD78" s="91">
        <v>97</v>
      </c>
      <c r="BE78" s="93">
        <v>89</v>
      </c>
      <c r="BF78" s="79">
        <v>17</v>
      </c>
      <c r="BG78" s="19">
        <v>1</v>
      </c>
      <c r="BH78" s="19">
        <v>5</v>
      </c>
      <c r="BI78" s="19">
        <v>1</v>
      </c>
      <c r="BJ78" s="19">
        <v>8</v>
      </c>
      <c r="BK78" s="19">
        <v>15</v>
      </c>
      <c r="BL78" s="19">
        <v>4</v>
      </c>
      <c r="BM78" s="19">
        <v>2</v>
      </c>
      <c r="BN78" s="19">
        <v>29</v>
      </c>
      <c r="BO78" s="19">
        <v>4</v>
      </c>
      <c r="BP78" s="19">
        <v>4</v>
      </c>
      <c r="BQ78" s="19">
        <v>6</v>
      </c>
      <c r="BR78" s="19">
        <v>5</v>
      </c>
      <c r="BS78" s="19">
        <v>5</v>
      </c>
      <c r="BT78" s="62">
        <v>4</v>
      </c>
      <c r="BU78" s="63">
        <v>8</v>
      </c>
      <c r="BV78" s="19">
        <v>8</v>
      </c>
      <c r="BW78" s="19">
        <v>29</v>
      </c>
      <c r="BX78" s="19">
        <v>4</v>
      </c>
      <c r="BY78" s="64">
        <v>4</v>
      </c>
      <c r="BZ78" s="70">
        <v>89</v>
      </c>
      <c r="CA78" s="72">
        <v>9</v>
      </c>
    </row>
    <row r="79" spans="1:79" ht="31.5">
      <c r="A79" s="21">
        <v>307</v>
      </c>
      <c r="B79" s="36">
        <v>6603011395</v>
      </c>
      <c r="C79" s="6" t="s">
        <v>447</v>
      </c>
      <c r="D79" s="75" t="s">
        <v>314</v>
      </c>
      <c r="E79" s="63">
        <v>9</v>
      </c>
      <c r="F79" s="19">
        <v>38</v>
      </c>
      <c r="G79" s="22">
        <v>11</v>
      </c>
      <c r="H79" s="22">
        <v>38</v>
      </c>
      <c r="I79" s="22">
        <v>91</v>
      </c>
      <c r="J79" s="19">
        <v>30</v>
      </c>
      <c r="K79" s="19">
        <v>4</v>
      </c>
      <c r="L79" s="19">
        <v>100</v>
      </c>
      <c r="M79" s="19">
        <v>98</v>
      </c>
      <c r="N79" s="19">
        <v>81</v>
      </c>
      <c r="O79" s="19">
        <v>104</v>
      </c>
      <c r="P79" s="19">
        <v>84</v>
      </c>
      <c r="Q79" s="64">
        <v>95</v>
      </c>
      <c r="R79" s="90">
        <v>95</v>
      </c>
      <c r="S79" s="19">
        <v>20</v>
      </c>
      <c r="T79" s="19">
        <v>5</v>
      </c>
      <c r="U79" s="19">
        <v>100</v>
      </c>
      <c r="V79" s="19">
        <v>120</v>
      </c>
      <c r="W79" s="23">
        <v>143</v>
      </c>
      <c r="X79" s="20">
        <v>84</v>
      </c>
      <c r="Y79" s="43">
        <v>92</v>
      </c>
      <c r="Z79" s="85">
        <v>92</v>
      </c>
      <c r="AA79" s="19">
        <v>20</v>
      </c>
      <c r="AB79" s="19">
        <v>2</v>
      </c>
      <c r="AC79" s="19">
        <v>40</v>
      </c>
      <c r="AD79" s="19">
        <v>20</v>
      </c>
      <c r="AE79" s="19">
        <v>3</v>
      </c>
      <c r="AF79" s="19">
        <v>60</v>
      </c>
      <c r="AG79" s="19">
        <v>13</v>
      </c>
      <c r="AH79" s="19">
        <v>14</v>
      </c>
      <c r="AI79" s="20">
        <v>93</v>
      </c>
      <c r="AJ79" s="84">
        <v>64</v>
      </c>
      <c r="AK79" s="19">
        <v>141</v>
      </c>
      <c r="AL79" s="19">
        <v>143</v>
      </c>
      <c r="AM79" s="20">
        <v>99</v>
      </c>
      <c r="AN79" s="19">
        <v>138</v>
      </c>
      <c r="AO79" s="19">
        <v>143</v>
      </c>
      <c r="AP79" s="20">
        <v>97</v>
      </c>
      <c r="AQ79" s="19">
        <v>96</v>
      </c>
      <c r="AR79" s="19">
        <v>100</v>
      </c>
      <c r="AS79" s="20">
        <v>96</v>
      </c>
      <c r="AT79" s="89">
        <v>98</v>
      </c>
      <c r="AU79" s="19">
        <v>142</v>
      </c>
      <c r="AV79" s="19">
        <v>143</v>
      </c>
      <c r="AW79" s="20">
        <v>99</v>
      </c>
      <c r="AX79" s="19">
        <v>137</v>
      </c>
      <c r="AY79" s="19">
        <v>143</v>
      </c>
      <c r="AZ79" s="20">
        <v>96</v>
      </c>
      <c r="BA79" s="19">
        <v>137</v>
      </c>
      <c r="BB79" s="19">
        <v>143</v>
      </c>
      <c r="BC79" s="20">
        <v>96</v>
      </c>
      <c r="BD79" s="91">
        <v>97</v>
      </c>
      <c r="BE79" s="93">
        <v>89</v>
      </c>
      <c r="BF79" s="79">
        <v>9</v>
      </c>
      <c r="BG79" s="19">
        <v>1</v>
      </c>
      <c r="BH79" s="19">
        <v>6</v>
      </c>
      <c r="BI79" s="19">
        <v>1</v>
      </c>
      <c r="BJ79" s="19">
        <v>9</v>
      </c>
      <c r="BK79" s="19">
        <v>17</v>
      </c>
      <c r="BL79" s="19">
        <v>4</v>
      </c>
      <c r="BM79" s="19">
        <v>3</v>
      </c>
      <c r="BN79" s="19">
        <v>7</v>
      </c>
      <c r="BO79" s="19">
        <v>2</v>
      </c>
      <c r="BP79" s="19">
        <v>4</v>
      </c>
      <c r="BQ79" s="19">
        <v>5</v>
      </c>
      <c r="BR79" s="19">
        <v>2</v>
      </c>
      <c r="BS79" s="19">
        <v>5</v>
      </c>
      <c r="BT79" s="62">
        <v>5</v>
      </c>
      <c r="BU79" s="63">
        <v>6</v>
      </c>
      <c r="BV79" s="19">
        <v>9</v>
      </c>
      <c r="BW79" s="19">
        <v>29</v>
      </c>
      <c r="BX79" s="19">
        <v>3</v>
      </c>
      <c r="BY79" s="64">
        <v>4</v>
      </c>
      <c r="BZ79" s="70">
        <v>89</v>
      </c>
      <c r="CA79" s="72">
        <v>9</v>
      </c>
    </row>
    <row r="80" spans="1:79" ht="31.5">
      <c r="A80" s="21">
        <v>364</v>
      </c>
      <c r="B80" s="34">
        <v>6607010498</v>
      </c>
      <c r="C80" s="40" t="s">
        <v>495</v>
      </c>
      <c r="D80" s="74" t="s">
        <v>362</v>
      </c>
      <c r="E80" s="63">
        <v>10</v>
      </c>
      <c r="F80" s="19">
        <v>37</v>
      </c>
      <c r="G80" s="22">
        <v>11</v>
      </c>
      <c r="H80" s="22">
        <v>38</v>
      </c>
      <c r="I80" s="22">
        <v>94</v>
      </c>
      <c r="J80" s="19">
        <v>30</v>
      </c>
      <c r="K80" s="19">
        <v>4</v>
      </c>
      <c r="L80" s="19">
        <v>100</v>
      </c>
      <c r="M80" s="19">
        <v>117</v>
      </c>
      <c r="N80" s="19">
        <v>99</v>
      </c>
      <c r="O80" s="19">
        <v>120</v>
      </c>
      <c r="P80" s="19">
        <v>101</v>
      </c>
      <c r="Q80" s="64">
        <v>98</v>
      </c>
      <c r="R80" s="90">
        <v>97</v>
      </c>
      <c r="S80" s="19">
        <v>20</v>
      </c>
      <c r="T80" s="19">
        <v>5</v>
      </c>
      <c r="U80" s="19">
        <v>100</v>
      </c>
      <c r="V80" s="19">
        <v>114</v>
      </c>
      <c r="W80" s="23">
        <v>128</v>
      </c>
      <c r="X80" s="20">
        <v>89</v>
      </c>
      <c r="Y80" s="43">
        <v>95</v>
      </c>
      <c r="Z80" s="85">
        <v>95</v>
      </c>
      <c r="AA80" s="19">
        <v>20</v>
      </c>
      <c r="AB80" s="19">
        <v>0</v>
      </c>
      <c r="AC80" s="19">
        <v>0</v>
      </c>
      <c r="AD80" s="19">
        <v>20</v>
      </c>
      <c r="AE80" s="19">
        <v>3</v>
      </c>
      <c r="AF80" s="19">
        <v>60</v>
      </c>
      <c r="AG80" s="19">
        <v>9</v>
      </c>
      <c r="AH80" s="19">
        <v>9</v>
      </c>
      <c r="AI80" s="20">
        <v>100</v>
      </c>
      <c r="AJ80" s="84">
        <v>54</v>
      </c>
      <c r="AK80" s="19">
        <v>126</v>
      </c>
      <c r="AL80" s="19">
        <v>128</v>
      </c>
      <c r="AM80" s="20">
        <v>98</v>
      </c>
      <c r="AN80" s="19">
        <v>126</v>
      </c>
      <c r="AO80" s="19">
        <v>128</v>
      </c>
      <c r="AP80" s="20">
        <v>98</v>
      </c>
      <c r="AQ80" s="19">
        <v>93</v>
      </c>
      <c r="AR80" s="19">
        <v>96</v>
      </c>
      <c r="AS80" s="20">
        <v>97</v>
      </c>
      <c r="AT80" s="89">
        <v>98</v>
      </c>
      <c r="AU80" s="19">
        <v>127</v>
      </c>
      <c r="AV80" s="19">
        <v>128</v>
      </c>
      <c r="AW80" s="20">
        <v>99</v>
      </c>
      <c r="AX80" s="19">
        <v>127</v>
      </c>
      <c r="AY80" s="19">
        <v>128</v>
      </c>
      <c r="AZ80" s="20">
        <v>99</v>
      </c>
      <c r="BA80" s="19">
        <v>128</v>
      </c>
      <c r="BB80" s="19">
        <v>128</v>
      </c>
      <c r="BC80" s="20">
        <v>100</v>
      </c>
      <c r="BD80" s="91">
        <v>100</v>
      </c>
      <c r="BE80" s="93">
        <v>89</v>
      </c>
      <c r="BF80" s="79">
        <v>6</v>
      </c>
      <c r="BG80" s="19">
        <v>1</v>
      </c>
      <c r="BH80" s="19">
        <v>3</v>
      </c>
      <c r="BI80" s="19">
        <v>1</v>
      </c>
      <c r="BJ80" s="19">
        <v>6</v>
      </c>
      <c r="BK80" s="19">
        <v>12</v>
      </c>
      <c r="BL80" s="19">
        <v>6</v>
      </c>
      <c r="BM80" s="19">
        <v>3</v>
      </c>
      <c r="BN80" s="19">
        <v>1</v>
      </c>
      <c r="BO80" s="19">
        <v>3</v>
      </c>
      <c r="BP80" s="19">
        <v>3</v>
      </c>
      <c r="BQ80" s="19">
        <v>4</v>
      </c>
      <c r="BR80" s="19">
        <v>2</v>
      </c>
      <c r="BS80" s="19">
        <v>2</v>
      </c>
      <c r="BT80" s="62">
        <v>1</v>
      </c>
      <c r="BU80" s="63">
        <v>4</v>
      </c>
      <c r="BV80" s="19">
        <v>6</v>
      </c>
      <c r="BW80" s="19">
        <v>39</v>
      </c>
      <c r="BX80" s="19">
        <v>3</v>
      </c>
      <c r="BY80" s="64">
        <v>1</v>
      </c>
      <c r="BZ80" s="70">
        <v>89</v>
      </c>
      <c r="CA80" s="72">
        <v>9</v>
      </c>
    </row>
    <row r="81" spans="1:79" ht="15.75">
      <c r="A81" s="21">
        <v>365</v>
      </c>
      <c r="B81" s="34">
        <v>6607008756</v>
      </c>
      <c r="C81" s="40" t="s">
        <v>495</v>
      </c>
      <c r="D81" s="74" t="s">
        <v>363</v>
      </c>
      <c r="E81" s="63">
        <v>9</v>
      </c>
      <c r="F81" s="19">
        <v>35</v>
      </c>
      <c r="G81" s="22">
        <v>9</v>
      </c>
      <c r="H81" s="22">
        <v>36</v>
      </c>
      <c r="I81" s="22">
        <v>99</v>
      </c>
      <c r="J81" s="19">
        <v>30</v>
      </c>
      <c r="K81" s="19">
        <v>4</v>
      </c>
      <c r="L81" s="19">
        <v>100</v>
      </c>
      <c r="M81" s="19">
        <v>60</v>
      </c>
      <c r="N81" s="19">
        <v>54</v>
      </c>
      <c r="O81" s="19">
        <v>60</v>
      </c>
      <c r="P81" s="19">
        <v>55</v>
      </c>
      <c r="Q81" s="64">
        <v>99</v>
      </c>
      <c r="R81" s="90">
        <v>99</v>
      </c>
      <c r="S81" s="19">
        <v>20</v>
      </c>
      <c r="T81" s="19">
        <v>5</v>
      </c>
      <c r="U81" s="19">
        <v>100</v>
      </c>
      <c r="V81" s="19">
        <v>63</v>
      </c>
      <c r="W81" s="23">
        <v>64</v>
      </c>
      <c r="X81" s="20">
        <v>98</v>
      </c>
      <c r="Y81" s="43">
        <v>99</v>
      </c>
      <c r="Z81" s="85">
        <v>99</v>
      </c>
      <c r="AA81" s="19">
        <v>20</v>
      </c>
      <c r="AB81" s="19">
        <v>0</v>
      </c>
      <c r="AC81" s="19">
        <v>0</v>
      </c>
      <c r="AD81" s="19">
        <v>20</v>
      </c>
      <c r="AE81" s="19">
        <v>3</v>
      </c>
      <c r="AF81" s="19">
        <v>60</v>
      </c>
      <c r="AG81" s="19">
        <v>1</v>
      </c>
      <c r="AH81" s="19">
        <v>1</v>
      </c>
      <c r="AI81" s="20">
        <v>100</v>
      </c>
      <c r="AJ81" s="84">
        <v>54</v>
      </c>
      <c r="AK81" s="19">
        <v>53</v>
      </c>
      <c r="AL81" s="19">
        <v>64</v>
      </c>
      <c r="AM81" s="20">
        <v>83</v>
      </c>
      <c r="AN81" s="19">
        <v>64</v>
      </c>
      <c r="AO81" s="19">
        <v>64</v>
      </c>
      <c r="AP81" s="20">
        <v>100</v>
      </c>
      <c r="AQ81" s="19">
        <v>52</v>
      </c>
      <c r="AR81" s="19">
        <v>53</v>
      </c>
      <c r="AS81" s="20">
        <v>98</v>
      </c>
      <c r="AT81" s="89">
        <v>93</v>
      </c>
      <c r="AU81" s="19">
        <v>62</v>
      </c>
      <c r="AV81" s="19">
        <v>64</v>
      </c>
      <c r="AW81" s="20">
        <v>97</v>
      </c>
      <c r="AX81" s="19">
        <v>64</v>
      </c>
      <c r="AY81" s="19">
        <v>64</v>
      </c>
      <c r="AZ81" s="20">
        <v>100</v>
      </c>
      <c r="BA81" s="19">
        <v>64</v>
      </c>
      <c r="BB81" s="19">
        <v>64</v>
      </c>
      <c r="BC81" s="20">
        <v>100</v>
      </c>
      <c r="BD81" s="91">
        <v>99</v>
      </c>
      <c r="BE81" s="93">
        <v>89</v>
      </c>
      <c r="BF81" s="79">
        <v>2</v>
      </c>
      <c r="BG81" s="19">
        <v>1</v>
      </c>
      <c r="BH81" s="19">
        <v>2</v>
      </c>
      <c r="BI81" s="19">
        <v>1</v>
      </c>
      <c r="BJ81" s="19">
        <v>2</v>
      </c>
      <c r="BK81" s="19">
        <v>3</v>
      </c>
      <c r="BL81" s="19">
        <v>6</v>
      </c>
      <c r="BM81" s="19">
        <v>3</v>
      </c>
      <c r="BN81" s="19">
        <v>1</v>
      </c>
      <c r="BO81" s="19">
        <v>18</v>
      </c>
      <c r="BP81" s="19">
        <v>1</v>
      </c>
      <c r="BQ81" s="19">
        <v>3</v>
      </c>
      <c r="BR81" s="19">
        <v>4</v>
      </c>
      <c r="BS81" s="19">
        <v>1</v>
      </c>
      <c r="BT81" s="62">
        <v>1</v>
      </c>
      <c r="BU81" s="63">
        <v>2</v>
      </c>
      <c r="BV81" s="19">
        <v>2</v>
      </c>
      <c r="BW81" s="19">
        <v>39</v>
      </c>
      <c r="BX81" s="19">
        <v>8</v>
      </c>
      <c r="BY81" s="64">
        <v>2</v>
      </c>
      <c r="BZ81" s="70">
        <v>89</v>
      </c>
      <c r="CA81" s="72">
        <v>9</v>
      </c>
    </row>
    <row r="82" spans="1:79" ht="31.5">
      <c r="A82" s="21">
        <v>413</v>
      </c>
      <c r="B82" s="34">
        <v>6615006336</v>
      </c>
      <c r="C82" s="5" t="s">
        <v>461</v>
      </c>
      <c r="D82" s="74" t="s">
        <v>405</v>
      </c>
      <c r="E82" s="63">
        <v>10</v>
      </c>
      <c r="F82" s="19">
        <v>38</v>
      </c>
      <c r="G82" s="22">
        <v>11</v>
      </c>
      <c r="H82" s="22">
        <v>38</v>
      </c>
      <c r="I82" s="22">
        <v>95</v>
      </c>
      <c r="J82" s="19">
        <v>30</v>
      </c>
      <c r="K82" s="19">
        <v>3</v>
      </c>
      <c r="L82" s="19">
        <v>90</v>
      </c>
      <c r="M82" s="19">
        <v>157</v>
      </c>
      <c r="N82" s="19">
        <v>107</v>
      </c>
      <c r="O82" s="19">
        <v>161</v>
      </c>
      <c r="P82" s="19">
        <v>111</v>
      </c>
      <c r="Q82" s="64">
        <v>97</v>
      </c>
      <c r="R82" s="90">
        <v>94</v>
      </c>
      <c r="S82" s="19">
        <v>20</v>
      </c>
      <c r="T82" s="19">
        <v>5</v>
      </c>
      <c r="U82" s="19">
        <v>100</v>
      </c>
      <c r="V82" s="19">
        <v>166</v>
      </c>
      <c r="W82" s="23">
        <v>173</v>
      </c>
      <c r="X82" s="20">
        <v>96</v>
      </c>
      <c r="Y82" s="43">
        <v>98</v>
      </c>
      <c r="Z82" s="85">
        <v>98</v>
      </c>
      <c r="AA82" s="19">
        <v>20</v>
      </c>
      <c r="AB82" s="19">
        <v>5</v>
      </c>
      <c r="AC82" s="19">
        <v>100</v>
      </c>
      <c r="AD82" s="19">
        <v>20</v>
      </c>
      <c r="AE82" s="19">
        <v>4</v>
      </c>
      <c r="AF82" s="19">
        <v>80</v>
      </c>
      <c r="AG82" s="19">
        <v>6</v>
      </c>
      <c r="AH82" s="19">
        <v>7</v>
      </c>
      <c r="AI82" s="20">
        <v>86</v>
      </c>
      <c r="AJ82" s="84">
        <v>88</v>
      </c>
      <c r="AK82" s="19">
        <v>69</v>
      </c>
      <c r="AL82" s="19">
        <v>173</v>
      </c>
      <c r="AM82" s="20">
        <v>40</v>
      </c>
      <c r="AN82" s="19">
        <v>171</v>
      </c>
      <c r="AO82" s="19">
        <v>173</v>
      </c>
      <c r="AP82" s="20">
        <v>99</v>
      </c>
      <c r="AQ82" s="19">
        <v>119</v>
      </c>
      <c r="AR82" s="19">
        <v>121</v>
      </c>
      <c r="AS82" s="20">
        <v>98</v>
      </c>
      <c r="AT82" s="89">
        <v>75</v>
      </c>
      <c r="AU82" s="19">
        <v>139</v>
      </c>
      <c r="AV82" s="19">
        <v>173</v>
      </c>
      <c r="AW82" s="20">
        <v>80</v>
      </c>
      <c r="AX82" s="19">
        <v>164</v>
      </c>
      <c r="AY82" s="19">
        <v>173</v>
      </c>
      <c r="AZ82" s="20">
        <v>95</v>
      </c>
      <c r="BA82" s="19">
        <v>170</v>
      </c>
      <c r="BB82" s="19">
        <v>173</v>
      </c>
      <c r="BC82" s="20">
        <v>98</v>
      </c>
      <c r="BD82" s="91">
        <v>92</v>
      </c>
      <c r="BE82" s="93">
        <v>89</v>
      </c>
      <c r="BF82" s="79">
        <v>5</v>
      </c>
      <c r="BG82" s="19">
        <v>2</v>
      </c>
      <c r="BH82" s="19">
        <v>4</v>
      </c>
      <c r="BI82" s="19">
        <v>1</v>
      </c>
      <c r="BJ82" s="19">
        <v>3</v>
      </c>
      <c r="BK82" s="19">
        <v>5</v>
      </c>
      <c r="BL82" s="19">
        <v>1</v>
      </c>
      <c r="BM82" s="19">
        <v>2</v>
      </c>
      <c r="BN82" s="19">
        <v>14</v>
      </c>
      <c r="BO82" s="19">
        <v>59</v>
      </c>
      <c r="BP82" s="19">
        <v>2</v>
      </c>
      <c r="BQ82" s="19">
        <v>3</v>
      </c>
      <c r="BR82" s="19">
        <v>21</v>
      </c>
      <c r="BS82" s="19">
        <v>6</v>
      </c>
      <c r="BT82" s="62">
        <v>3</v>
      </c>
      <c r="BU82" s="63">
        <v>7</v>
      </c>
      <c r="BV82" s="19">
        <v>3</v>
      </c>
      <c r="BW82" s="19">
        <v>7</v>
      </c>
      <c r="BX82" s="19">
        <v>26</v>
      </c>
      <c r="BY82" s="64">
        <v>9</v>
      </c>
      <c r="BZ82" s="70">
        <v>89</v>
      </c>
      <c r="CA82" s="72">
        <v>9</v>
      </c>
    </row>
    <row r="83" spans="1:79" ht="47.25">
      <c r="A83" s="21">
        <v>2</v>
      </c>
      <c r="B83" s="34">
        <v>6674092256</v>
      </c>
      <c r="C83" s="5" t="s">
        <v>504</v>
      </c>
      <c r="D83" s="74" t="s">
        <v>39</v>
      </c>
      <c r="E83" s="80">
        <v>9.5</v>
      </c>
      <c r="F83" s="19">
        <v>35.5</v>
      </c>
      <c r="G83" s="22">
        <v>11</v>
      </c>
      <c r="H83" s="22">
        <v>38</v>
      </c>
      <c r="I83" s="22">
        <v>90</v>
      </c>
      <c r="J83" s="19">
        <v>30</v>
      </c>
      <c r="K83" s="19">
        <v>4</v>
      </c>
      <c r="L83" s="19">
        <v>100</v>
      </c>
      <c r="M83" s="19">
        <v>14</v>
      </c>
      <c r="N83" s="19">
        <v>13</v>
      </c>
      <c r="O83" s="19">
        <v>15</v>
      </c>
      <c r="P83" s="19">
        <v>15</v>
      </c>
      <c r="Q83" s="64">
        <v>90</v>
      </c>
      <c r="R83" s="90">
        <v>93</v>
      </c>
      <c r="S83" s="19">
        <v>20</v>
      </c>
      <c r="T83" s="22">
        <v>5</v>
      </c>
      <c r="U83" s="19">
        <v>100</v>
      </c>
      <c r="V83" s="19">
        <v>14</v>
      </c>
      <c r="W83" s="23">
        <v>15</v>
      </c>
      <c r="X83" s="20">
        <v>93</v>
      </c>
      <c r="Y83" s="43">
        <v>97</v>
      </c>
      <c r="Z83" s="85">
        <v>97</v>
      </c>
      <c r="AA83" s="19">
        <v>20</v>
      </c>
      <c r="AB83" s="22">
        <v>1</v>
      </c>
      <c r="AC83" s="19">
        <v>20</v>
      </c>
      <c r="AD83" s="19">
        <v>20</v>
      </c>
      <c r="AE83" s="22">
        <v>3</v>
      </c>
      <c r="AF83" s="19">
        <v>60</v>
      </c>
      <c r="AG83" s="19">
        <v>1</v>
      </c>
      <c r="AH83" s="19">
        <v>1</v>
      </c>
      <c r="AI83" s="20">
        <v>100</v>
      </c>
      <c r="AJ83" s="84">
        <v>60</v>
      </c>
      <c r="AK83" s="19">
        <v>14</v>
      </c>
      <c r="AL83" s="19">
        <v>15</v>
      </c>
      <c r="AM83" s="20">
        <v>93</v>
      </c>
      <c r="AN83" s="19">
        <v>14</v>
      </c>
      <c r="AO83" s="19">
        <v>15</v>
      </c>
      <c r="AP83" s="20">
        <v>93</v>
      </c>
      <c r="AQ83" s="19">
        <v>11</v>
      </c>
      <c r="AR83" s="19">
        <v>12</v>
      </c>
      <c r="AS83" s="20">
        <v>92</v>
      </c>
      <c r="AT83" s="89">
        <v>93</v>
      </c>
      <c r="AU83" s="19">
        <v>15</v>
      </c>
      <c r="AV83" s="19">
        <v>15</v>
      </c>
      <c r="AW83" s="20">
        <v>100</v>
      </c>
      <c r="AX83" s="19">
        <v>13</v>
      </c>
      <c r="AY83" s="19">
        <v>15</v>
      </c>
      <c r="AZ83" s="20">
        <v>87</v>
      </c>
      <c r="BA83" s="19">
        <v>15</v>
      </c>
      <c r="BB83" s="19">
        <v>15</v>
      </c>
      <c r="BC83" s="20">
        <v>100</v>
      </c>
      <c r="BD83" s="91">
        <v>97</v>
      </c>
      <c r="BE83" s="93">
        <v>88</v>
      </c>
      <c r="BF83" s="79">
        <v>10</v>
      </c>
      <c r="BG83" s="19">
        <v>1</v>
      </c>
      <c r="BH83" s="19">
        <v>11</v>
      </c>
      <c r="BI83" s="19">
        <v>1</v>
      </c>
      <c r="BJ83" s="19">
        <v>4</v>
      </c>
      <c r="BK83" s="19">
        <v>8</v>
      </c>
      <c r="BL83" s="19">
        <v>5</v>
      </c>
      <c r="BM83" s="19">
        <v>3</v>
      </c>
      <c r="BN83" s="19">
        <v>1</v>
      </c>
      <c r="BO83" s="19">
        <v>8</v>
      </c>
      <c r="BP83" s="19">
        <v>8</v>
      </c>
      <c r="BQ83" s="19">
        <v>9</v>
      </c>
      <c r="BR83" s="19">
        <v>1</v>
      </c>
      <c r="BS83" s="19">
        <v>14</v>
      </c>
      <c r="BT83" s="62">
        <v>1</v>
      </c>
      <c r="BU83" s="63">
        <v>8</v>
      </c>
      <c r="BV83" s="19">
        <v>4</v>
      </c>
      <c r="BW83" s="19">
        <v>33</v>
      </c>
      <c r="BX83" s="19">
        <v>8</v>
      </c>
      <c r="BY83" s="64">
        <v>4</v>
      </c>
      <c r="BZ83" s="70">
        <v>88</v>
      </c>
      <c r="CA83" s="72">
        <v>10</v>
      </c>
    </row>
    <row r="84" spans="1:79" ht="63">
      <c r="A84" s="21">
        <v>16</v>
      </c>
      <c r="B84" s="34">
        <v>6672133450</v>
      </c>
      <c r="C84" s="5" t="s">
        <v>504</v>
      </c>
      <c r="D84" s="74" t="s">
        <v>49</v>
      </c>
      <c r="E84" s="63">
        <v>10</v>
      </c>
      <c r="F84" s="19">
        <v>30.5</v>
      </c>
      <c r="G84" s="22">
        <v>11</v>
      </c>
      <c r="H84" s="22">
        <v>38</v>
      </c>
      <c r="I84" s="22">
        <v>86</v>
      </c>
      <c r="J84" s="19">
        <v>30</v>
      </c>
      <c r="K84" s="19">
        <v>3</v>
      </c>
      <c r="L84" s="19">
        <v>90</v>
      </c>
      <c r="M84" s="19">
        <v>110</v>
      </c>
      <c r="N84" s="19">
        <v>112</v>
      </c>
      <c r="O84" s="19">
        <v>112</v>
      </c>
      <c r="P84" s="19">
        <v>120</v>
      </c>
      <c r="Q84" s="64">
        <v>96</v>
      </c>
      <c r="R84" s="90">
        <v>91</v>
      </c>
      <c r="S84" s="19">
        <v>20</v>
      </c>
      <c r="T84" s="19">
        <v>5</v>
      </c>
      <c r="U84" s="19">
        <v>100</v>
      </c>
      <c r="V84" s="19">
        <v>119</v>
      </c>
      <c r="W84" s="23">
        <v>139</v>
      </c>
      <c r="X84" s="20">
        <v>86</v>
      </c>
      <c r="Y84" s="43">
        <v>93</v>
      </c>
      <c r="Z84" s="85">
        <v>93</v>
      </c>
      <c r="AA84" s="19">
        <v>20</v>
      </c>
      <c r="AB84" s="19">
        <v>1</v>
      </c>
      <c r="AC84" s="19">
        <v>20</v>
      </c>
      <c r="AD84" s="19">
        <v>20</v>
      </c>
      <c r="AE84" s="19">
        <v>4</v>
      </c>
      <c r="AF84" s="19">
        <v>80</v>
      </c>
      <c r="AG84" s="19">
        <v>3</v>
      </c>
      <c r="AH84" s="19">
        <v>3</v>
      </c>
      <c r="AI84" s="20">
        <v>100</v>
      </c>
      <c r="AJ84" s="84">
        <v>68</v>
      </c>
      <c r="AK84" s="19">
        <v>128</v>
      </c>
      <c r="AL84" s="19">
        <v>139</v>
      </c>
      <c r="AM84" s="20">
        <v>92</v>
      </c>
      <c r="AN84" s="19">
        <v>133</v>
      </c>
      <c r="AO84" s="19">
        <v>139</v>
      </c>
      <c r="AP84" s="20">
        <v>96</v>
      </c>
      <c r="AQ84" s="19">
        <v>100</v>
      </c>
      <c r="AR84" s="19">
        <v>105</v>
      </c>
      <c r="AS84" s="20">
        <v>95</v>
      </c>
      <c r="AT84" s="89">
        <v>94</v>
      </c>
      <c r="AU84" s="19">
        <v>135</v>
      </c>
      <c r="AV84" s="19">
        <v>139</v>
      </c>
      <c r="AW84" s="20">
        <v>97</v>
      </c>
      <c r="AX84" s="19">
        <v>128</v>
      </c>
      <c r="AY84" s="19">
        <v>139</v>
      </c>
      <c r="AZ84" s="20">
        <v>92</v>
      </c>
      <c r="BA84" s="19">
        <v>134</v>
      </c>
      <c r="BB84" s="19">
        <v>139</v>
      </c>
      <c r="BC84" s="20">
        <v>96</v>
      </c>
      <c r="BD84" s="91">
        <v>96</v>
      </c>
      <c r="BE84" s="93">
        <v>88</v>
      </c>
      <c r="BF84" s="79">
        <v>14</v>
      </c>
      <c r="BG84" s="19">
        <v>2</v>
      </c>
      <c r="BH84" s="19">
        <v>5</v>
      </c>
      <c r="BI84" s="19">
        <v>1</v>
      </c>
      <c r="BJ84" s="19">
        <v>8</v>
      </c>
      <c r="BK84" s="19">
        <v>15</v>
      </c>
      <c r="BL84" s="19">
        <v>5</v>
      </c>
      <c r="BM84" s="19">
        <v>2</v>
      </c>
      <c r="BN84" s="19">
        <v>1</v>
      </c>
      <c r="BO84" s="19">
        <v>9</v>
      </c>
      <c r="BP84" s="19">
        <v>5</v>
      </c>
      <c r="BQ84" s="19">
        <v>6</v>
      </c>
      <c r="BR84" s="19">
        <v>4</v>
      </c>
      <c r="BS84" s="19">
        <v>9</v>
      </c>
      <c r="BT84" s="62">
        <v>5</v>
      </c>
      <c r="BU84" s="63">
        <v>10</v>
      </c>
      <c r="BV84" s="19">
        <v>8</v>
      </c>
      <c r="BW84" s="19">
        <v>25</v>
      </c>
      <c r="BX84" s="19">
        <v>7</v>
      </c>
      <c r="BY84" s="64">
        <v>5</v>
      </c>
      <c r="BZ84" s="70">
        <v>88</v>
      </c>
      <c r="CA84" s="72">
        <v>10</v>
      </c>
    </row>
    <row r="85" spans="1:79" ht="47.25">
      <c r="A85" s="21">
        <v>36</v>
      </c>
      <c r="B85" s="34">
        <v>6659070956</v>
      </c>
      <c r="C85" s="5" t="s">
        <v>504</v>
      </c>
      <c r="D85" s="75" t="s">
        <v>65</v>
      </c>
      <c r="E85" s="63">
        <v>11</v>
      </c>
      <c r="F85" s="19">
        <v>37</v>
      </c>
      <c r="G85" s="22">
        <v>11</v>
      </c>
      <c r="H85" s="22">
        <v>38</v>
      </c>
      <c r="I85" s="22">
        <v>99</v>
      </c>
      <c r="J85" s="19">
        <v>30</v>
      </c>
      <c r="K85" s="19">
        <v>4</v>
      </c>
      <c r="L85" s="19">
        <v>100</v>
      </c>
      <c r="M85" s="19">
        <v>65</v>
      </c>
      <c r="N85" s="19">
        <v>67</v>
      </c>
      <c r="O85" s="19">
        <v>73</v>
      </c>
      <c r="P85" s="19">
        <v>78</v>
      </c>
      <c r="Q85" s="64">
        <v>87</v>
      </c>
      <c r="R85" s="90">
        <v>95</v>
      </c>
      <c r="S85" s="19">
        <v>20</v>
      </c>
      <c r="T85" s="19">
        <v>5</v>
      </c>
      <c r="U85" s="19">
        <v>100</v>
      </c>
      <c r="V85" s="19">
        <v>72</v>
      </c>
      <c r="W85" s="23">
        <v>79</v>
      </c>
      <c r="X85" s="20">
        <v>91</v>
      </c>
      <c r="Y85" s="43">
        <v>96</v>
      </c>
      <c r="Z85" s="85">
        <v>96</v>
      </c>
      <c r="AA85" s="19">
        <v>20</v>
      </c>
      <c r="AB85" s="19">
        <v>1</v>
      </c>
      <c r="AC85" s="19">
        <v>20</v>
      </c>
      <c r="AD85" s="19">
        <v>20</v>
      </c>
      <c r="AE85" s="19">
        <v>2</v>
      </c>
      <c r="AF85" s="19">
        <v>40</v>
      </c>
      <c r="AG85" s="19">
        <v>1</v>
      </c>
      <c r="AH85" s="19">
        <v>1</v>
      </c>
      <c r="AI85" s="20">
        <v>100</v>
      </c>
      <c r="AJ85" s="84">
        <v>52</v>
      </c>
      <c r="AK85" s="19">
        <v>77</v>
      </c>
      <c r="AL85" s="19">
        <v>79</v>
      </c>
      <c r="AM85" s="20">
        <v>97</v>
      </c>
      <c r="AN85" s="19">
        <v>79</v>
      </c>
      <c r="AO85" s="19">
        <v>79</v>
      </c>
      <c r="AP85" s="20">
        <v>100</v>
      </c>
      <c r="AQ85" s="19">
        <v>59</v>
      </c>
      <c r="AR85" s="19">
        <v>61</v>
      </c>
      <c r="AS85" s="20">
        <v>97</v>
      </c>
      <c r="AT85" s="89">
        <v>98</v>
      </c>
      <c r="AU85" s="19">
        <v>78</v>
      </c>
      <c r="AV85" s="19">
        <v>79</v>
      </c>
      <c r="AW85" s="20">
        <v>99</v>
      </c>
      <c r="AX85" s="19">
        <v>76</v>
      </c>
      <c r="AY85" s="19">
        <v>79</v>
      </c>
      <c r="AZ85" s="20">
        <v>96</v>
      </c>
      <c r="BA85" s="19">
        <v>79</v>
      </c>
      <c r="BB85" s="19">
        <v>79</v>
      </c>
      <c r="BC85" s="20">
        <v>100</v>
      </c>
      <c r="BD85" s="91">
        <v>99</v>
      </c>
      <c r="BE85" s="93">
        <v>88</v>
      </c>
      <c r="BF85" s="79">
        <v>2</v>
      </c>
      <c r="BG85" s="19">
        <v>1</v>
      </c>
      <c r="BH85" s="19">
        <v>14</v>
      </c>
      <c r="BI85" s="19">
        <v>1</v>
      </c>
      <c r="BJ85" s="19">
        <v>5</v>
      </c>
      <c r="BK85" s="19">
        <v>10</v>
      </c>
      <c r="BL85" s="19">
        <v>5</v>
      </c>
      <c r="BM85" s="19">
        <v>4</v>
      </c>
      <c r="BN85" s="19">
        <v>1</v>
      </c>
      <c r="BO85" s="19">
        <v>4</v>
      </c>
      <c r="BP85" s="19">
        <v>1</v>
      </c>
      <c r="BQ85" s="19">
        <v>4</v>
      </c>
      <c r="BR85" s="19">
        <v>2</v>
      </c>
      <c r="BS85" s="19">
        <v>5</v>
      </c>
      <c r="BT85" s="62">
        <v>1</v>
      </c>
      <c r="BU85" s="63">
        <v>6</v>
      </c>
      <c r="BV85" s="19">
        <v>5</v>
      </c>
      <c r="BW85" s="19">
        <v>41</v>
      </c>
      <c r="BX85" s="19">
        <v>3</v>
      </c>
      <c r="BY85" s="64">
        <v>2</v>
      </c>
      <c r="BZ85" s="70">
        <v>88</v>
      </c>
      <c r="CA85" s="72">
        <v>10</v>
      </c>
    </row>
    <row r="86" spans="1:79" ht="47.25">
      <c r="A86" s="21">
        <v>40</v>
      </c>
      <c r="B86" s="34">
        <v>6660128914</v>
      </c>
      <c r="C86" s="5" t="s">
        <v>504</v>
      </c>
      <c r="D86" s="75" t="s">
        <v>67</v>
      </c>
      <c r="E86" s="63">
        <v>11</v>
      </c>
      <c r="F86" s="19">
        <v>37</v>
      </c>
      <c r="G86" s="22">
        <v>11</v>
      </c>
      <c r="H86" s="22">
        <v>38</v>
      </c>
      <c r="I86" s="22">
        <v>99</v>
      </c>
      <c r="J86" s="19">
        <v>30</v>
      </c>
      <c r="K86" s="19">
        <v>4</v>
      </c>
      <c r="L86" s="19">
        <v>100</v>
      </c>
      <c r="M86" s="19">
        <v>132</v>
      </c>
      <c r="N86" s="19">
        <v>135</v>
      </c>
      <c r="O86" s="19">
        <v>136</v>
      </c>
      <c r="P86" s="19">
        <v>142</v>
      </c>
      <c r="Q86" s="64">
        <v>96</v>
      </c>
      <c r="R86" s="90">
        <v>98</v>
      </c>
      <c r="S86" s="19">
        <v>20</v>
      </c>
      <c r="T86" s="19">
        <v>5</v>
      </c>
      <c r="U86" s="19">
        <v>100</v>
      </c>
      <c r="V86" s="19">
        <v>125</v>
      </c>
      <c r="W86" s="23">
        <v>145</v>
      </c>
      <c r="X86" s="20">
        <v>86</v>
      </c>
      <c r="Y86" s="43">
        <v>93</v>
      </c>
      <c r="Z86" s="85">
        <v>93</v>
      </c>
      <c r="AA86" s="19">
        <v>20</v>
      </c>
      <c r="AB86" s="19">
        <v>1</v>
      </c>
      <c r="AC86" s="19">
        <v>20</v>
      </c>
      <c r="AD86" s="19">
        <v>20</v>
      </c>
      <c r="AE86" s="19">
        <v>3</v>
      </c>
      <c r="AF86" s="19">
        <v>60</v>
      </c>
      <c r="AG86" s="19">
        <v>7</v>
      </c>
      <c r="AH86" s="19">
        <v>7</v>
      </c>
      <c r="AI86" s="20">
        <v>100</v>
      </c>
      <c r="AJ86" s="84">
        <v>60</v>
      </c>
      <c r="AK86" s="19">
        <v>115</v>
      </c>
      <c r="AL86" s="19">
        <v>145</v>
      </c>
      <c r="AM86" s="20">
        <v>79</v>
      </c>
      <c r="AN86" s="19">
        <v>140</v>
      </c>
      <c r="AO86" s="19">
        <v>145</v>
      </c>
      <c r="AP86" s="20">
        <v>97</v>
      </c>
      <c r="AQ86" s="19">
        <v>119</v>
      </c>
      <c r="AR86" s="19">
        <v>124</v>
      </c>
      <c r="AS86" s="20">
        <v>96</v>
      </c>
      <c r="AT86" s="89">
        <v>90</v>
      </c>
      <c r="AU86" s="19">
        <v>139</v>
      </c>
      <c r="AV86" s="19">
        <v>145</v>
      </c>
      <c r="AW86" s="20">
        <v>96</v>
      </c>
      <c r="AX86" s="19">
        <v>140</v>
      </c>
      <c r="AY86" s="19">
        <v>145</v>
      </c>
      <c r="AZ86" s="20">
        <v>97</v>
      </c>
      <c r="BA86" s="19">
        <v>142</v>
      </c>
      <c r="BB86" s="19">
        <v>145</v>
      </c>
      <c r="BC86" s="20">
        <v>98</v>
      </c>
      <c r="BD86" s="91">
        <v>97</v>
      </c>
      <c r="BE86" s="93">
        <v>88</v>
      </c>
      <c r="BF86" s="79">
        <v>2</v>
      </c>
      <c r="BG86" s="19">
        <v>1</v>
      </c>
      <c r="BH86" s="19">
        <v>5</v>
      </c>
      <c r="BI86" s="19">
        <v>1</v>
      </c>
      <c r="BJ86" s="19">
        <v>8</v>
      </c>
      <c r="BK86" s="19">
        <v>15</v>
      </c>
      <c r="BL86" s="19">
        <v>5</v>
      </c>
      <c r="BM86" s="19">
        <v>3</v>
      </c>
      <c r="BN86" s="19">
        <v>1</v>
      </c>
      <c r="BO86" s="19">
        <v>22</v>
      </c>
      <c r="BP86" s="19">
        <v>4</v>
      </c>
      <c r="BQ86" s="19">
        <v>5</v>
      </c>
      <c r="BR86" s="19">
        <v>5</v>
      </c>
      <c r="BS86" s="19">
        <v>4</v>
      </c>
      <c r="BT86" s="62">
        <v>3</v>
      </c>
      <c r="BU86" s="63">
        <v>3</v>
      </c>
      <c r="BV86" s="19">
        <v>8</v>
      </c>
      <c r="BW86" s="19">
        <v>33</v>
      </c>
      <c r="BX86" s="19">
        <v>11</v>
      </c>
      <c r="BY86" s="64">
        <v>4</v>
      </c>
      <c r="BZ86" s="70">
        <v>88</v>
      </c>
      <c r="CA86" s="72">
        <v>10</v>
      </c>
    </row>
    <row r="87" spans="1:79" ht="47.25">
      <c r="A87" s="21">
        <v>79</v>
      </c>
      <c r="B87" s="34">
        <v>6662057970</v>
      </c>
      <c r="C87" s="5" t="s">
        <v>504</v>
      </c>
      <c r="D87" s="74" t="s">
        <v>101</v>
      </c>
      <c r="E87" s="63">
        <v>10</v>
      </c>
      <c r="F87" s="19">
        <v>38</v>
      </c>
      <c r="G87" s="22">
        <v>11</v>
      </c>
      <c r="H87" s="22">
        <v>38</v>
      </c>
      <c r="I87" s="22">
        <v>95</v>
      </c>
      <c r="J87" s="19">
        <v>30</v>
      </c>
      <c r="K87" s="19">
        <v>4</v>
      </c>
      <c r="L87" s="19">
        <v>100</v>
      </c>
      <c r="M87" s="19">
        <v>81</v>
      </c>
      <c r="N87" s="19">
        <v>92</v>
      </c>
      <c r="O87" s="19">
        <v>87</v>
      </c>
      <c r="P87" s="19">
        <v>94</v>
      </c>
      <c r="Q87" s="64">
        <v>95</v>
      </c>
      <c r="R87" s="90">
        <v>97</v>
      </c>
      <c r="S87" s="19">
        <v>20</v>
      </c>
      <c r="T87" s="19">
        <v>5</v>
      </c>
      <c r="U87" s="19">
        <v>100</v>
      </c>
      <c r="V87" s="19">
        <v>75</v>
      </c>
      <c r="W87" s="23">
        <v>97</v>
      </c>
      <c r="X87" s="20">
        <v>77</v>
      </c>
      <c r="Y87" s="43">
        <v>89</v>
      </c>
      <c r="Z87" s="85">
        <v>89</v>
      </c>
      <c r="AA87" s="19">
        <v>20</v>
      </c>
      <c r="AB87" s="19">
        <v>0</v>
      </c>
      <c r="AC87" s="19">
        <v>0</v>
      </c>
      <c r="AD87" s="19">
        <v>20</v>
      </c>
      <c r="AE87" s="19">
        <v>4</v>
      </c>
      <c r="AF87" s="19">
        <v>80</v>
      </c>
      <c r="AG87" s="19">
        <v>3</v>
      </c>
      <c r="AH87" s="19">
        <v>3</v>
      </c>
      <c r="AI87" s="20">
        <v>100</v>
      </c>
      <c r="AJ87" s="84">
        <v>62</v>
      </c>
      <c r="AK87" s="19">
        <v>94</v>
      </c>
      <c r="AL87" s="19">
        <v>97</v>
      </c>
      <c r="AM87" s="20">
        <v>97</v>
      </c>
      <c r="AN87" s="19">
        <v>96</v>
      </c>
      <c r="AO87" s="19">
        <v>97</v>
      </c>
      <c r="AP87" s="20">
        <v>99</v>
      </c>
      <c r="AQ87" s="19">
        <v>80</v>
      </c>
      <c r="AR87" s="19">
        <v>85</v>
      </c>
      <c r="AS87" s="20">
        <v>94</v>
      </c>
      <c r="AT87" s="89">
        <v>97</v>
      </c>
      <c r="AU87" s="19">
        <v>96</v>
      </c>
      <c r="AV87" s="19">
        <v>97</v>
      </c>
      <c r="AW87" s="20">
        <v>99</v>
      </c>
      <c r="AX87" s="19">
        <v>84</v>
      </c>
      <c r="AY87" s="19">
        <v>97</v>
      </c>
      <c r="AZ87" s="20">
        <v>87</v>
      </c>
      <c r="BA87" s="19">
        <v>95</v>
      </c>
      <c r="BB87" s="19">
        <v>97</v>
      </c>
      <c r="BC87" s="20">
        <v>98</v>
      </c>
      <c r="BD87" s="91">
        <v>96</v>
      </c>
      <c r="BE87" s="93">
        <v>88</v>
      </c>
      <c r="BF87" s="79">
        <v>5</v>
      </c>
      <c r="BG87" s="19">
        <v>1</v>
      </c>
      <c r="BH87" s="19">
        <v>6</v>
      </c>
      <c r="BI87" s="19">
        <v>1</v>
      </c>
      <c r="BJ87" s="19">
        <v>12</v>
      </c>
      <c r="BK87" s="19">
        <v>24</v>
      </c>
      <c r="BL87" s="19">
        <v>6</v>
      </c>
      <c r="BM87" s="19">
        <v>2</v>
      </c>
      <c r="BN87" s="19">
        <v>1</v>
      </c>
      <c r="BO87" s="19">
        <v>4</v>
      </c>
      <c r="BP87" s="19">
        <v>2</v>
      </c>
      <c r="BQ87" s="19">
        <v>7</v>
      </c>
      <c r="BR87" s="19">
        <v>2</v>
      </c>
      <c r="BS87" s="19">
        <v>14</v>
      </c>
      <c r="BT87" s="62">
        <v>3</v>
      </c>
      <c r="BU87" s="63">
        <v>4</v>
      </c>
      <c r="BV87" s="19">
        <v>12</v>
      </c>
      <c r="BW87" s="19">
        <v>31</v>
      </c>
      <c r="BX87" s="19">
        <v>4</v>
      </c>
      <c r="BY87" s="64">
        <v>5</v>
      </c>
      <c r="BZ87" s="70">
        <v>88</v>
      </c>
      <c r="CA87" s="72">
        <v>10</v>
      </c>
    </row>
    <row r="88" spans="1:79" ht="31.5">
      <c r="A88" s="21">
        <v>96</v>
      </c>
      <c r="B88" s="34">
        <v>6668018751</v>
      </c>
      <c r="C88" s="5" t="s">
        <v>418</v>
      </c>
      <c r="D88" s="74" t="s">
        <v>116</v>
      </c>
      <c r="E88" s="63">
        <v>9</v>
      </c>
      <c r="F88" s="19">
        <v>38</v>
      </c>
      <c r="G88" s="22">
        <v>11</v>
      </c>
      <c r="H88" s="22">
        <v>38</v>
      </c>
      <c r="I88" s="22">
        <v>91</v>
      </c>
      <c r="J88" s="19">
        <v>30</v>
      </c>
      <c r="K88" s="19">
        <v>4</v>
      </c>
      <c r="L88" s="19">
        <v>100</v>
      </c>
      <c r="M88" s="19">
        <v>58</v>
      </c>
      <c r="N88" s="19">
        <v>55</v>
      </c>
      <c r="O88" s="19">
        <v>61</v>
      </c>
      <c r="P88" s="19">
        <v>61</v>
      </c>
      <c r="Q88" s="64">
        <v>93</v>
      </c>
      <c r="R88" s="90">
        <v>95</v>
      </c>
      <c r="S88" s="19">
        <v>20</v>
      </c>
      <c r="T88" s="19">
        <v>5</v>
      </c>
      <c r="U88" s="19">
        <v>100</v>
      </c>
      <c r="V88" s="19">
        <v>56</v>
      </c>
      <c r="W88" s="23">
        <v>69</v>
      </c>
      <c r="X88" s="20">
        <v>81</v>
      </c>
      <c r="Y88" s="43">
        <v>91</v>
      </c>
      <c r="Z88" s="85">
        <v>91</v>
      </c>
      <c r="AA88" s="19">
        <v>20</v>
      </c>
      <c r="AB88" s="19">
        <v>0</v>
      </c>
      <c r="AC88" s="19">
        <v>0</v>
      </c>
      <c r="AD88" s="19">
        <v>20</v>
      </c>
      <c r="AE88" s="19">
        <v>4</v>
      </c>
      <c r="AF88" s="19">
        <v>80</v>
      </c>
      <c r="AG88" s="19">
        <v>1</v>
      </c>
      <c r="AH88" s="19">
        <v>1</v>
      </c>
      <c r="AI88" s="20">
        <v>100</v>
      </c>
      <c r="AJ88" s="84">
        <v>62</v>
      </c>
      <c r="AK88" s="19">
        <v>61</v>
      </c>
      <c r="AL88" s="19">
        <v>69</v>
      </c>
      <c r="AM88" s="20">
        <v>88</v>
      </c>
      <c r="AN88" s="19">
        <v>69</v>
      </c>
      <c r="AO88" s="19">
        <v>69</v>
      </c>
      <c r="AP88" s="20">
        <v>100</v>
      </c>
      <c r="AQ88" s="19">
        <v>50</v>
      </c>
      <c r="AR88" s="19">
        <v>50</v>
      </c>
      <c r="AS88" s="20">
        <v>100</v>
      </c>
      <c r="AT88" s="89">
        <v>95</v>
      </c>
      <c r="AU88" s="19">
        <v>69</v>
      </c>
      <c r="AV88" s="19">
        <v>69</v>
      </c>
      <c r="AW88" s="20">
        <v>100</v>
      </c>
      <c r="AX88" s="19">
        <v>66</v>
      </c>
      <c r="AY88" s="19">
        <v>69</v>
      </c>
      <c r="AZ88" s="20">
        <v>96</v>
      </c>
      <c r="BA88" s="19">
        <v>68</v>
      </c>
      <c r="BB88" s="19">
        <v>69</v>
      </c>
      <c r="BC88" s="20">
        <v>99</v>
      </c>
      <c r="BD88" s="91">
        <v>99</v>
      </c>
      <c r="BE88" s="93">
        <v>88</v>
      </c>
      <c r="BF88" s="79">
        <v>9</v>
      </c>
      <c r="BG88" s="19">
        <v>1</v>
      </c>
      <c r="BH88" s="19">
        <v>8</v>
      </c>
      <c r="BI88" s="19">
        <v>1</v>
      </c>
      <c r="BJ88" s="19">
        <v>10</v>
      </c>
      <c r="BK88" s="19">
        <v>20</v>
      </c>
      <c r="BL88" s="19">
        <v>6</v>
      </c>
      <c r="BM88" s="19">
        <v>2</v>
      </c>
      <c r="BN88" s="19">
        <v>1</v>
      </c>
      <c r="BO88" s="19">
        <v>13</v>
      </c>
      <c r="BP88" s="19">
        <v>1</v>
      </c>
      <c r="BQ88" s="19">
        <v>1</v>
      </c>
      <c r="BR88" s="19">
        <v>1</v>
      </c>
      <c r="BS88" s="19">
        <v>5</v>
      </c>
      <c r="BT88" s="62">
        <v>2</v>
      </c>
      <c r="BU88" s="63">
        <v>6</v>
      </c>
      <c r="BV88" s="19">
        <v>10</v>
      </c>
      <c r="BW88" s="19">
        <v>31</v>
      </c>
      <c r="BX88" s="19">
        <v>6</v>
      </c>
      <c r="BY88" s="64">
        <v>2</v>
      </c>
      <c r="BZ88" s="70">
        <v>88</v>
      </c>
      <c r="CA88" s="72">
        <v>10</v>
      </c>
    </row>
    <row r="89" spans="1:79" ht="31.5">
      <c r="A89" s="21">
        <v>99</v>
      </c>
      <c r="B89" s="34">
        <v>6669013322</v>
      </c>
      <c r="C89" s="5" t="s">
        <v>418</v>
      </c>
      <c r="D89" s="74" t="s">
        <v>119</v>
      </c>
      <c r="E89" s="63">
        <v>10</v>
      </c>
      <c r="F89" s="19">
        <v>38</v>
      </c>
      <c r="G89" s="22">
        <v>11</v>
      </c>
      <c r="H89" s="22">
        <v>38</v>
      </c>
      <c r="I89" s="22">
        <v>95</v>
      </c>
      <c r="J89" s="19">
        <v>30</v>
      </c>
      <c r="K89" s="19">
        <v>4</v>
      </c>
      <c r="L89" s="19">
        <v>100</v>
      </c>
      <c r="M89" s="19">
        <v>140</v>
      </c>
      <c r="N89" s="19">
        <v>114</v>
      </c>
      <c r="O89" s="19">
        <v>153</v>
      </c>
      <c r="P89" s="19">
        <v>127</v>
      </c>
      <c r="Q89" s="64">
        <v>91</v>
      </c>
      <c r="R89" s="90">
        <v>95</v>
      </c>
      <c r="S89" s="19">
        <v>20</v>
      </c>
      <c r="T89" s="19">
        <v>5</v>
      </c>
      <c r="U89" s="19">
        <v>100</v>
      </c>
      <c r="V89" s="19">
        <v>133</v>
      </c>
      <c r="W89" s="23">
        <v>161</v>
      </c>
      <c r="X89" s="20">
        <v>83</v>
      </c>
      <c r="Y89" s="43">
        <v>92</v>
      </c>
      <c r="Z89" s="85">
        <v>92</v>
      </c>
      <c r="AA89" s="19">
        <v>20</v>
      </c>
      <c r="AB89" s="19">
        <v>0</v>
      </c>
      <c r="AC89" s="19">
        <v>0</v>
      </c>
      <c r="AD89" s="19">
        <v>20</v>
      </c>
      <c r="AE89" s="19">
        <v>3</v>
      </c>
      <c r="AF89" s="19">
        <v>60</v>
      </c>
      <c r="AG89" s="19">
        <v>4</v>
      </c>
      <c r="AH89" s="19">
        <v>4</v>
      </c>
      <c r="AI89" s="20">
        <v>100</v>
      </c>
      <c r="AJ89" s="84">
        <v>54</v>
      </c>
      <c r="AK89" s="19">
        <v>157</v>
      </c>
      <c r="AL89" s="19">
        <v>161</v>
      </c>
      <c r="AM89" s="20">
        <v>98</v>
      </c>
      <c r="AN89" s="19">
        <v>159</v>
      </c>
      <c r="AO89" s="19">
        <v>161</v>
      </c>
      <c r="AP89" s="20">
        <v>99</v>
      </c>
      <c r="AQ89" s="19">
        <v>127</v>
      </c>
      <c r="AR89" s="19">
        <v>133</v>
      </c>
      <c r="AS89" s="20">
        <v>95</v>
      </c>
      <c r="AT89" s="89">
        <v>98</v>
      </c>
      <c r="AU89" s="19">
        <v>161</v>
      </c>
      <c r="AV89" s="19">
        <v>161</v>
      </c>
      <c r="AW89" s="20">
        <v>100</v>
      </c>
      <c r="AX89" s="19">
        <v>149</v>
      </c>
      <c r="AY89" s="19">
        <v>161</v>
      </c>
      <c r="AZ89" s="20">
        <v>93</v>
      </c>
      <c r="BA89" s="19">
        <v>161</v>
      </c>
      <c r="BB89" s="19">
        <v>161</v>
      </c>
      <c r="BC89" s="20">
        <v>100</v>
      </c>
      <c r="BD89" s="91">
        <v>99</v>
      </c>
      <c r="BE89" s="93">
        <v>88</v>
      </c>
      <c r="BF89" s="79">
        <v>5</v>
      </c>
      <c r="BG89" s="19">
        <v>1</v>
      </c>
      <c r="BH89" s="19">
        <v>10</v>
      </c>
      <c r="BI89" s="19">
        <v>1</v>
      </c>
      <c r="BJ89" s="19">
        <v>9</v>
      </c>
      <c r="BK89" s="19">
        <v>18</v>
      </c>
      <c r="BL89" s="19">
        <v>6</v>
      </c>
      <c r="BM89" s="19">
        <v>3</v>
      </c>
      <c r="BN89" s="19">
        <v>1</v>
      </c>
      <c r="BO89" s="19">
        <v>3</v>
      </c>
      <c r="BP89" s="19">
        <v>2</v>
      </c>
      <c r="BQ89" s="19">
        <v>6</v>
      </c>
      <c r="BR89" s="19">
        <v>1</v>
      </c>
      <c r="BS89" s="19">
        <v>8</v>
      </c>
      <c r="BT89" s="62">
        <v>1</v>
      </c>
      <c r="BU89" s="63">
        <v>6</v>
      </c>
      <c r="BV89" s="19">
        <v>9</v>
      </c>
      <c r="BW89" s="19">
        <v>39</v>
      </c>
      <c r="BX89" s="19">
        <v>3</v>
      </c>
      <c r="BY89" s="64">
        <v>2</v>
      </c>
      <c r="BZ89" s="70">
        <v>88</v>
      </c>
      <c r="CA89" s="72">
        <v>10</v>
      </c>
    </row>
    <row r="90" spans="1:79" ht="31.5">
      <c r="A90" s="21">
        <v>105</v>
      </c>
      <c r="B90" s="34">
        <v>6668017677</v>
      </c>
      <c r="C90" s="5" t="s">
        <v>418</v>
      </c>
      <c r="D90" s="75" t="s">
        <v>125</v>
      </c>
      <c r="E90" s="63">
        <v>8</v>
      </c>
      <c r="F90" s="19">
        <v>32</v>
      </c>
      <c r="G90" s="22">
        <v>11</v>
      </c>
      <c r="H90" s="22">
        <v>38</v>
      </c>
      <c r="I90" s="22">
        <v>78</v>
      </c>
      <c r="J90" s="19">
        <v>30</v>
      </c>
      <c r="K90" s="19">
        <v>4</v>
      </c>
      <c r="L90" s="19">
        <v>100</v>
      </c>
      <c r="M90" s="19">
        <v>53</v>
      </c>
      <c r="N90" s="19">
        <v>51</v>
      </c>
      <c r="O90" s="19">
        <v>53</v>
      </c>
      <c r="P90" s="19">
        <v>51</v>
      </c>
      <c r="Q90" s="64">
        <v>100</v>
      </c>
      <c r="R90" s="90">
        <v>93</v>
      </c>
      <c r="S90" s="19">
        <v>20</v>
      </c>
      <c r="T90" s="19">
        <v>5</v>
      </c>
      <c r="U90" s="19">
        <v>100</v>
      </c>
      <c r="V90" s="19">
        <v>51</v>
      </c>
      <c r="W90" s="23">
        <v>56</v>
      </c>
      <c r="X90" s="20">
        <v>91</v>
      </c>
      <c r="Y90" s="43">
        <v>96</v>
      </c>
      <c r="Z90" s="85">
        <v>96</v>
      </c>
      <c r="AA90" s="19">
        <v>20</v>
      </c>
      <c r="AB90" s="19">
        <v>1</v>
      </c>
      <c r="AC90" s="19">
        <v>20</v>
      </c>
      <c r="AD90" s="19">
        <v>20</v>
      </c>
      <c r="AE90" s="19">
        <v>4</v>
      </c>
      <c r="AF90" s="19">
        <v>80</v>
      </c>
      <c r="AG90" s="19">
        <v>1</v>
      </c>
      <c r="AH90" s="19">
        <v>1</v>
      </c>
      <c r="AI90" s="20">
        <v>100</v>
      </c>
      <c r="AJ90" s="84">
        <v>68</v>
      </c>
      <c r="AK90" s="19">
        <v>38</v>
      </c>
      <c r="AL90" s="19">
        <v>56</v>
      </c>
      <c r="AM90" s="20">
        <v>68</v>
      </c>
      <c r="AN90" s="19">
        <v>56</v>
      </c>
      <c r="AO90" s="19">
        <v>56</v>
      </c>
      <c r="AP90" s="20">
        <v>100</v>
      </c>
      <c r="AQ90" s="19">
        <v>51</v>
      </c>
      <c r="AR90" s="19">
        <v>51</v>
      </c>
      <c r="AS90" s="20">
        <v>100</v>
      </c>
      <c r="AT90" s="89">
        <v>87</v>
      </c>
      <c r="AU90" s="19">
        <v>53</v>
      </c>
      <c r="AV90" s="19">
        <v>56</v>
      </c>
      <c r="AW90" s="20">
        <v>95</v>
      </c>
      <c r="AX90" s="19">
        <v>53</v>
      </c>
      <c r="AY90" s="19">
        <v>56</v>
      </c>
      <c r="AZ90" s="20">
        <v>95</v>
      </c>
      <c r="BA90" s="19">
        <v>56</v>
      </c>
      <c r="BB90" s="19">
        <v>56</v>
      </c>
      <c r="BC90" s="20">
        <v>100</v>
      </c>
      <c r="BD90" s="91">
        <v>98</v>
      </c>
      <c r="BE90" s="93">
        <v>88</v>
      </c>
      <c r="BF90" s="79">
        <v>22</v>
      </c>
      <c r="BG90" s="19">
        <v>1</v>
      </c>
      <c r="BH90" s="19">
        <v>1</v>
      </c>
      <c r="BI90" s="19">
        <v>1</v>
      </c>
      <c r="BJ90" s="19">
        <v>5</v>
      </c>
      <c r="BK90" s="19">
        <v>10</v>
      </c>
      <c r="BL90" s="19">
        <v>5</v>
      </c>
      <c r="BM90" s="19">
        <v>2</v>
      </c>
      <c r="BN90" s="19">
        <v>1</v>
      </c>
      <c r="BO90" s="19">
        <v>33</v>
      </c>
      <c r="BP90" s="19">
        <v>1</v>
      </c>
      <c r="BQ90" s="19">
        <v>1</v>
      </c>
      <c r="BR90" s="19">
        <v>6</v>
      </c>
      <c r="BS90" s="19">
        <v>6</v>
      </c>
      <c r="BT90" s="62">
        <v>1</v>
      </c>
      <c r="BU90" s="63">
        <v>8</v>
      </c>
      <c r="BV90" s="19">
        <v>5</v>
      </c>
      <c r="BW90" s="19">
        <v>25</v>
      </c>
      <c r="BX90" s="19">
        <v>14</v>
      </c>
      <c r="BY90" s="64">
        <v>3</v>
      </c>
      <c r="BZ90" s="70">
        <v>88</v>
      </c>
      <c r="CA90" s="72">
        <v>10</v>
      </c>
    </row>
    <row r="91" spans="1:79" ht="47.25">
      <c r="A91" s="21">
        <v>110</v>
      </c>
      <c r="B91" s="34">
        <v>6668017645</v>
      </c>
      <c r="C91" s="5" t="s">
        <v>418</v>
      </c>
      <c r="D91" s="74" t="s">
        <v>130</v>
      </c>
      <c r="E91" s="63">
        <v>11</v>
      </c>
      <c r="F91" s="19">
        <v>35</v>
      </c>
      <c r="G91" s="22">
        <v>11</v>
      </c>
      <c r="H91" s="22">
        <v>38</v>
      </c>
      <c r="I91" s="22">
        <v>96</v>
      </c>
      <c r="J91" s="19">
        <v>30</v>
      </c>
      <c r="K91" s="19">
        <v>4</v>
      </c>
      <c r="L91" s="19">
        <v>100</v>
      </c>
      <c r="M91" s="19">
        <v>125</v>
      </c>
      <c r="N91" s="19">
        <v>112</v>
      </c>
      <c r="O91" s="19">
        <v>126</v>
      </c>
      <c r="P91" s="19">
        <v>117</v>
      </c>
      <c r="Q91" s="64">
        <v>97</v>
      </c>
      <c r="R91" s="90">
        <v>98</v>
      </c>
      <c r="S91" s="19">
        <v>20</v>
      </c>
      <c r="T91" s="19">
        <v>5</v>
      </c>
      <c r="U91" s="19">
        <v>100</v>
      </c>
      <c r="V91" s="19">
        <v>128</v>
      </c>
      <c r="W91" s="23">
        <v>139</v>
      </c>
      <c r="X91" s="20">
        <v>92</v>
      </c>
      <c r="Y91" s="43">
        <v>96</v>
      </c>
      <c r="Z91" s="85">
        <v>96</v>
      </c>
      <c r="AA91" s="19">
        <v>20</v>
      </c>
      <c r="AB91" s="19">
        <v>3</v>
      </c>
      <c r="AC91" s="19">
        <v>60</v>
      </c>
      <c r="AD91" s="19">
        <v>20</v>
      </c>
      <c r="AE91" s="19">
        <v>2</v>
      </c>
      <c r="AF91" s="19">
        <v>40</v>
      </c>
      <c r="AG91" s="19">
        <v>4</v>
      </c>
      <c r="AH91" s="19">
        <v>5</v>
      </c>
      <c r="AI91" s="20">
        <v>80</v>
      </c>
      <c r="AJ91" s="84">
        <v>58</v>
      </c>
      <c r="AK91" s="19">
        <v>111</v>
      </c>
      <c r="AL91" s="19">
        <v>139</v>
      </c>
      <c r="AM91" s="20">
        <v>80</v>
      </c>
      <c r="AN91" s="19">
        <v>138</v>
      </c>
      <c r="AO91" s="19">
        <v>139</v>
      </c>
      <c r="AP91" s="20">
        <v>99</v>
      </c>
      <c r="AQ91" s="19">
        <v>111</v>
      </c>
      <c r="AR91" s="19">
        <v>111</v>
      </c>
      <c r="AS91" s="20">
        <v>100</v>
      </c>
      <c r="AT91" s="89">
        <v>92</v>
      </c>
      <c r="AU91" s="19">
        <v>133</v>
      </c>
      <c r="AV91" s="19">
        <v>139</v>
      </c>
      <c r="AW91" s="20">
        <v>96</v>
      </c>
      <c r="AX91" s="19">
        <v>134</v>
      </c>
      <c r="AY91" s="19">
        <v>139</v>
      </c>
      <c r="AZ91" s="20">
        <v>96</v>
      </c>
      <c r="BA91" s="19">
        <v>138</v>
      </c>
      <c r="BB91" s="19">
        <v>139</v>
      </c>
      <c r="BC91" s="20">
        <v>99</v>
      </c>
      <c r="BD91" s="91">
        <v>98</v>
      </c>
      <c r="BE91" s="93">
        <v>88</v>
      </c>
      <c r="BF91" s="79">
        <v>4</v>
      </c>
      <c r="BG91" s="19">
        <v>1</v>
      </c>
      <c r="BH91" s="19">
        <v>4</v>
      </c>
      <c r="BI91" s="19">
        <v>1</v>
      </c>
      <c r="BJ91" s="19">
        <v>5</v>
      </c>
      <c r="BK91" s="19">
        <v>9</v>
      </c>
      <c r="BL91" s="19">
        <v>3</v>
      </c>
      <c r="BM91" s="19">
        <v>4</v>
      </c>
      <c r="BN91" s="19">
        <v>20</v>
      </c>
      <c r="BO91" s="19">
        <v>21</v>
      </c>
      <c r="BP91" s="19">
        <v>2</v>
      </c>
      <c r="BQ91" s="19">
        <v>1</v>
      </c>
      <c r="BR91" s="19">
        <v>5</v>
      </c>
      <c r="BS91" s="19">
        <v>5</v>
      </c>
      <c r="BT91" s="62">
        <v>2</v>
      </c>
      <c r="BU91" s="63">
        <v>3</v>
      </c>
      <c r="BV91" s="19">
        <v>5</v>
      </c>
      <c r="BW91" s="19">
        <v>35</v>
      </c>
      <c r="BX91" s="19">
        <v>9</v>
      </c>
      <c r="BY91" s="64">
        <v>3</v>
      </c>
      <c r="BZ91" s="70">
        <v>88</v>
      </c>
      <c r="CA91" s="72">
        <v>10</v>
      </c>
    </row>
    <row r="92" spans="1:79" ht="31.5">
      <c r="A92" s="21">
        <v>134</v>
      </c>
      <c r="B92" s="34">
        <v>6625017489</v>
      </c>
      <c r="C92" s="5" t="s">
        <v>422</v>
      </c>
      <c r="D92" s="74" t="s">
        <v>154</v>
      </c>
      <c r="E92" s="63">
        <v>9</v>
      </c>
      <c r="F92" s="19">
        <v>35</v>
      </c>
      <c r="G92" s="22">
        <v>11</v>
      </c>
      <c r="H92" s="22">
        <v>38</v>
      </c>
      <c r="I92" s="22">
        <v>87</v>
      </c>
      <c r="J92" s="19">
        <v>30</v>
      </c>
      <c r="K92" s="19">
        <v>4</v>
      </c>
      <c r="L92" s="19">
        <v>100</v>
      </c>
      <c r="M92" s="19">
        <v>409</v>
      </c>
      <c r="N92" s="19">
        <v>310</v>
      </c>
      <c r="O92" s="19">
        <v>444</v>
      </c>
      <c r="P92" s="19">
        <v>363</v>
      </c>
      <c r="Q92" s="64">
        <v>89</v>
      </c>
      <c r="R92" s="90">
        <v>92</v>
      </c>
      <c r="S92" s="19">
        <v>20</v>
      </c>
      <c r="T92" s="19">
        <v>4</v>
      </c>
      <c r="U92" s="19">
        <v>80</v>
      </c>
      <c r="V92" s="19">
        <v>417</v>
      </c>
      <c r="W92" s="23">
        <v>521</v>
      </c>
      <c r="X92" s="20">
        <v>80</v>
      </c>
      <c r="Y92" s="43">
        <v>80</v>
      </c>
      <c r="Z92" s="85">
        <v>80</v>
      </c>
      <c r="AA92" s="19">
        <v>20</v>
      </c>
      <c r="AB92" s="19">
        <v>4</v>
      </c>
      <c r="AC92" s="19">
        <v>80</v>
      </c>
      <c r="AD92" s="19">
        <v>20</v>
      </c>
      <c r="AE92" s="19">
        <v>3</v>
      </c>
      <c r="AF92" s="19">
        <v>60</v>
      </c>
      <c r="AG92" s="19">
        <v>26</v>
      </c>
      <c r="AH92" s="19">
        <v>28</v>
      </c>
      <c r="AI92" s="20">
        <v>93</v>
      </c>
      <c r="AJ92" s="84">
        <v>76</v>
      </c>
      <c r="AK92" s="19">
        <v>488</v>
      </c>
      <c r="AL92" s="19">
        <v>521</v>
      </c>
      <c r="AM92" s="20">
        <v>94</v>
      </c>
      <c r="AN92" s="19">
        <v>514</v>
      </c>
      <c r="AO92" s="19">
        <v>521</v>
      </c>
      <c r="AP92" s="20">
        <v>99</v>
      </c>
      <c r="AQ92" s="19">
        <v>331</v>
      </c>
      <c r="AR92" s="19">
        <v>344</v>
      </c>
      <c r="AS92" s="20">
        <v>96</v>
      </c>
      <c r="AT92" s="89">
        <v>96</v>
      </c>
      <c r="AU92" s="19">
        <v>502</v>
      </c>
      <c r="AV92" s="19">
        <v>521</v>
      </c>
      <c r="AW92" s="20">
        <v>96</v>
      </c>
      <c r="AX92" s="19">
        <v>481</v>
      </c>
      <c r="AY92" s="19">
        <v>521</v>
      </c>
      <c r="AZ92" s="20">
        <v>92</v>
      </c>
      <c r="BA92" s="19">
        <v>507</v>
      </c>
      <c r="BB92" s="19">
        <v>521</v>
      </c>
      <c r="BC92" s="20">
        <v>97</v>
      </c>
      <c r="BD92" s="91">
        <v>96</v>
      </c>
      <c r="BE92" s="93">
        <v>88</v>
      </c>
      <c r="BF92" s="79">
        <v>13</v>
      </c>
      <c r="BG92" s="19">
        <v>1</v>
      </c>
      <c r="BH92" s="19">
        <v>12</v>
      </c>
      <c r="BI92" s="19">
        <v>2</v>
      </c>
      <c r="BJ92" s="19">
        <v>21</v>
      </c>
      <c r="BK92" s="19">
        <v>21</v>
      </c>
      <c r="BL92" s="19">
        <v>2</v>
      </c>
      <c r="BM92" s="19">
        <v>3</v>
      </c>
      <c r="BN92" s="19">
        <v>7</v>
      </c>
      <c r="BO92" s="19">
        <v>7</v>
      </c>
      <c r="BP92" s="19">
        <v>2</v>
      </c>
      <c r="BQ92" s="19">
        <v>5</v>
      </c>
      <c r="BR92" s="19">
        <v>5</v>
      </c>
      <c r="BS92" s="19">
        <v>9</v>
      </c>
      <c r="BT92" s="62">
        <v>4</v>
      </c>
      <c r="BU92" s="63">
        <v>9</v>
      </c>
      <c r="BV92" s="19">
        <v>21</v>
      </c>
      <c r="BW92" s="19">
        <v>18</v>
      </c>
      <c r="BX92" s="19">
        <v>5</v>
      </c>
      <c r="BY92" s="64">
        <v>5</v>
      </c>
      <c r="BZ92" s="70">
        <v>88</v>
      </c>
      <c r="CA92" s="72">
        <v>10</v>
      </c>
    </row>
    <row r="93" spans="1:79" ht="15.75">
      <c r="A93" s="21">
        <v>147</v>
      </c>
      <c r="B93" s="34">
        <v>6627003756</v>
      </c>
      <c r="C93" s="5" t="s">
        <v>425</v>
      </c>
      <c r="D93" s="74" t="s">
        <v>167</v>
      </c>
      <c r="E93" s="63">
        <v>8</v>
      </c>
      <c r="F93" s="19">
        <v>29</v>
      </c>
      <c r="G93" s="22">
        <v>9</v>
      </c>
      <c r="H93" s="22">
        <v>36</v>
      </c>
      <c r="I93" s="22">
        <v>85</v>
      </c>
      <c r="J93" s="19">
        <v>30</v>
      </c>
      <c r="K93" s="19">
        <v>4</v>
      </c>
      <c r="L93" s="19">
        <v>100</v>
      </c>
      <c r="M93" s="19">
        <v>110</v>
      </c>
      <c r="N93" s="19">
        <v>117</v>
      </c>
      <c r="O93" s="19">
        <v>113</v>
      </c>
      <c r="P93" s="19">
        <v>118</v>
      </c>
      <c r="Q93" s="64">
        <v>98</v>
      </c>
      <c r="R93" s="90">
        <v>95</v>
      </c>
      <c r="S93" s="19">
        <v>20</v>
      </c>
      <c r="T93" s="19">
        <v>5</v>
      </c>
      <c r="U93" s="19">
        <v>100</v>
      </c>
      <c r="V93" s="19">
        <v>124</v>
      </c>
      <c r="W93" s="23">
        <v>152</v>
      </c>
      <c r="X93" s="20">
        <v>82</v>
      </c>
      <c r="Y93" s="43">
        <v>91</v>
      </c>
      <c r="Z93" s="85">
        <v>91</v>
      </c>
      <c r="AA93" s="19">
        <v>20</v>
      </c>
      <c r="AB93" s="19">
        <v>1</v>
      </c>
      <c r="AC93" s="19">
        <v>20</v>
      </c>
      <c r="AD93" s="19">
        <v>20</v>
      </c>
      <c r="AE93" s="19">
        <v>4</v>
      </c>
      <c r="AF93" s="19">
        <v>80</v>
      </c>
      <c r="AG93" s="19">
        <v>4</v>
      </c>
      <c r="AH93" s="19">
        <v>6</v>
      </c>
      <c r="AI93" s="20">
        <v>67</v>
      </c>
      <c r="AJ93" s="84">
        <v>58</v>
      </c>
      <c r="AK93" s="19">
        <v>148</v>
      </c>
      <c r="AL93" s="19">
        <v>152</v>
      </c>
      <c r="AM93" s="20">
        <v>97</v>
      </c>
      <c r="AN93" s="19">
        <v>152</v>
      </c>
      <c r="AO93" s="19">
        <v>152</v>
      </c>
      <c r="AP93" s="20">
        <v>100</v>
      </c>
      <c r="AQ93" s="19">
        <v>123</v>
      </c>
      <c r="AR93" s="19">
        <v>123</v>
      </c>
      <c r="AS93" s="20">
        <v>100</v>
      </c>
      <c r="AT93" s="89">
        <v>99</v>
      </c>
      <c r="AU93" s="19">
        <v>152</v>
      </c>
      <c r="AV93" s="19">
        <v>152</v>
      </c>
      <c r="AW93" s="20">
        <v>100</v>
      </c>
      <c r="AX93" s="19">
        <v>146</v>
      </c>
      <c r="AY93" s="19">
        <v>152</v>
      </c>
      <c r="AZ93" s="20">
        <v>96</v>
      </c>
      <c r="BA93" s="19">
        <v>149</v>
      </c>
      <c r="BB93" s="19">
        <v>152</v>
      </c>
      <c r="BC93" s="20">
        <v>98</v>
      </c>
      <c r="BD93" s="91">
        <v>98</v>
      </c>
      <c r="BE93" s="93">
        <v>88</v>
      </c>
      <c r="BF93" s="79">
        <v>15</v>
      </c>
      <c r="BG93" s="19">
        <v>1</v>
      </c>
      <c r="BH93" s="19">
        <v>3</v>
      </c>
      <c r="BI93" s="19">
        <v>1</v>
      </c>
      <c r="BJ93" s="19">
        <v>10</v>
      </c>
      <c r="BK93" s="19">
        <v>19</v>
      </c>
      <c r="BL93" s="19">
        <v>5</v>
      </c>
      <c r="BM93" s="19">
        <v>2</v>
      </c>
      <c r="BN93" s="19">
        <v>29</v>
      </c>
      <c r="BO93" s="19">
        <v>4</v>
      </c>
      <c r="BP93" s="19">
        <v>1</v>
      </c>
      <c r="BQ93" s="19">
        <v>1</v>
      </c>
      <c r="BR93" s="19">
        <v>1</v>
      </c>
      <c r="BS93" s="19">
        <v>5</v>
      </c>
      <c r="BT93" s="62">
        <v>3</v>
      </c>
      <c r="BU93" s="63">
        <v>6</v>
      </c>
      <c r="BV93" s="19">
        <v>10</v>
      </c>
      <c r="BW93" s="19">
        <v>35</v>
      </c>
      <c r="BX93" s="19">
        <v>2</v>
      </c>
      <c r="BY93" s="64">
        <v>3</v>
      </c>
      <c r="BZ93" s="70">
        <v>88</v>
      </c>
      <c r="CA93" s="72">
        <v>10</v>
      </c>
    </row>
    <row r="94" spans="1:79" ht="31.5">
      <c r="A94" s="21">
        <v>152</v>
      </c>
      <c r="B94" s="34">
        <v>6619006577</v>
      </c>
      <c r="C94" s="5" t="s">
        <v>426</v>
      </c>
      <c r="D94" s="77" t="s">
        <v>172</v>
      </c>
      <c r="E94" s="63">
        <v>10</v>
      </c>
      <c r="F94" s="19">
        <v>32</v>
      </c>
      <c r="G94" s="22">
        <v>11</v>
      </c>
      <c r="H94" s="22">
        <v>38</v>
      </c>
      <c r="I94" s="22">
        <v>88</v>
      </c>
      <c r="J94" s="19">
        <v>30</v>
      </c>
      <c r="K94" s="19">
        <v>4</v>
      </c>
      <c r="L94" s="19">
        <v>100</v>
      </c>
      <c r="M94" s="19">
        <v>140</v>
      </c>
      <c r="N94" s="19">
        <v>121</v>
      </c>
      <c r="O94" s="19">
        <v>144</v>
      </c>
      <c r="P94" s="19">
        <v>128</v>
      </c>
      <c r="Q94" s="64">
        <v>96</v>
      </c>
      <c r="R94" s="90">
        <v>95</v>
      </c>
      <c r="S94" s="19">
        <v>20</v>
      </c>
      <c r="T94" s="19">
        <v>5</v>
      </c>
      <c r="U94" s="19">
        <v>100</v>
      </c>
      <c r="V94" s="19">
        <v>164</v>
      </c>
      <c r="W94" s="23">
        <v>176</v>
      </c>
      <c r="X94" s="20">
        <v>93</v>
      </c>
      <c r="Y94" s="43">
        <v>97</v>
      </c>
      <c r="Z94" s="85">
        <v>97</v>
      </c>
      <c r="AA94" s="19">
        <v>20</v>
      </c>
      <c r="AB94" s="19">
        <v>2</v>
      </c>
      <c r="AC94" s="19">
        <v>40</v>
      </c>
      <c r="AD94" s="19">
        <v>20</v>
      </c>
      <c r="AE94" s="19">
        <v>4</v>
      </c>
      <c r="AF94" s="19">
        <v>80</v>
      </c>
      <c r="AG94" s="19">
        <v>9</v>
      </c>
      <c r="AH94" s="19">
        <v>9</v>
      </c>
      <c r="AI94" s="20">
        <v>100</v>
      </c>
      <c r="AJ94" s="84">
        <v>74</v>
      </c>
      <c r="AK94" s="19">
        <v>96</v>
      </c>
      <c r="AL94" s="19">
        <v>176</v>
      </c>
      <c r="AM94" s="20">
        <v>55</v>
      </c>
      <c r="AN94" s="19">
        <v>175</v>
      </c>
      <c r="AO94" s="19">
        <v>176</v>
      </c>
      <c r="AP94" s="20">
        <v>99</v>
      </c>
      <c r="AQ94" s="19">
        <v>116</v>
      </c>
      <c r="AR94" s="19">
        <v>117</v>
      </c>
      <c r="AS94" s="20">
        <v>99</v>
      </c>
      <c r="AT94" s="89">
        <v>81</v>
      </c>
      <c r="AU94" s="19">
        <v>139</v>
      </c>
      <c r="AV94" s="19">
        <v>176</v>
      </c>
      <c r="AW94" s="20">
        <v>79</v>
      </c>
      <c r="AX94" s="19">
        <v>175</v>
      </c>
      <c r="AY94" s="19">
        <v>176</v>
      </c>
      <c r="AZ94" s="20">
        <v>99</v>
      </c>
      <c r="BA94" s="19">
        <v>172</v>
      </c>
      <c r="BB94" s="19">
        <v>176</v>
      </c>
      <c r="BC94" s="20">
        <v>98</v>
      </c>
      <c r="BD94" s="91">
        <v>93</v>
      </c>
      <c r="BE94" s="93">
        <v>88</v>
      </c>
      <c r="BF94" s="79">
        <v>12</v>
      </c>
      <c r="BG94" s="19">
        <v>1</v>
      </c>
      <c r="BH94" s="19">
        <v>5</v>
      </c>
      <c r="BI94" s="19">
        <v>1</v>
      </c>
      <c r="BJ94" s="19">
        <v>4</v>
      </c>
      <c r="BK94" s="19">
        <v>8</v>
      </c>
      <c r="BL94" s="19">
        <v>4</v>
      </c>
      <c r="BM94" s="19">
        <v>2</v>
      </c>
      <c r="BN94" s="19">
        <v>1</v>
      </c>
      <c r="BO94" s="19">
        <v>46</v>
      </c>
      <c r="BP94" s="19">
        <v>2</v>
      </c>
      <c r="BQ94" s="19">
        <v>2</v>
      </c>
      <c r="BR94" s="19">
        <v>22</v>
      </c>
      <c r="BS94" s="19">
        <v>2</v>
      </c>
      <c r="BT94" s="62">
        <v>3</v>
      </c>
      <c r="BU94" s="63">
        <v>6</v>
      </c>
      <c r="BV94" s="19">
        <v>4</v>
      </c>
      <c r="BW94" s="19">
        <v>20</v>
      </c>
      <c r="BX94" s="19">
        <v>20</v>
      </c>
      <c r="BY94" s="64">
        <v>8</v>
      </c>
      <c r="BZ94" s="70">
        <v>88</v>
      </c>
      <c r="CA94" s="72">
        <v>10</v>
      </c>
    </row>
    <row r="95" spans="1:79" ht="31.5">
      <c r="A95" s="21">
        <v>193</v>
      </c>
      <c r="B95" s="34">
        <v>6604011479</v>
      </c>
      <c r="C95" s="40" t="s">
        <v>501</v>
      </c>
      <c r="D95" s="75" t="s">
        <v>210</v>
      </c>
      <c r="E95" s="63">
        <v>8</v>
      </c>
      <c r="F95" s="19">
        <v>38</v>
      </c>
      <c r="G95" s="22">
        <v>11</v>
      </c>
      <c r="H95" s="22">
        <v>38</v>
      </c>
      <c r="I95" s="22">
        <v>86</v>
      </c>
      <c r="J95" s="19">
        <v>30</v>
      </c>
      <c r="K95" s="19">
        <v>4</v>
      </c>
      <c r="L95" s="19">
        <v>100</v>
      </c>
      <c r="M95" s="19">
        <v>142</v>
      </c>
      <c r="N95" s="19">
        <v>143</v>
      </c>
      <c r="O95" s="19">
        <v>147</v>
      </c>
      <c r="P95" s="19">
        <v>149</v>
      </c>
      <c r="Q95" s="64">
        <v>96</v>
      </c>
      <c r="R95" s="90">
        <v>94</v>
      </c>
      <c r="S95" s="19">
        <v>20</v>
      </c>
      <c r="T95" s="19">
        <v>5</v>
      </c>
      <c r="U95" s="19">
        <v>100</v>
      </c>
      <c r="V95" s="19">
        <v>146</v>
      </c>
      <c r="W95" s="23">
        <v>159</v>
      </c>
      <c r="X95" s="20">
        <v>92</v>
      </c>
      <c r="Y95" s="43">
        <v>96</v>
      </c>
      <c r="Z95" s="85">
        <v>96</v>
      </c>
      <c r="AA95" s="19">
        <v>20</v>
      </c>
      <c r="AB95" s="19">
        <v>1</v>
      </c>
      <c r="AC95" s="19">
        <v>20</v>
      </c>
      <c r="AD95" s="19">
        <v>20</v>
      </c>
      <c r="AE95" s="19">
        <v>3</v>
      </c>
      <c r="AF95" s="19">
        <v>60</v>
      </c>
      <c r="AG95" s="19">
        <v>5</v>
      </c>
      <c r="AH95" s="19">
        <v>5</v>
      </c>
      <c r="AI95" s="20">
        <v>100</v>
      </c>
      <c r="AJ95" s="84">
        <v>60</v>
      </c>
      <c r="AK95" s="19">
        <v>151</v>
      </c>
      <c r="AL95" s="19">
        <v>159</v>
      </c>
      <c r="AM95" s="20">
        <v>95</v>
      </c>
      <c r="AN95" s="19">
        <v>155</v>
      </c>
      <c r="AO95" s="19">
        <v>159</v>
      </c>
      <c r="AP95" s="20">
        <v>97</v>
      </c>
      <c r="AQ95" s="19">
        <v>122</v>
      </c>
      <c r="AR95" s="19">
        <v>126</v>
      </c>
      <c r="AS95" s="20">
        <v>97</v>
      </c>
      <c r="AT95" s="89">
        <v>96</v>
      </c>
      <c r="AU95" s="19">
        <v>154</v>
      </c>
      <c r="AV95" s="19">
        <v>159</v>
      </c>
      <c r="AW95" s="20">
        <v>97</v>
      </c>
      <c r="AX95" s="19">
        <v>150</v>
      </c>
      <c r="AY95" s="19">
        <v>159</v>
      </c>
      <c r="AZ95" s="20">
        <v>94</v>
      </c>
      <c r="BA95" s="19">
        <v>151</v>
      </c>
      <c r="BB95" s="19">
        <v>159</v>
      </c>
      <c r="BC95" s="20">
        <v>95</v>
      </c>
      <c r="BD95" s="91">
        <v>95</v>
      </c>
      <c r="BE95" s="93">
        <v>88</v>
      </c>
      <c r="BF95" s="79">
        <v>14</v>
      </c>
      <c r="BG95" s="19">
        <v>1</v>
      </c>
      <c r="BH95" s="19">
        <v>5</v>
      </c>
      <c r="BI95" s="19">
        <v>1</v>
      </c>
      <c r="BJ95" s="19">
        <v>5</v>
      </c>
      <c r="BK95" s="19">
        <v>9</v>
      </c>
      <c r="BL95" s="19">
        <v>5</v>
      </c>
      <c r="BM95" s="19">
        <v>3</v>
      </c>
      <c r="BN95" s="19">
        <v>1</v>
      </c>
      <c r="BO95" s="19">
        <v>6</v>
      </c>
      <c r="BP95" s="19">
        <v>4</v>
      </c>
      <c r="BQ95" s="19">
        <v>4</v>
      </c>
      <c r="BR95" s="19">
        <v>4</v>
      </c>
      <c r="BS95" s="19">
        <v>7</v>
      </c>
      <c r="BT95" s="62">
        <v>6</v>
      </c>
      <c r="BU95" s="63">
        <v>7</v>
      </c>
      <c r="BV95" s="19">
        <v>5</v>
      </c>
      <c r="BW95" s="19">
        <v>33</v>
      </c>
      <c r="BX95" s="19">
        <v>5</v>
      </c>
      <c r="BY95" s="64">
        <v>6</v>
      </c>
      <c r="BZ95" s="70">
        <v>88</v>
      </c>
      <c r="CA95" s="72">
        <v>10</v>
      </c>
    </row>
    <row r="96" spans="1:79" ht="31.5">
      <c r="A96" s="21">
        <v>195</v>
      </c>
      <c r="B96" s="34">
        <v>6604011180</v>
      </c>
      <c r="C96" s="40" t="s">
        <v>501</v>
      </c>
      <c r="D96" s="75" t="s">
        <v>212</v>
      </c>
      <c r="E96" s="63">
        <v>10</v>
      </c>
      <c r="F96" s="19">
        <v>38</v>
      </c>
      <c r="G96" s="22">
        <v>11</v>
      </c>
      <c r="H96" s="22">
        <v>38</v>
      </c>
      <c r="I96" s="22">
        <v>95</v>
      </c>
      <c r="J96" s="19">
        <v>30</v>
      </c>
      <c r="K96" s="19">
        <v>4</v>
      </c>
      <c r="L96" s="19">
        <v>100</v>
      </c>
      <c r="M96" s="19">
        <v>455</v>
      </c>
      <c r="N96" s="19">
        <v>393</v>
      </c>
      <c r="O96" s="19">
        <v>494</v>
      </c>
      <c r="P96" s="19">
        <v>447</v>
      </c>
      <c r="Q96" s="64">
        <v>90</v>
      </c>
      <c r="R96" s="90">
        <v>95</v>
      </c>
      <c r="S96" s="19">
        <v>20</v>
      </c>
      <c r="T96" s="19">
        <v>4</v>
      </c>
      <c r="U96" s="19">
        <v>80</v>
      </c>
      <c r="V96" s="19">
        <v>500</v>
      </c>
      <c r="W96" s="23">
        <v>600</v>
      </c>
      <c r="X96" s="20">
        <v>83</v>
      </c>
      <c r="Y96" s="43">
        <v>82</v>
      </c>
      <c r="Z96" s="85">
        <v>82</v>
      </c>
      <c r="AA96" s="19">
        <v>20</v>
      </c>
      <c r="AB96" s="19">
        <v>5</v>
      </c>
      <c r="AC96" s="19">
        <v>100</v>
      </c>
      <c r="AD96" s="19">
        <v>20</v>
      </c>
      <c r="AE96" s="19">
        <v>4</v>
      </c>
      <c r="AF96" s="19">
        <v>80</v>
      </c>
      <c r="AG96" s="19">
        <v>8</v>
      </c>
      <c r="AH96" s="19">
        <v>16</v>
      </c>
      <c r="AI96" s="20">
        <v>50</v>
      </c>
      <c r="AJ96" s="84">
        <v>77</v>
      </c>
      <c r="AK96" s="19">
        <v>503</v>
      </c>
      <c r="AL96" s="19">
        <v>600</v>
      </c>
      <c r="AM96" s="20">
        <v>84</v>
      </c>
      <c r="AN96" s="19">
        <v>568</v>
      </c>
      <c r="AO96" s="19">
        <v>600</v>
      </c>
      <c r="AP96" s="20">
        <v>95</v>
      </c>
      <c r="AQ96" s="19">
        <v>316</v>
      </c>
      <c r="AR96" s="19">
        <v>345</v>
      </c>
      <c r="AS96" s="20">
        <v>92</v>
      </c>
      <c r="AT96" s="89">
        <v>90</v>
      </c>
      <c r="AU96" s="19">
        <v>568</v>
      </c>
      <c r="AV96" s="19">
        <v>600</v>
      </c>
      <c r="AW96" s="20">
        <v>95</v>
      </c>
      <c r="AX96" s="19">
        <v>567</v>
      </c>
      <c r="AY96" s="19">
        <v>600</v>
      </c>
      <c r="AZ96" s="20">
        <v>95</v>
      </c>
      <c r="BA96" s="19">
        <v>553</v>
      </c>
      <c r="BB96" s="19">
        <v>600</v>
      </c>
      <c r="BC96" s="20">
        <v>92</v>
      </c>
      <c r="BD96" s="91">
        <v>94</v>
      </c>
      <c r="BE96" s="93">
        <v>88</v>
      </c>
      <c r="BF96" s="79">
        <v>5</v>
      </c>
      <c r="BG96" s="19">
        <v>1</v>
      </c>
      <c r="BH96" s="19">
        <v>11</v>
      </c>
      <c r="BI96" s="19">
        <v>2</v>
      </c>
      <c r="BJ96" s="19">
        <v>19</v>
      </c>
      <c r="BK96" s="19">
        <v>18</v>
      </c>
      <c r="BL96" s="19">
        <v>1</v>
      </c>
      <c r="BM96" s="19">
        <v>2</v>
      </c>
      <c r="BN96" s="19">
        <v>36</v>
      </c>
      <c r="BO96" s="19">
        <v>17</v>
      </c>
      <c r="BP96" s="19">
        <v>6</v>
      </c>
      <c r="BQ96" s="19">
        <v>9</v>
      </c>
      <c r="BR96" s="19">
        <v>6</v>
      </c>
      <c r="BS96" s="19">
        <v>6</v>
      </c>
      <c r="BT96" s="62">
        <v>9</v>
      </c>
      <c r="BU96" s="63">
        <v>6</v>
      </c>
      <c r="BV96" s="19">
        <v>19</v>
      </c>
      <c r="BW96" s="19">
        <v>17</v>
      </c>
      <c r="BX96" s="19">
        <v>11</v>
      </c>
      <c r="BY96" s="64">
        <v>7</v>
      </c>
      <c r="BZ96" s="70">
        <v>88</v>
      </c>
      <c r="CA96" s="72">
        <v>10</v>
      </c>
    </row>
    <row r="97" spans="1:79" ht="30">
      <c r="A97" s="21">
        <v>213</v>
      </c>
      <c r="B97" s="34">
        <v>6611006173</v>
      </c>
      <c r="C97" s="40" t="s">
        <v>490</v>
      </c>
      <c r="D97" s="74" t="s">
        <v>228</v>
      </c>
      <c r="E97" s="63">
        <v>11</v>
      </c>
      <c r="F97" s="19">
        <v>35</v>
      </c>
      <c r="G97" s="22">
        <v>11</v>
      </c>
      <c r="H97" s="22">
        <v>38</v>
      </c>
      <c r="I97" s="22">
        <v>96</v>
      </c>
      <c r="J97" s="19">
        <v>30</v>
      </c>
      <c r="K97" s="19">
        <v>4</v>
      </c>
      <c r="L97" s="19">
        <v>100</v>
      </c>
      <c r="M97" s="19">
        <v>198</v>
      </c>
      <c r="N97" s="19">
        <v>193</v>
      </c>
      <c r="O97" s="19">
        <v>200</v>
      </c>
      <c r="P97" s="19">
        <v>198</v>
      </c>
      <c r="Q97" s="64">
        <v>98</v>
      </c>
      <c r="R97" s="90">
        <v>98</v>
      </c>
      <c r="S97" s="19">
        <v>20</v>
      </c>
      <c r="T97" s="19">
        <v>5</v>
      </c>
      <c r="U97" s="19">
        <v>100</v>
      </c>
      <c r="V97" s="19">
        <v>224</v>
      </c>
      <c r="W97" s="23">
        <v>230</v>
      </c>
      <c r="X97" s="20">
        <v>97</v>
      </c>
      <c r="Y97" s="43">
        <v>99</v>
      </c>
      <c r="Z97" s="85">
        <v>99</v>
      </c>
      <c r="AA97" s="19">
        <v>20</v>
      </c>
      <c r="AB97" s="19">
        <v>0</v>
      </c>
      <c r="AC97" s="19">
        <v>0</v>
      </c>
      <c r="AD97" s="19">
        <v>20</v>
      </c>
      <c r="AE97" s="19">
        <v>3</v>
      </c>
      <c r="AF97" s="19">
        <v>60</v>
      </c>
      <c r="AG97" s="19">
        <v>9</v>
      </c>
      <c r="AH97" s="19">
        <v>12</v>
      </c>
      <c r="AI97" s="20">
        <v>75</v>
      </c>
      <c r="AJ97" s="84">
        <v>47</v>
      </c>
      <c r="AK97" s="19">
        <v>222</v>
      </c>
      <c r="AL97" s="19">
        <v>230</v>
      </c>
      <c r="AM97" s="20">
        <v>97</v>
      </c>
      <c r="AN97" s="19">
        <v>230</v>
      </c>
      <c r="AO97" s="19">
        <v>230</v>
      </c>
      <c r="AP97" s="20">
        <v>100</v>
      </c>
      <c r="AQ97" s="19">
        <v>200</v>
      </c>
      <c r="AR97" s="19">
        <v>203</v>
      </c>
      <c r="AS97" s="20">
        <v>99</v>
      </c>
      <c r="AT97" s="89">
        <v>99</v>
      </c>
      <c r="AU97" s="19">
        <v>226</v>
      </c>
      <c r="AV97" s="19">
        <v>230</v>
      </c>
      <c r="AW97" s="20">
        <v>98</v>
      </c>
      <c r="AX97" s="19">
        <v>226</v>
      </c>
      <c r="AY97" s="19">
        <v>230</v>
      </c>
      <c r="AZ97" s="20">
        <v>98</v>
      </c>
      <c r="BA97" s="19">
        <v>229</v>
      </c>
      <c r="BB97" s="19">
        <v>230</v>
      </c>
      <c r="BC97" s="20">
        <v>100</v>
      </c>
      <c r="BD97" s="91">
        <v>99</v>
      </c>
      <c r="BE97" s="93">
        <v>88</v>
      </c>
      <c r="BF97" s="79">
        <v>4</v>
      </c>
      <c r="BG97" s="19">
        <v>1</v>
      </c>
      <c r="BH97" s="19">
        <v>3</v>
      </c>
      <c r="BI97" s="19">
        <v>1</v>
      </c>
      <c r="BJ97" s="19">
        <v>2</v>
      </c>
      <c r="BK97" s="19">
        <v>4</v>
      </c>
      <c r="BL97" s="19">
        <v>6</v>
      </c>
      <c r="BM97" s="19">
        <v>3</v>
      </c>
      <c r="BN97" s="19">
        <v>24</v>
      </c>
      <c r="BO97" s="19">
        <v>4</v>
      </c>
      <c r="BP97" s="19">
        <v>1</v>
      </c>
      <c r="BQ97" s="19">
        <v>2</v>
      </c>
      <c r="BR97" s="19">
        <v>3</v>
      </c>
      <c r="BS97" s="19">
        <v>3</v>
      </c>
      <c r="BT97" s="62">
        <v>1</v>
      </c>
      <c r="BU97" s="63">
        <v>3</v>
      </c>
      <c r="BV97" s="19">
        <v>2</v>
      </c>
      <c r="BW97" s="19">
        <v>46</v>
      </c>
      <c r="BX97" s="19">
        <v>2</v>
      </c>
      <c r="BY97" s="64">
        <v>2</v>
      </c>
      <c r="BZ97" s="70">
        <v>88</v>
      </c>
      <c r="CA97" s="72">
        <v>10</v>
      </c>
    </row>
    <row r="98" spans="1:79" ht="47.25">
      <c r="A98" s="21">
        <v>224</v>
      </c>
      <c r="B98" s="34">
        <v>6656004627</v>
      </c>
      <c r="C98" s="6" t="s">
        <v>435</v>
      </c>
      <c r="D98" s="75" t="s">
        <v>239</v>
      </c>
      <c r="E98" s="63">
        <v>11</v>
      </c>
      <c r="F98" s="19">
        <v>36</v>
      </c>
      <c r="G98" s="22">
        <v>11</v>
      </c>
      <c r="H98" s="22">
        <v>38</v>
      </c>
      <c r="I98" s="22">
        <v>97</v>
      </c>
      <c r="J98" s="19">
        <v>30</v>
      </c>
      <c r="K98" s="19">
        <v>3</v>
      </c>
      <c r="L98" s="19">
        <v>90</v>
      </c>
      <c r="M98" s="19">
        <v>70</v>
      </c>
      <c r="N98" s="19">
        <v>68</v>
      </c>
      <c r="O98" s="19">
        <v>79</v>
      </c>
      <c r="P98" s="19">
        <v>76</v>
      </c>
      <c r="Q98" s="64">
        <v>89</v>
      </c>
      <c r="R98" s="90">
        <v>92</v>
      </c>
      <c r="S98" s="19">
        <v>20</v>
      </c>
      <c r="T98" s="19">
        <v>5</v>
      </c>
      <c r="U98" s="19">
        <v>100</v>
      </c>
      <c r="V98" s="19">
        <v>53</v>
      </c>
      <c r="W98" s="23">
        <v>87</v>
      </c>
      <c r="X98" s="20">
        <v>61</v>
      </c>
      <c r="Y98" s="43">
        <v>81</v>
      </c>
      <c r="Z98" s="85">
        <v>81</v>
      </c>
      <c r="AA98" s="19">
        <v>20</v>
      </c>
      <c r="AB98" s="19">
        <v>4</v>
      </c>
      <c r="AC98" s="19">
        <v>80</v>
      </c>
      <c r="AD98" s="19">
        <v>20</v>
      </c>
      <c r="AE98" s="19">
        <v>6</v>
      </c>
      <c r="AF98" s="19">
        <v>100</v>
      </c>
      <c r="AG98" s="19">
        <v>1</v>
      </c>
      <c r="AH98" s="19">
        <v>2</v>
      </c>
      <c r="AI98" s="20">
        <v>50</v>
      </c>
      <c r="AJ98" s="84">
        <v>79</v>
      </c>
      <c r="AK98" s="19">
        <v>83</v>
      </c>
      <c r="AL98" s="19">
        <v>87</v>
      </c>
      <c r="AM98" s="20">
        <v>95</v>
      </c>
      <c r="AN98" s="19">
        <v>80</v>
      </c>
      <c r="AO98" s="19">
        <v>87</v>
      </c>
      <c r="AP98" s="20">
        <v>92</v>
      </c>
      <c r="AQ98" s="19">
        <v>61</v>
      </c>
      <c r="AR98" s="19">
        <v>67</v>
      </c>
      <c r="AS98" s="20">
        <v>91</v>
      </c>
      <c r="AT98" s="89">
        <v>93</v>
      </c>
      <c r="AU98" s="19">
        <v>86</v>
      </c>
      <c r="AV98" s="19">
        <v>87</v>
      </c>
      <c r="AW98" s="20">
        <v>99</v>
      </c>
      <c r="AX98" s="19">
        <v>77</v>
      </c>
      <c r="AY98" s="19">
        <v>87</v>
      </c>
      <c r="AZ98" s="20">
        <v>89</v>
      </c>
      <c r="BA98" s="19">
        <v>85</v>
      </c>
      <c r="BB98" s="19">
        <v>87</v>
      </c>
      <c r="BC98" s="20">
        <v>98</v>
      </c>
      <c r="BD98" s="91">
        <v>97</v>
      </c>
      <c r="BE98" s="93">
        <v>88</v>
      </c>
      <c r="BF98" s="79">
        <v>3</v>
      </c>
      <c r="BG98" s="19">
        <v>2</v>
      </c>
      <c r="BH98" s="19">
        <v>12</v>
      </c>
      <c r="BI98" s="19">
        <v>1</v>
      </c>
      <c r="BJ98" s="19">
        <v>20</v>
      </c>
      <c r="BK98" s="19">
        <v>37</v>
      </c>
      <c r="BL98" s="19">
        <v>2</v>
      </c>
      <c r="BM98" s="19">
        <v>1</v>
      </c>
      <c r="BN98" s="19">
        <v>36</v>
      </c>
      <c r="BO98" s="19">
        <v>6</v>
      </c>
      <c r="BP98" s="19">
        <v>9</v>
      </c>
      <c r="BQ98" s="19">
        <v>10</v>
      </c>
      <c r="BR98" s="19">
        <v>2</v>
      </c>
      <c r="BS98" s="19">
        <v>12</v>
      </c>
      <c r="BT98" s="62">
        <v>3</v>
      </c>
      <c r="BU98" s="63">
        <v>9</v>
      </c>
      <c r="BV98" s="19">
        <v>20</v>
      </c>
      <c r="BW98" s="19">
        <v>15</v>
      </c>
      <c r="BX98" s="19">
        <v>8</v>
      </c>
      <c r="BY98" s="64">
        <v>4</v>
      </c>
      <c r="BZ98" s="70">
        <v>88</v>
      </c>
      <c r="CA98" s="72">
        <v>10</v>
      </c>
    </row>
    <row r="99" spans="1:79" ht="31.5">
      <c r="A99" s="21">
        <v>225</v>
      </c>
      <c r="B99" s="34">
        <v>6651002908</v>
      </c>
      <c r="C99" s="6" t="s">
        <v>436</v>
      </c>
      <c r="D99" s="74" t="s">
        <v>240</v>
      </c>
      <c r="E99" s="63">
        <v>8</v>
      </c>
      <c r="F99" s="19">
        <v>35</v>
      </c>
      <c r="G99" s="22">
        <v>9</v>
      </c>
      <c r="H99" s="22">
        <v>36</v>
      </c>
      <c r="I99" s="22">
        <v>93</v>
      </c>
      <c r="J99" s="19">
        <v>30</v>
      </c>
      <c r="K99" s="19">
        <v>4</v>
      </c>
      <c r="L99" s="19">
        <v>100</v>
      </c>
      <c r="M99" s="19">
        <v>26</v>
      </c>
      <c r="N99" s="19">
        <v>23</v>
      </c>
      <c r="O99" s="19">
        <v>30</v>
      </c>
      <c r="P99" s="19">
        <v>27</v>
      </c>
      <c r="Q99" s="64">
        <v>86</v>
      </c>
      <c r="R99" s="90">
        <v>92</v>
      </c>
      <c r="S99" s="19">
        <v>20</v>
      </c>
      <c r="T99" s="19">
        <v>5</v>
      </c>
      <c r="U99" s="19">
        <v>100</v>
      </c>
      <c r="V99" s="19">
        <v>28</v>
      </c>
      <c r="W99" s="23">
        <v>32</v>
      </c>
      <c r="X99" s="20">
        <v>88</v>
      </c>
      <c r="Y99" s="43">
        <v>94</v>
      </c>
      <c r="Z99" s="85">
        <v>94</v>
      </c>
      <c r="AA99" s="19">
        <v>20</v>
      </c>
      <c r="AB99" s="19">
        <v>2</v>
      </c>
      <c r="AC99" s="19">
        <v>40</v>
      </c>
      <c r="AD99" s="19">
        <v>20</v>
      </c>
      <c r="AE99" s="19">
        <v>5</v>
      </c>
      <c r="AF99" s="19">
        <v>100</v>
      </c>
      <c r="AG99" s="19">
        <v>2</v>
      </c>
      <c r="AH99" s="19">
        <v>2</v>
      </c>
      <c r="AI99" s="20">
        <v>100</v>
      </c>
      <c r="AJ99" s="84">
        <v>82</v>
      </c>
      <c r="AK99" s="19">
        <v>17</v>
      </c>
      <c r="AL99" s="19">
        <v>32</v>
      </c>
      <c r="AM99" s="20">
        <v>53</v>
      </c>
      <c r="AN99" s="19">
        <v>29</v>
      </c>
      <c r="AO99" s="19">
        <v>32</v>
      </c>
      <c r="AP99" s="20">
        <v>91</v>
      </c>
      <c r="AQ99" s="19">
        <v>26</v>
      </c>
      <c r="AR99" s="19">
        <v>30</v>
      </c>
      <c r="AS99" s="20">
        <v>87</v>
      </c>
      <c r="AT99" s="89">
        <v>75</v>
      </c>
      <c r="AU99" s="19">
        <v>32</v>
      </c>
      <c r="AV99" s="19">
        <v>32</v>
      </c>
      <c r="AW99" s="20">
        <v>100</v>
      </c>
      <c r="AX99" s="19">
        <v>26</v>
      </c>
      <c r="AY99" s="19">
        <v>32</v>
      </c>
      <c r="AZ99" s="20">
        <v>81</v>
      </c>
      <c r="BA99" s="19">
        <v>31</v>
      </c>
      <c r="BB99" s="19">
        <v>32</v>
      </c>
      <c r="BC99" s="20">
        <v>97</v>
      </c>
      <c r="BD99" s="91">
        <v>95</v>
      </c>
      <c r="BE99" s="93">
        <v>88</v>
      </c>
      <c r="BF99" s="79">
        <v>7</v>
      </c>
      <c r="BG99" s="19">
        <v>1</v>
      </c>
      <c r="BH99" s="19">
        <v>15</v>
      </c>
      <c r="BI99" s="19">
        <v>1</v>
      </c>
      <c r="BJ99" s="19">
        <v>7</v>
      </c>
      <c r="BK99" s="19">
        <v>13</v>
      </c>
      <c r="BL99" s="19">
        <v>4</v>
      </c>
      <c r="BM99" s="19">
        <v>1</v>
      </c>
      <c r="BN99" s="19">
        <v>1</v>
      </c>
      <c r="BO99" s="19">
        <v>48</v>
      </c>
      <c r="BP99" s="19">
        <v>10</v>
      </c>
      <c r="BQ99" s="19">
        <v>14</v>
      </c>
      <c r="BR99" s="19">
        <v>1</v>
      </c>
      <c r="BS99" s="19">
        <v>19</v>
      </c>
      <c r="BT99" s="62">
        <v>4</v>
      </c>
      <c r="BU99" s="63">
        <v>9</v>
      </c>
      <c r="BV99" s="19">
        <v>7</v>
      </c>
      <c r="BW99" s="19">
        <v>12</v>
      </c>
      <c r="BX99" s="19">
        <v>26</v>
      </c>
      <c r="BY99" s="64">
        <v>6</v>
      </c>
      <c r="BZ99" s="70">
        <v>88</v>
      </c>
      <c r="CA99" s="72">
        <v>10</v>
      </c>
    </row>
    <row r="100" spans="1:79" ht="31.5">
      <c r="A100" s="21">
        <v>230</v>
      </c>
      <c r="B100" s="34">
        <v>6634006050</v>
      </c>
      <c r="C100" s="5" t="s">
        <v>437</v>
      </c>
      <c r="D100" s="74" t="s">
        <v>245</v>
      </c>
      <c r="E100" s="63">
        <v>8</v>
      </c>
      <c r="F100" s="19">
        <v>36</v>
      </c>
      <c r="G100" s="22">
        <v>11</v>
      </c>
      <c r="H100" s="22">
        <v>38</v>
      </c>
      <c r="I100" s="22">
        <v>84</v>
      </c>
      <c r="J100" s="19">
        <v>30</v>
      </c>
      <c r="K100" s="19">
        <v>4</v>
      </c>
      <c r="L100" s="19">
        <v>100</v>
      </c>
      <c r="M100" s="19">
        <v>63</v>
      </c>
      <c r="N100" s="19">
        <v>66</v>
      </c>
      <c r="O100" s="19">
        <v>63</v>
      </c>
      <c r="P100" s="19">
        <v>66</v>
      </c>
      <c r="Q100" s="64">
        <v>100</v>
      </c>
      <c r="R100" s="90">
        <v>95</v>
      </c>
      <c r="S100" s="19">
        <v>20</v>
      </c>
      <c r="T100" s="19">
        <v>3</v>
      </c>
      <c r="U100" s="19">
        <v>60</v>
      </c>
      <c r="V100" s="19">
        <v>76</v>
      </c>
      <c r="W100" s="23">
        <v>78</v>
      </c>
      <c r="X100" s="20">
        <v>97</v>
      </c>
      <c r="Y100" s="43">
        <v>79</v>
      </c>
      <c r="Z100" s="85">
        <v>79</v>
      </c>
      <c r="AA100" s="19">
        <v>20</v>
      </c>
      <c r="AB100" s="19">
        <v>2</v>
      </c>
      <c r="AC100" s="19">
        <v>40</v>
      </c>
      <c r="AD100" s="19">
        <v>20</v>
      </c>
      <c r="AE100" s="19">
        <v>4</v>
      </c>
      <c r="AF100" s="19">
        <v>80</v>
      </c>
      <c r="AG100" s="19">
        <v>6</v>
      </c>
      <c r="AH100" s="19">
        <v>7</v>
      </c>
      <c r="AI100" s="20">
        <v>86</v>
      </c>
      <c r="AJ100" s="84">
        <v>70</v>
      </c>
      <c r="AK100" s="19">
        <v>75</v>
      </c>
      <c r="AL100" s="19">
        <v>78</v>
      </c>
      <c r="AM100" s="20">
        <v>96</v>
      </c>
      <c r="AN100" s="19">
        <v>78</v>
      </c>
      <c r="AO100" s="19">
        <v>78</v>
      </c>
      <c r="AP100" s="20">
        <v>100</v>
      </c>
      <c r="AQ100" s="19">
        <v>73</v>
      </c>
      <c r="AR100" s="19">
        <v>73</v>
      </c>
      <c r="AS100" s="20">
        <v>100</v>
      </c>
      <c r="AT100" s="89">
        <v>98</v>
      </c>
      <c r="AU100" s="19">
        <v>78</v>
      </c>
      <c r="AV100" s="19">
        <v>78</v>
      </c>
      <c r="AW100" s="20">
        <v>100</v>
      </c>
      <c r="AX100" s="19">
        <v>78</v>
      </c>
      <c r="AY100" s="19">
        <v>78</v>
      </c>
      <c r="AZ100" s="20">
        <v>100</v>
      </c>
      <c r="BA100" s="19">
        <v>78</v>
      </c>
      <c r="BB100" s="19">
        <v>78</v>
      </c>
      <c r="BC100" s="20">
        <v>100</v>
      </c>
      <c r="BD100" s="91">
        <v>100</v>
      </c>
      <c r="BE100" s="93">
        <v>88</v>
      </c>
      <c r="BF100" s="79">
        <v>16</v>
      </c>
      <c r="BG100" s="19">
        <v>1</v>
      </c>
      <c r="BH100" s="19">
        <v>1</v>
      </c>
      <c r="BI100" s="19">
        <v>3</v>
      </c>
      <c r="BJ100" s="19">
        <v>22</v>
      </c>
      <c r="BK100" s="19">
        <v>4</v>
      </c>
      <c r="BL100" s="19">
        <v>4</v>
      </c>
      <c r="BM100" s="19">
        <v>2</v>
      </c>
      <c r="BN100" s="19">
        <v>14</v>
      </c>
      <c r="BO100" s="19">
        <v>5</v>
      </c>
      <c r="BP100" s="19">
        <v>1</v>
      </c>
      <c r="BQ100" s="19">
        <v>1</v>
      </c>
      <c r="BR100" s="19">
        <v>1</v>
      </c>
      <c r="BS100" s="19">
        <v>1</v>
      </c>
      <c r="BT100" s="62">
        <v>1</v>
      </c>
      <c r="BU100" s="63">
        <v>6</v>
      </c>
      <c r="BV100" s="19">
        <v>22</v>
      </c>
      <c r="BW100" s="19">
        <v>23</v>
      </c>
      <c r="BX100" s="19">
        <v>3</v>
      </c>
      <c r="BY100" s="64">
        <v>1</v>
      </c>
      <c r="BZ100" s="70">
        <v>88</v>
      </c>
      <c r="CA100" s="72">
        <v>10</v>
      </c>
    </row>
    <row r="101" spans="1:79" ht="31.5">
      <c r="A101" s="21">
        <v>241</v>
      </c>
      <c r="B101" s="35">
        <v>6652012497</v>
      </c>
      <c r="C101" s="5" t="s">
        <v>438</v>
      </c>
      <c r="D101" s="74" t="s">
        <v>255</v>
      </c>
      <c r="E101" s="63">
        <v>10</v>
      </c>
      <c r="F101" s="19">
        <v>35</v>
      </c>
      <c r="G101" s="22">
        <v>11</v>
      </c>
      <c r="H101" s="22">
        <v>38</v>
      </c>
      <c r="I101" s="22">
        <v>92</v>
      </c>
      <c r="J101" s="19">
        <v>30</v>
      </c>
      <c r="K101" s="19">
        <v>3</v>
      </c>
      <c r="L101" s="19">
        <v>90</v>
      </c>
      <c r="M101" s="19">
        <v>203</v>
      </c>
      <c r="N101" s="19">
        <v>185</v>
      </c>
      <c r="O101" s="19">
        <v>213</v>
      </c>
      <c r="P101" s="19">
        <v>200</v>
      </c>
      <c r="Q101" s="64">
        <v>94</v>
      </c>
      <c r="R101" s="90">
        <v>92</v>
      </c>
      <c r="S101" s="19">
        <v>20</v>
      </c>
      <c r="T101" s="19">
        <v>4</v>
      </c>
      <c r="U101" s="19">
        <v>80</v>
      </c>
      <c r="V101" s="19">
        <v>212</v>
      </c>
      <c r="W101" s="23">
        <v>255</v>
      </c>
      <c r="X101" s="20">
        <v>83</v>
      </c>
      <c r="Y101" s="43">
        <v>82</v>
      </c>
      <c r="Z101" s="85">
        <v>82</v>
      </c>
      <c r="AA101" s="19">
        <v>20</v>
      </c>
      <c r="AB101" s="19">
        <v>3</v>
      </c>
      <c r="AC101" s="19">
        <v>60</v>
      </c>
      <c r="AD101" s="19">
        <v>20</v>
      </c>
      <c r="AE101" s="19">
        <v>4</v>
      </c>
      <c r="AF101" s="19">
        <v>80</v>
      </c>
      <c r="AG101" s="19">
        <v>21</v>
      </c>
      <c r="AH101" s="19">
        <v>26</v>
      </c>
      <c r="AI101" s="20">
        <v>81</v>
      </c>
      <c r="AJ101" s="84">
        <v>74</v>
      </c>
      <c r="AK101" s="19">
        <v>237</v>
      </c>
      <c r="AL101" s="19">
        <v>255</v>
      </c>
      <c r="AM101" s="20">
        <v>93</v>
      </c>
      <c r="AN101" s="19">
        <v>247</v>
      </c>
      <c r="AO101" s="19">
        <v>255</v>
      </c>
      <c r="AP101" s="20">
        <v>97</v>
      </c>
      <c r="AQ101" s="19">
        <v>174</v>
      </c>
      <c r="AR101" s="19">
        <v>181</v>
      </c>
      <c r="AS101" s="20">
        <v>96</v>
      </c>
      <c r="AT101" s="89">
        <v>95</v>
      </c>
      <c r="AU101" s="19">
        <v>246</v>
      </c>
      <c r="AV101" s="19">
        <v>255</v>
      </c>
      <c r="AW101" s="20">
        <v>96</v>
      </c>
      <c r="AX101" s="19">
        <v>242</v>
      </c>
      <c r="AY101" s="19">
        <v>255</v>
      </c>
      <c r="AZ101" s="20">
        <v>95</v>
      </c>
      <c r="BA101" s="19">
        <v>244</v>
      </c>
      <c r="BB101" s="19">
        <v>255</v>
      </c>
      <c r="BC101" s="20">
        <v>96</v>
      </c>
      <c r="BD101" s="91">
        <v>96</v>
      </c>
      <c r="BE101" s="93">
        <v>88</v>
      </c>
      <c r="BF101" s="79">
        <v>8</v>
      </c>
      <c r="BG101" s="19">
        <v>2</v>
      </c>
      <c r="BH101" s="19">
        <v>7</v>
      </c>
      <c r="BI101" s="19">
        <v>2</v>
      </c>
      <c r="BJ101" s="19">
        <v>19</v>
      </c>
      <c r="BK101" s="19">
        <v>18</v>
      </c>
      <c r="BL101" s="19">
        <v>3</v>
      </c>
      <c r="BM101" s="19">
        <v>2</v>
      </c>
      <c r="BN101" s="19">
        <v>19</v>
      </c>
      <c r="BO101" s="19">
        <v>8</v>
      </c>
      <c r="BP101" s="19">
        <v>4</v>
      </c>
      <c r="BQ101" s="19">
        <v>5</v>
      </c>
      <c r="BR101" s="19">
        <v>5</v>
      </c>
      <c r="BS101" s="19">
        <v>6</v>
      </c>
      <c r="BT101" s="62">
        <v>5</v>
      </c>
      <c r="BU101" s="63">
        <v>9</v>
      </c>
      <c r="BV101" s="19">
        <v>19</v>
      </c>
      <c r="BW101" s="19">
        <v>20</v>
      </c>
      <c r="BX101" s="19">
        <v>6</v>
      </c>
      <c r="BY101" s="64">
        <v>5</v>
      </c>
      <c r="BZ101" s="70">
        <v>88</v>
      </c>
      <c r="CA101" s="72">
        <v>10</v>
      </c>
    </row>
    <row r="102" spans="1:79" ht="31.5">
      <c r="A102" s="21">
        <v>247</v>
      </c>
      <c r="B102" s="34">
        <v>6639005500</v>
      </c>
      <c r="C102" s="40" t="s">
        <v>488</v>
      </c>
      <c r="D102" s="74" t="s">
        <v>261</v>
      </c>
      <c r="E102" s="63">
        <v>11</v>
      </c>
      <c r="F102" s="19">
        <v>35</v>
      </c>
      <c r="G102" s="22">
        <v>11</v>
      </c>
      <c r="H102" s="22">
        <v>38</v>
      </c>
      <c r="I102" s="22">
        <v>96</v>
      </c>
      <c r="J102" s="19">
        <v>30</v>
      </c>
      <c r="K102" s="19">
        <v>4</v>
      </c>
      <c r="L102" s="19">
        <v>100</v>
      </c>
      <c r="M102" s="19">
        <v>44</v>
      </c>
      <c r="N102" s="19">
        <v>39</v>
      </c>
      <c r="O102" s="19">
        <v>44</v>
      </c>
      <c r="P102" s="19">
        <v>40</v>
      </c>
      <c r="Q102" s="64">
        <v>99</v>
      </c>
      <c r="R102" s="90">
        <v>98</v>
      </c>
      <c r="S102" s="19">
        <v>20</v>
      </c>
      <c r="T102" s="19">
        <v>5</v>
      </c>
      <c r="U102" s="19">
        <v>100</v>
      </c>
      <c r="V102" s="19">
        <v>52</v>
      </c>
      <c r="W102" s="23">
        <v>58</v>
      </c>
      <c r="X102" s="20">
        <v>90</v>
      </c>
      <c r="Y102" s="43">
        <v>95</v>
      </c>
      <c r="Z102" s="85">
        <v>95</v>
      </c>
      <c r="AA102" s="19">
        <v>20</v>
      </c>
      <c r="AB102" s="19">
        <v>0</v>
      </c>
      <c r="AC102" s="19">
        <v>0</v>
      </c>
      <c r="AD102" s="19">
        <v>20</v>
      </c>
      <c r="AE102" s="19">
        <v>3</v>
      </c>
      <c r="AF102" s="19">
        <v>60</v>
      </c>
      <c r="AG102" s="19">
        <v>5</v>
      </c>
      <c r="AH102" s="19">
        <v>5</v>
      </c>
      <c r="AI102" s="20">
        <v>100</v>
      </c>
      <c r="AJ102" s="84">
        <v>54</v>
      </c>
      <c r="AK102" s="19">
        <v>55</v>
      </c>
      <c r="AL102" s="19">
        <v>58</v>
      </c>
      <c r="AM102" s="20">
        <v>95</v>
      </c>
      <c r="AN102" s="19">
        <v>57</v>
      </c>
      <c r="AO102" s="19">
        <v>58</v>
      </c>
      <c r="AP102" s="20">
        <v>98</v>
      </c>
      <c r="AQ102" s="19">
        <v>45</v>
      </c>
      <c r="AR102" s="19">
        <v>45</v>
      </c>
      <c r="AS102" s="20">
        <v>100</v>
      </c>
      <c r="AT102" s="89">
        <v>97</v>
      </c>
      <c r="AU102" s="19">
        <v>57</v>
      </c>
      <c r="AV102" s="19">
        <v>58</v>
      </c>
      <c r="AW102" s="20">
        <v>98</v>
      </c>
      <c r="AX102" s="19">
        <v>53</v>
      </c>
      <c r="AY102" s="19">
        <v>58</v>
      </c>
      <c r="AZ102" s="20">
        <v>91</v>
      </c>
      <c r="BA102" s="19">
        <v>57</v>
      </c>
      <c r="BB102" s="19">
        <v>58</v>
      </c>
      <c r="BC102" s="20">
        <v>98</v>
      </c>
      <c r="BD102" s="91">
        <v>97</v>
      </c>
      <c r="BE102" s="93">
        <v>88</v>
      </c>
      <c r="BF102" s="79">
        <v>4</v>
      </c>
      <c r="BG102" s="19">
        <v>1</v>
      </c>
      <c r="BH102" s="19">
        <v>2</v>
      </c>
      <c r="BI102" s="19">
        <v>1</v>
      </c>
      <c r="BJ102" s="19">
        <v>6</v>
      </c>
      <c r="BK102" s="19">
        <v>11</v>
      </c>
      <c r="BL102" s="19">
        <v>6</v>
      </c>
      <c r="BM102" s="19">
        <v>3</v>
      </c>
      <c r="BN102" s="19">
        <v>1</v>
      </c>
      <c r="BO102" s="19">
        <v>6</v>
      </c>
      <c r="BP102" s="19">
        <v>3</v>
      </c>
      <c r="BQ102" s="19">
        <v>1</v>
      </c>
      <c r="BR102" s="19">
        <v>3</v>
      </c>
      <c r="BS102" s="19">
        <v>10</v>
      </c>
      <c r="BT102" s="62">
        <v>3</v>
      </c>
      <c r="BU102" s="63">
        <v>3</v>
      </c>
      <c r="BV102" s="19">
        <v>6</v>
      </c>
      <c r="BW102" s="19">
        <v>39</v>
      </c>
      <c r="BX102" s="19">
        <v>4</v>
      </c>
      <c r="BY102" s="64">
        <v>4</v>
      </c>
      <c r="BZ102" s="70">
        <v>88</v>
      </c>
      <c r="CA102" s="72">
        <v>10</v>
      </c>
    </row>
    <row r="103" spans="1:79" ht="15.75">
      <c r="A103" s="21">
        <v>249</v>
      </c>
      <c r="B103" s="34">
        <v>6639005370</v>
      </c>
      <c r="C103" s="40" t="s">
        <v>488</v>
      </c>
      <c r="D103" s="74" t="s">
        <v>263</v>
      </c>
      <c r="E103" s="63">
        <v>8</v>
      </c>
      <c r="F103" s="19">
        <v>33</v>
      </c>
      <c r="G103" s="22">
        <v>9</v>
      </c>
      <c r="H103" s="22">
        <v>36</v>
      </c>
      <c r="I103" s="22">
        <v>90</v>
      </c>
      <c r="J103" s="19">
        <v>30</v>
      </c>
      <c r="K103" s="19">
        <v>3</v>
      </c>
      <c r="L103" s="19">
        <v>90</v>
      </c>
      <c r="M103" s="19">
        <v>138</v>
      </c>
      <c r="N103" s="19">
        <v>133</v>
      </c>
      <c r="O103" s="19">
        <v>147</v>
      </c>
      <c r="P103" s="19">
        <v>147</v>
      </c>
      <c r="Q103" s="64">
        <v>92</v>
      </c>
      <c r="R103" s="90">
        <v>91</v>
      </c>
      <c r="S103" s="19">
        <v>20</v>
      </c>
      <c r="T103" s="19">
        <v>5</v>
      </c>
      <c r="U103" s="19">
        <v>100</v>
      </c>
      <c r="V103" s="19">
        <v>146</v>
      </c>
      <c r="W103" s="23">
        <v>170</v>
      </c>
      <c r="X103" s="20">
        <v>86</v>
      </c>
      <c r="Y103" s="43">
        <v>93</v>
      </c>
      <c r="Z103" s="85">
        <v>93</v>
      </c>
      <c r="AA103" s="19">
        <v>20</v>
      </c>
      <c r="AB103" s="19">
        <v>0</v>
      </c>
      <c r="AC103" s="19">
        <v>0</v>
      </c>
      <c r="AD103" s="19">
        <v>20</v>
      </c>
      <c r="AE103" s="19">
        <v>5</v>
      </c>
      <c r="AF103" s="19">
        <v>100</v>
      </c>
      <c r="AG103" s="19">
        <v>1</v>
      </c>
      <c r="AH103" s="19">
        <v>1</v>
      </c>
      <c r="AI103" s="20">
        <v>100</v>
      </c>
      <c r="AJ103" s="84">
        <v>70</v>
      </c>
      <c r="AK103" s="19">
        <v>160</v>
      </c>
      <c r="AL103" s="19">
        <v>170</v>
      </c>
      <c r="AM103" s="20">
        <v>94</v>
      </c>
      <c r="AN103" s="19">
        <v>161</v>
      </c>
      <c r="AO103" s="19">
        <v>170</v>
      </c>
      <c r="AP103" s="20">
        <v>95</v>
      </c>
      <c r="AQ103" s="19">
        <v>129</v>
      </c>
      <c r="AR103" s="19">
        <v>138</v>
      </c>
      <c r="AS103" s="20">
        <v>93</v>
      </c>
      <c r="AT103" s="89">
        <v>94</v>
      </c>
      <c r="AU103" s="19">
        <v>157</v>
      </c>
      <c r="AV103" s="19">
        <v>170</v>
      </c>
      <c r="AW103" s="20">
        <v>92</v>
      </c>
      <c r="AX103" s="19">
        <v>156</v>
      </c>
      <c r="AY103" s="19">
        <v>170</v>
      </c>
      <c r="AZ103" s="20">
        <v>92</v>
      </c>
      <c r="BA103" s="19">
        <v>161</v>
      </c>
      <c r="BB103" s="19">
        <v>170</v>
      </c>
      <c r="BC103" s="20">
        <v>95</v>
      </c>
      <c r="BD103" s="91">
        <v>94</v>
      </c>
      <c r="BE103" s="93">
        <v>88</v>
      </c>
      <c r="BF103" s="79">
        <v>10</v>
      </c>
      <c r="BG103" s="19">
        <v>2</v>
      </c>
      <c r="BH103" s="19">
        <v>9</v>
      </c>
      <c r="BI103" s="19">
        <v>1</v>
      </c>
      <c r="BJ103" s="19">
        <v>8</v>
      </c>
      <c r="BK103" s="19">
        <v>15</v>
      </c>
      <c r="BL103" s="19">
        <v>6</v>
      </c>
      <c r="BM103" s="19">
        <v>1</v>
      </c>
      <c r="BN103" s="19">
        <v>1</v>
      </c>
      <c r="BO103" s="19">
        <v>7</v>
      </c>
      <c r="BP103" s="19">
        <v>6</v>
      </c>
      <c r="BQ103" s="19">
        <v>8</v>
      </c>
      <c r="BR103" s="19">
        <v>9</v>
      </c>
      <c r="BS103" s="19">
        <v>9</v>
      </c>
      <c r="BT103" s="62">
        <v>6</v>
      </c>
      <c r="BU103" s="63">
        <v>10</v>
      </c>
      <c r="BV103" s="19">
        <v>8</v>
      </c>
      <c r="BW103" s="19">
        <v>23</v>
      </c>
      <c r="BX103" s="19">
        <v>7</v>
      </c>
      <c r="BY103" s="64">
        <v>7</v>
      </c>
      <c r="BZ103" s="70">
        <v>88</v>
      </c>
      <c r="CA103" s="72">
        <v>10</v>
      </c>
    </row>
    <row r="104" spans="1:79" ht="30">
      <c r="A104" s="21">
        <v>261</v>
      </c>
      <c r="B104" s="34">
        <v>6606015020</v>
      </c>
      <c r="C104" s="40" t="s">
        <v>502</v>
      </c>
      <c r="D104" s="74" t="s">
        <v>273</v>
      </c>
      <c r="E104" s="63">
        <v>10</v>
      </c>
      <c r="F104" s="19">
        <v>36</v>
      </c>
      <c r="G104" s="22">
        <v>11</v>
      </c>
      <c r="H104" s="22">
        <v>38</v>
      </c>
      <c r="I104" s="22">
        <v>93</v>
      </c>
      <c r="J104" s="19">
        <v>30</v>
      </c>
      <c r="K104" s="19">
        <v>2</v>
      </c>
      <c r="L104" s="19">
        <v>60</v>
      </c>
      <c r="M104" s="19">
        <v>97</v>
      </c>
      <c r="N104" s="19">
        <v>116</v>
      </c>
      <c r="O104" s="19">
        <v>112</v>
      </c>
      <c r="P104" s="19">
        <v>134</v>
      </c>
      <c r="Q104" s="64">
        <v>87</v>
      </c>
      <c r="R104" s="90">
        <v>81</v>
      </c>
      <c r="S104" s="19">
        <v>20</v>
      </c>
      <c r="T104" s="19">
        <v>5</v>
      </c>
      <c r="U104" s="19">
        <v>100</v>
      </c>
      <c r="V104" s="19">
        <v>131</v>
      </c>
      <c r="W104" s="23">
        <v>150</v>
      </c>
      <c r="X104" s="20">
        <v>87</v>
      </c>
      <c r="Y104" s="43">
        <v>94</v>
      </c>
      <c r="Z104" s="85">
        <v>94</v>
      </c>
      <c r="AA104" s="19">
        <v>20</v>
      </c>
      <c r="AB104" s="19">
        <v>3</v>
      </c>
      <c r="AC104" s="19">
        <v>60</v>
      </c>
      <c r="AD104" s="19">
        <v>20</v>
      </c>
      <c r="AE104" s="19">
        <v>5</v>
      </c>
      <c r="AF104" s="19">
        <v>100</v>
      </c>
      <c r="AG104" s="19">
        <v>4</v>
      </c>
      <c r="AH104" s="19">
        <v>4</v>
      </c>
      <c r="AI104" s="20">
        <v>100</v>
      </c>
      <c r="AJ104" s="84">
        <v>88</v>
      </c>
      <c r="AK104" s="19">
        <v>104</v>
      </c>
      <c r="AL104" s="19">
        <v>150</v>
      </c>
      <c r="AM104" s="20">
        <v>69</v>
      </c>
      <c r="AN104" s="19">
        <v>140</v>
      </c>
      <c r="AO104" s="19">
        <v>150</v>
      </c>
      <c r="AP104" s="20">
        <v>93</v>
      </c>
      <c r="AQ104" s="19">
        <v>101</v>
      </c>
      <c r="AR104" s="19">
        <v>112</v>
      </c>
      <c r="AS104" s="20">
        <v>90</v>
      </c>
      <c r="AT104" s="89">
        <v>83</v>
      </c>
      <c r="AU104" s="19">
        <v>136</v>
      </c>
      <c r="AV104" s="19">
        <v>150</v>
      </c>
      <c r="AW104" s="20">
        <v>91</v>
      </c>
      <c r="AX104" s="19">
        <v>134</v>
      </c>
      <c r="AY104" s="19">
        <v>150</v>
      </c>
      <c r="AZ104" s="20">
        <v>89</v>
      </c>
      <c r="BA104" s="19">
        <v>148</v>
      </c>
      <c r="BB104" s="19">
        <v>150</v>
      </c>
      <c r="BC104" s="20">
        <v>99</v>
      </c>
      <c r="BD104" s="91">
        <v>95</v>
      </c>
      <c r="BE104" s="93">
        <v>88</v>
      </c>
      <c r="BF104" s="79">
        <v>7</v>
      </c>
      <c r="BG104" s="19">
        <v>3</v>
      </c>
      <c r="BH104" s="19">
        <v>14</v>
      </c>
      <c r="BI104" s="19">
        <v>1</v>
      </c>
      <c r="BJ104" s="19">
        <v>7</v>
      </c>
      <c r="BK104" s="19">
        <v>14</v>
      </c>
      <c r="BL104" s="19">
        <v>3</v>
      </c>
      <c r="BM104" s="19">
        <v>1</v>
      </c>
      <c r="BN104" s="19">
        <v>1</v>
      </c>
      <c r="BO104" s="19">
        <v>32</v>
      </c>
      <c r="BP104" s="19">
        <v>8</v>
      </c>
      <c r="BQ104" s="19">
        <v>11</v>
      </c>
      <c r="BR104" s="19">
        <v>10</v>
      </c>
      <c r="BS104" s="19">
        <v>12</v>
      </c>
      <c r="BT104" s="62">
        <v>2</v>
      </c>
      <c r="BU104" s="63">
        <v>20</v>
      </c>
      <c r="BV104" s="19">
        <v>7</v>
      </c>
      <c r="BW104" s="19">
        <v>7</v>
      </c>
      <c r="BX104" s="19">
        <v>18</v>
      </c>
      <c r="BY104" s="64">
        <v>6</v>
      </c>
      <c r="BZ104" s="70">
        <v>88</v>
      </c>
      <c r="CA104" s="72">
        <v>10</v>
      </c>
    </row>
    <row r="105" spans="1:79" ht="31.5">
      <c r="A105" s="21">
        <v>266</v>
      </c>
      <c r="B105" s="34">
        <v>6629007900</v>
      </c>
      <c r="C105" s="6" t="s">
        <v>440</v>
      </c>
      <c r="D105" s="74" t="s">
        <v>278</v>
      </c>
      <c r="E105" s="63">
        <v>10</v>
      </c>
      <c r="F105" s="19">
        <v>35</v>
      </c>
      <c r="G105" s="22">
        <v>11</v>
      </c>
      <c r="H105" s="22">
        <v>38</v>
      </c>
      <c r="I105" s="22">
        <v>92</v>
      </c>
      <c r="J105" s="19">
        <v>30</v>
      </c>
      <c r="K105" s="19">
        <v>4</v>
      </c>
      <c r="L105" s="19">
        <v>100</v>
      </c>
      <c r="M105" s="19">
        <v>165</v>
      </c>
      <c r="N105" s="19">
        <v>147</v>
      </c>
      <c r="O105" s="19">
        <v>169</v>
      </c>
      <c r="P105" s="19">
        <v>152</v>
      </c>
      <c r="Q105" s="64">
        <v>97</v>
      </c>
      <c r="R105" s="90">
        <v>96</v>
      </c>
      <c r="S105" s="19">
        <v>20</v>
      </c>
      <c r="T105" s="19">
        <v>5</v>
      </c>
      <c r="U105" s="19">
        <v>100</v>
      </c>
      <c r="V105" s="19">
        <v>171</v>
      </c>
      <c r="W105" s="23">
        <v>197</v>
      </c>
      <c r="X105" s="20">
        <v>87</v>
      </c>
      <c r="Y105" s="43">
        <v>94</v>
      </c>
      <c r="Z105" s="85">
        <v>94</v>
      </c>
      <c r="AA105" s="19">
        <v>20</v>
      </c>
      <c r="AB105" s="19">
        <v>1</v>
      </c>
      <c r="AC105" s="19">
        <v>20</v>
      </c>
      <c r="AD105" s="19">
        <v>20</v>
      </c>
      <c r="AE105" s="19">
        <v>3</v>
      </c>
      <c r="AF105" s="19">
        <v>60</v>
      </c>
      <c r="AG105" s="19">
        <v>26</v>
      </c>
      <c r="AH105" s="19">
        <v>26</v>
      </c>
      <c r="AI105" s="20">
        <v>100</v>
      </c>
      <c r="AJ105" s="84">
        <v>60</v>
      </c>
      <c r="AK105" s="19">
        <v>186</v>
      </c>
      <c r="AL105" s="19">
        <v>197</v>
      </c>
      <c r="AM105" s="20">
        <v>94</v>
      </c>
      <c r="AN105" s="19">
        <v>192</v>
      </c>
      <c r="AO105" s="19">
        <v>197</v>
      </c>
      <c r="AP105" s="20">
        <v>97</v>
      </c>
      <c r="AQ105" s="19">
        <v>152</v>
      </c>
      <c r="AR105" s="19">
        <v>156</v>
      </c>
      <c r="AS105" s="20">
        <v>97</v>
      </c>
      <c r="AT105" s="89">
        <v>96</v>
      </c>
      <c r="AU105" s="19">
        <v>190</v>
      </c>
      <c r="AV105" s="19">
        <v>197</v>
      </c>
      <c r="AW105" s="20">
        <v>96</v>
      </c>
      <c r="AX105" s="19">
        <v>189</v>
      </c>
      <c r="AY105" s="19">
        <v>197</v>
      </c>
      <c r="AZ105" s="20">
        <v>96</v>
      </c>
      <c r="BA105" s="19">
        <v>189</v>
      </c>
      <c r="BB105" s="19">
        <v>197</v>
      </c>
      <c r="BC105" s="20">
        <v>96</v>
      </c>
      <c r="BD105" s="91">
        <v>96</v>
      </c>
      <c r="BE105" s="93">
        <v>88</v>
      </c>
      <c r="BF105" s="79">
        <v>8</v>
      </c>
      <c r="BG105" s="19">
        <v>1</v>
      </c>
      <c r="BH105" s="19">
        <v>4</v>
      </c>
      <c r="BI105" s="19">
        <v>1</v>
      </c>
      <c r="BJ105" s="19">
        <v>7</v>
      </c>
      <c r="BK105" s="19">
        <v>14</v>
      </c>
      <c r="BL105" s="19">
        <v>5</v>
      </c>
      <c r="BM105" s="19">
        <v>3</v>
      </c>
      <c r="BN105" s="19">
        <v>1</v>
      </c>
      <c r="BO105" s="19">
        <v>7</v>
      </c>
      <c r="BP105" s="19">
        <v>4</v>
      </c>
      <c r="BQ105" s="19">
        <v>4</v>
      </c>
      <c r="BR105" s="19">
        <v>5</v>
      </c>
      <c r="BS105" s="19">
        <v>5</v>
      </c>
      <c r="BT105" s="62">
        <v>5</v>
      </c>
      <c r="BU105" s="63">
        <v>5</v>
      </c>
      <c r="BV105" s="19">
        <v>7</v>
      </c>
      <c r="BW105" s="19">
        <v>33</v>
      </c>
      <c r="BX105" s="19">
        <v>5</v>
      </c>
      <c r="BY105" s="64">
        <v>5</v>
      </c>
      <c r="BZ105" s="70">
        <v>88</v>
      </c>
      <c r="CA105" s="72">
        <v>10</v>
      </c>
    </row>
    <row r="106" spans="1:79" ht="31.5">
      <c r="A106" s="21">
        <v>270</v>
      </c>
      <c r="B106" s="34">
        <v>6616002983</v>
      </c>
      <c r="C106" s="5" t="s">
        <v>441</v>
      </c>
      <c r="D106" s="74" t="s">
        <v>282</v>
      </c>
      <c r="E106" s="63">
        <v>7</v>
      </c>
      <c r="F106" s="19">
        <v>31</v>
      </c>
      <c r="G106" s="22">
        <v>9</v>
      </c>
      <c r="H106" s="22">
        <v>36</v>
      </c>
      <c r="I106" s="22">
        <v>82</v>
      </c>
      <c r="J106" s="19">
        <v>30</v>
      </c>
      <c r="K106" s="19">
        <v>4</v>
      </c>
      <c r="L106" s="19">
        <v>100</v>
      </c>
      <c r="M106" s="19">
        <v>182</v>
      </c>
      <c r="N106" s="19">
        <v>152</v>
      </c>
      <c r="O106" s="19">
        <v>191</v>
      </c>
      <c r="P106" s="19">
        <v>171</v>
      </c>
      <c r="Q106" s="64">
        <v>92</v>
      </c>
      <c r="R106" s="90">
        <v>91</v>
      </c>
      <c r="S106" s="19">
        <v>20</v>
      </c>
      <c r="T106" s="19">
        <v>5</v>
      </c>
      <c r="U106" s="19">
        <v>100</v>
      </c>
      <c r="V106" s="19">
        <v>194</v>
      </c>
      <c r="W106" s="23">
        <v>218</v>
      </c>
      <c r="X106" s="20">
        <v>89</v>
      </c>
      <c r="Y106" s="43">
        <v>95</v>
      </c>
      <c r="Z106" s="85">
        <v>95</v>
      </c>
      <c r="AA106" s="19">
        <v>20</v>
      </c>
      <c r="AB106" s="19">
        <v>1</v>
      </c>
      <c r="AC106" s="19">
        <v>20</v>
      </c>
      <c r="AD106" s="19">
        <v>20</v>
      </c>
      <c r="AE106" s="19">
        <v>4</v>
      </c>
      <c r="AF106" s="19">
        <v>80</v>
      </c>
      <c r="AG106" s="19">
        <v>8</v>
      </c>
      <c r="AH106" s="19">
        <v>10</v>
      </c>
      <c r="AI106" s="20">
        <v>80</v>
      </c>
      <c r="AJ106" s="84">
        <v>62</v>
      </c>
      <c r="AK106" s="19">
        <v>209</v>
      </c>
      <c r="AL106" s="19">
        <v>218</v>
      </c>
      <c r="AM106" s="20">
        <v>96</v>
      </c>
      <c r="AN106" s="19">
        <v>208</v>
      </c>
      <c r="AO106" s="19">
        <v>218</v>
      </c>
      <c r="AP106" s="20">
        <v>95</v>
      </c>
      <c r="AQ106" s="19">
        <v>155</v>
      </c>
      <c r="AR106" s="19">
        <v>162</v>
      </c>
      <c r="AS106" s="20">
        <v>96</v>
      </c>
      <c r="AT106" s="89">
        <v>96</v>
      </c>
      <c r="AU106" s="19">
        <v>209</v>
      </c>
      <c r="AV106" s="19">
        <v>218</v>
      </c>
      <c r="AW106" s="20">
        <v>96</v>
      </c>
      <c r="AX106" s="19">
        <v>211</v>
      </c>
      <c r="AY106" s="19">
        <v>218</v>
      </c>
      <c r="AZ106" s="20">
        <v>97</v>
      </c>
      <c r="BA106" s="19">
        <v>210</v>
      </c>
      <c r="BB106" s="19">
        <v>218</v>
      </c>
      <c r="BC106" s="20">
        <v>96</v>
      </c>
      <c r="BD106" s="91">
        <v>96</v>
      </c>
      <c r="BE106" s="93">
        <v>88</v>
      </c>
      <c r="BF106" s="79">
        <v>18</v>
      </c>
      <c r="BG106" s="19">
        <v>1</v>
      </c>
      <c r="BH106" s="19">
        <v>9</v>
      </c>
      <c r="BI106" s="19">
        <v>1</v>
      </c>
      <c r="BJ106" s="19">
        <v>6</v>
      </c>
      <c r="BK106" s="19">
        <v>12</v>
      </c>
      <c r="BL106" s="19">
        <v>5</v>
      </c>
      <c r="BM106" s="19">
        <v>2</v>
      </c>
      <c r="BN106" s="19">
        <v>20</v>
      </c>
      <c r="BO106" s="19">
        <v>5</v>
      </c>
      <c r="BP106" s="19">
        <v>6</v>
      </c>
      <c r="BQ106" s="19">
        <v>5</v>
      </c>
      <c r="BR106" s="19">
        <v>5</v>
      </c>
      <c r="BS106" s="19">
        <v>4</v>
      </c>
      <c r="BT106" s="62">
        <v>5</v>
      </c>
      <c r="BU106" s="63">
        <v>10</v>
      </c>
      <c r="BV106" s="19">
        <v>6</v>
      </c>
      <c r="BW106" s="19">
        <v>31</v>
      </c>
      <c r="BX106" s="19">
        <v>5</v>
      </c>
      <c r="BY106" s="64">
        <v>5</v>
      </c>
      <c r="BZ106" s="70">
        <v>88</v>
      </c>
      <c r="CA106" s="72">
        <v>10</v>
      </c>
    </row>
    <row r="107" spans="1:79" ht="15.75">
      <c r="A107" s="21">
        <v>288</v>
      </c>
      <c r="B107" s="34">
        <v>6630006806</v>
      </c>
      <c r="C107" s="40" t="s">
        <v>509</v>
      </c>
      <c r="D107" s="74" t="s">
        <v>298</v>
      </c>
      <c r="E107" s="63">
        <v>10</v>
      </c>
      <c r="F107" s="19">
        <v>35</v>
      </c>
      <c r="G107" s="22">
        <v>11</v>
      </c>
      <c r="H107" s="22">
        <v>38</v>
      </c>
      <c r="I107" s="22">
        <v>92</v>
      </c>
      <c r="J107" s="19">
        <v>30</v>
      </c>
      <c r="K107" s="19">
        <v>3</v>
      </c>
      <c r="L107" s="19">
        <v>90</v>
      </c>
      <c r="M107" s="19">
        <v>364</v>
      </c>
      <c r="N107" s="19">
        <v>335</v>
      </c>
      <c r="O107" s="19">
        <v>371</v>
      </c>
      <c r="P107" s="19">
        <v>341</v>
      </c>
      <c r="Q107" s="64">
        <v>98</v>
      </c>
      <c r="R107" s="90">
        <v>94</v>
      </c>
      <c r="S107" s="19">
        <v>20</v>
      </c>
      <c r="T107" s="19">
        <v>5</v>
      </c>
      <c r="U107" s="19">
        <v>100</v>
      </c>
      <c r="V107" s="19">
        <v>403</v>
      </c>
      <c r="W107" s="23">
        <v>435</v>
      </c>
      <c r="X107" s="20">
        <v>93</v>
      </c>
      <c r="Y107" s="43">
        <v>97</v>
      </c>
      <c r="Z107" s="85">
        <v>97</v>
      </c>
      <c r="AA107" s="19">
        <v>20</v>
      </c>
      <c r="AB107" s="19">
        <v>1</v>
      </c>
      <c r="AC107" s="19">
        <v>20</v>
      </c>
      <c r="AD107" s="19">
        <v>20</v>
      </c>
      <c r="AE107" s="19">
        <v>2</v>
      </c>
      <c r="AF107" s="19">
        <v>40</v>
      </c>
      <c r="AG107" s="19">
        <v>37</v>
      </c>
      <c r="AH107" s="19">
        <v>41</v>
      </c>
      <c r="AI107" s="20">
        <v>90</v>
      </c>
      <c r="AJ107" s="84">
        <v>49</v>
      </c>
      <c r="AK107" s="19">
        <v>425</v>
      </c>
      <c r="AL107" s="19">
        <v>435</v>
      </c>
      <c r="AM107" s="20">
        <v>98</v>
      </c>
      <c r="AN107" s="19">
        <v>430</v>
      </c>
      <c r="AO107" s="19">
        <v>435</v>
      </c>
      <c r="AP107" s="20">
        <v>99</v>
      </c>
      <c r="AQ107" s="19">
        <v>309</v>
      </c>
      <c r="AR107" s="19">
        <v>313</v>
      </c>
      <c r="AS107" s="20">
        <v>99</v>
      </c>
      <c r="AT107" s="89">
        <v>99</v>
      </c>
      <c r="AU107" s="19">
        <v>430</v>
      </c>
      <c r="AV107" s="19">
        <v>435</v>
      </c>
      <c r="AW107" s="20">
        <v>99</v>
      </c>
      <c r="AX107" s="19">
        <v>425</v>
      </c>
      <c r="AY107" s="19">
        <v>435</v>
      </c>
      <c r="AZ107" s="20">
        <v>98</v>
      </c>
      <c r="BA107" s="19">
        <v>433</v>
      </c>
      <c r="BB107" s="19">
        <v>435</v>
      </c>
      <c r="BC107" s="20">
        <v>100</v>
      </c>
      <c r="BD107" s="91">
        <v>99</v>
      </c>
      <c r="BE107" s="93">
        <v>88</v>
      </c>
      <c r="BF107" s="79">
        <v>8</v>
      </c>
      <c r="BG107" s="19">
        <v>2</v>
      </c>
      <c r="BH107" s="19">
        <v>3</v>
      </c>
      <c r="BI107" s="19">
        <v>1</v>
      </c>
      <c r="BJ107" s="19">
        <v>4</v>
      </c>
      <c r="BK107" s="19">
        <v>8</v>
      </c>
      <c r="BL107" s="19">
        <v>5</v>
      </c>
      <c r="BM107" s="19">
        <v>4</v>
      </c>
      <c r="BN107" s="19">
        <v>10</v>
      </c>
      <c r="BO107" s="19">
        <v>3</v>
      </c>
      <c r="BP107" s="19">
        <v>2</v>
      </c>
      <c r="BQ107" s="19">
        <v>2</v>
      </c>
      <c r="BR107" s="19">
        <v>2</v>
      </c>
      <c r="BS107" s="19">
        <v>3</v>
      </c>
      <c r="BT107" s="62">
        <v>1</v>
      </c>
      <c r="BU107" s="63">
        <v>7</v>
      </c>
      <c r="BV107" s="19">
        <v>4</v>
      </c>
      <c r="BW107" s="19">
        <v>44</v>
      </c>
      <c r="BX107" s="19">
        <v>2</v>
      </c>
      <c r="BY107" s="64">
        <v>2</v>
      </c>
      <c r="BZ107" s="70">
        <v>88</v>
      </c>
      <c r="CA107" s="72">
        <v>10</v>
      </c>
    </row>
    <row r="108" spans="1:79" ht="15.75">
      <c r="A108" s="21">
        <v>291</v>
      </c>
      <c r="B108" s="34">
        <v>6630007711</v>
      </c>
      <c r="C108" s="40" t="s">
        <v>509</v>
      </c>
      <c r="D108" s="75" t="s">
        <v>300</v>
      </c>
      <c r="E108" s="63">
        <v>10</v>
      </c>
      <c r="F108" s="19">
        <v>34</v>
      </c>
      <c r="G108" s="22">
        <v>11</v>
      </c>
      <c r="H108" s="22">
        <v>38</v>
      </c>
      <c r="I108" s="22">
        <v>90</v>
      </c>
      <c r="J108" s="19">
        <v>30</v>
      </c>
      <c r="K108" s="19">
        <v>4</v>
      </c>
      <c r="L108" s="19">
        <v>100</v>
      </c>
      <c r="M108" s="19">
        <v>107</v>
      </c>
      <c r="N108" s="19">
        <v>108</v>
      </c>
      <c r="O108" s="19">
        <v>108</v>
      </c>
      <c r="P108" s="19">
        <v>109</v>
      </c>
      <c r="Q108" s="64">
        <v>99</v>
      </c>
      <c r="R108" s="90">
        <v>97</v>
      </c>
      <c r="S108" s="19">
        <v>20</v>
      </c>
      <c r="T108" s="19">
        <v>5</v>
      </c>
      <c r="U108" s="19">
        <v>100</v>
      </c>
      <c r="V108" s="19">
        <v>117</v>
      </c>
      <c r="W108" s="23">
        <v>119</v>
      </c>
      <c r="X108" s="20">
        <v>98</v>
      </c>
      <c r="Y108" s="43">
        <v>99</v>
      </c>
      <c r="Z108" s="85">
        <v>99</v>
      </c>
      <c r="AA108" s="19">
        <v>20</v>
      </c>
      <c r="AB108" s="19">
        <v>1</v>
      </c>
      <c r="AC108" s="19">
        <v>20</v>
      </c>
      <c r="AD108" s="19">
        <v>20</v>
      </c>
      <c r="AE108" s="19">
        <v>2</v>
      </c>
      <c r="AF108" s="19">
        <v>40</v>
      </c>
      <c r="AG108" s="19">
        <v>74</v>
      </c>
      <c r="AH108" s="19">
        <v>81</v>
      </c>
      <c r="AI108" s="20">
        <v>91</v>
      </c>
      <c r="AJ108" s="84">
        <v>49</v>
      </c>
      <c r="AK108" s="19">
        <v>118</v>
      </c>
      <c r="AL108" s="19">
        <v>119</v>
      </c>
      <c r="AM108" s="20">
        <v>99</v>
      </c>
      <c r="AN108" s="19">
        <v>119</v>
      </c>
      <c r="AO108" s="19">
        <v>119</v>
      </c>
      <c r="AP108" s="20">
        <v>100</v>
      </c>
      <c r="AQ108" s="19">
        <v>43</v>
      </c>
      <c r="AR108" s="19">
        <v>44</v>
      </c>
      <c r="AS108" s="20">
        <v>98</v>
      </c>
      <c r="AT108" s="89">
        <v>99</v>
      </c>
      <c r="AU108" s="19">
        <v>117</v>
      </c>
      <c r="AV108" s="19">
        <v>119</v>
      </c>
      <c r="AW108" s="20">
        <v>98</v>
      </c>
      <c r="AX108" s="19">
        <v>119</v>
      </c>
      <c r="AY108" s="19">
        <v>119</v>
      </c>
      <c r="AZ108" s="20">
        <v>100</v>
      </c>
      <c r="BA108" s="19">
        <v>117</v>
      </c>
      <c r="BB108" s="19">
        <v>119</v>
      </c>
      <c r="BC108" s="20">
        <v>98</v>
      </c>
      <c r="BD108" s="91">
        <v>98</v>
      </c>
      <c r="BE108" s="93">
        <v>88</v>
      </c>
      <c r="BF108" s="79">
        <v>10</v>
      </c>
      <c r="BG108" s="19">
        <v>1</v>
      </c>
      <c r="BH108" s="19">
        <v>2</v>
      </c>
      <c r="BI108" s="19">
        <v>1</v>
      </c>
      <c r="BJ108" s="19">
        <v>2</v>
      </c>
      <c r="BK108" s="19">
        <v>3</v>
      </c>
      <c r="BL108" s="19">
        <v>5</v>
      </c>
      <c r="BM108" s="19">
        <v>4</v>
      </c>
      <c r="BN108" s="19">
        <v>9</v>
      </c>
      <c r="BO108" s="19">
        <v>2</v>
      </c>
      <c r="BP108" s="19">
        <v>1</v>
      </c>
      <c r="BQ108" s="19">
        <v>3</v>
      </c>
      <c r="BR108" s="19">
        <v>3</v>
      </c>
      <c r="BS108" s="19">
        <v>1</v>
      </c>
      <c r="BT108" s="62">
        <v>3</v>
      </c>
      <c r="BU108" s="63">
        <v>4</v>
      </c>
      <c r="BV108" s="19">
        <v>2</v>
      </c>
      <c r="BW108" s="19">
        <v>44</v>
      </c>
      <c r="BX108" s="19">
        <v>2</v>
      </c>
      <c r="BY108" s="64">
        <v>3</v>
      </c>
      <c r="BZ108" s="70">
        <v>88</v>
      </c>
      <c r="CA108" s="72">
        <v>10</v>
      </c>
    </row>
    <row r="109" spans="1:79" ht="47.25">
      <c r="A109" s="21">
        <v>333</v>
      </c>
      <c r="B109" s="34">
        <v>6617003370</v>
      </c>
      <c r="C109" s="40" t="s">
        <v>508</v>
      </c>
      <c r="D109" s="75" t="s">
        <v>336</v>
      </c>
      <c r="E109" s="63">
        <v>10</v>
      </c>
      <c r="F109" s="19">
        <v>38</v>
      </c>
      <c r="G109" s="22">
        <v>11</v>
      </c>
      <c r="H109" s="22">
        <v>38</v>
      </c>
      <c r="I109" s="22">
        <v>95</v>
      </c>
      <c r="J109" s="19">
        <v>30</v>
      </c>
      <c r="K109" s="19">
        <v>4</v>
      </c>
      <c r="L109" s="19">
        <v>100</v>
      </c>
      <c r="M109" s="19">
        <v>87</v>
      </c>
      <c r="N109" s="19">
        <v>80</v>
      </c>
      <c r="O109" s="19">
        <v>87</v>
      </c>
      <c r="P109" s="19">
        <v>81</v>
      </c>
      <c r="Q109" s="64">
        <v>99</v>
      </c>
      <c r="R109" s="90">
        <v>98</v>
      </c>
      <c r="S109" s="19">
        <v>20</v>
      </c>
      <c r="T109" s="19">
        <v>5</v>
      </c>
      <c r="U109" s="19">
        <v>100</v>
      </c>
      <c r="V109" s="19">
        <v>91</v>
      </c>
      <c r="W109" s="23">
        <v>91</v>
      </c>
      <c r="X109" s="20">
        <v>100</v>
      </c>
      <c r="Y109" s="43">
        <v>100</v>
      </c>
      <c r="Z109" s="85">
        <v>100</v>
      </c>
      <c r="AA109" s="19">
        <v>20</v>
      </c>
      <c r="AB109" s="19">
        <v>0</v>
      </c>
      <c r="AC109" s="19">
        <v>0</v>
      </c>
      <c r="AD109" s="19">
        <v>20</v>
      </c>
      <c r="AE109" s="19">
        <v>3</v>
      </c>
      <c r="AF109" s="19">
        <v>60</v>
      </c>
      <c r="AG109" s="19">
        <v>26</v>
      </c>
      <c r="AH109" s="19">
        <v>26</v>
      </c>
      <c r="AI109" s="20">
        <v>100</v>
      </c>
      <c r="AJ109" s="84">
        <v>54</v>
      </c>
      <c r="AK109" s="19">
        <v>64</v>
      </c>
      <c r="AL109" s="19">
        <v>91</v>
      </c>
      <c r="AM109" s="20">
        <v>70</v>
      </c>
      <c r="AN109" s="19">
        <v>91</v>
      </c>
      <c r="AO109" s="19">
        <v>91</v>
      </c>
      <c r="AP109" s="20">
        <v>100</v>
      </c>
      <c r="AQ109" s="19">
        <v>78</v>
      </c>
      <c r="AR109" s="19">
        <v>78</v>
      </c>
      <c r="AS109" s="20">
        <v>100</v>
      </c>
      <c r="AT109" s="89">
        <v>88</v>
      </c>
      <c r="AU109" s="19">
        <v>84</v>
      </c>
      <c r="AV109" s="19">
        <v>91</v>
      </c>
      <c r="AW109" s="20">
        <v>92</v>
      </c>
      <c r="AX109" s="19">
        <v>91</v>
      </c>
      <c r="AY109" s="19">
        <v>91</v>
      </c>
      <c r="AZ109" s="20">
        <v>100</v>
      </c>
      <c r="BA109" s="19">
        <v>91</v>
      </c>
      <c r="BB109" s="19">
        <v>91</v>
      </c>
      <c r="BC109" s="20">
        <v>100</v>
      </c>
      <c r="BD109" s="91">
        <v>98</v>
      </c>
      <c r="BE109" s="93">
        <v>88</v>
      </c>
      <c r="BF109" s="79">
        <v>5</v>
      </c>
      <c r="BG109" s="19">
        <v>1</v>
      </c>
      <c r="BH109" s="19">
        <v>2</v>
      </c>
      <c r="BI109" s="19">
        <v>1</v>
      </c>
      <c r="BJ109" s="19">
        <v>1</v>
      </c>
      <c r="BK109" s="19">
        <v>1</v>
      </c>
      <c r="BL109" s="19">
        <v>6</v>
      </c>
      <c r="BM109" s="19">
        <v>3</v>
      </c>
      <c r="BN109" s="19">
        <v>1</v>
      </c>
      <c r="BO109" s="19">
        <v>31</v>
      </c>
      <c r="BP109" s="19">
        <v>1</v>
      </c>
      <c r="BQ109" s="19">
        <v>1</v>
      </c>
      <c r="BR109" s="19">
        <v>9</v>
      </c>
      <c r="BS109" s="19">
        <v>1</v>
      </c>
      <c r="BT109" s="62">
        <v>1</v>
      </c>
      <c r="BU109" s="63">
        <v>3</v>
      </c>
      <c r="BV109" s="19">
        <v>1</v>
      </c>
      <c r="BW109" s="19">
        <v>39</v>
      </c>
      <c r="BX109" s="19">
        <v>13</v>
      </c>
      <c r="BY109" s="64">
        <v>3</v>
      </c>
      <c r="BZ109" s="70">
        <v>88</v>
      </c>
      <c r="CA109" s="72">
        <v>10</v>
      </c>
    </row>
    <row r="110" spans="1:79" ht="31.5">
      <c r="A110" s="21">
        <v>337</v>
      </c>
      <c r="B110" s="34">
        <v>6631004960</v>
      </c>
      <c r="C110" s="40" t="s">
        <v>510</v>
      </c>
      <c r="D110" s="74" t="s">
        <v>339</v>
      </c>
      <c r="E110" s="63">
        <v>10</v>
      </c>
      <c r="F110" s="19">
        <v>36</v>
      </c>
      <c r="G110" s="22">
        <v>11</v>
      </c>
      <c r="H110" s="22">
        <v>38</v>
      </c>
      <c r="I110" s="22">
        <v>93</v>
      </c>
      <c r="J110" s="19">
        <v>30</v>
      </c>
      <c r="K110" s="19">
        <v>4</v>
      </c>
      <c r="L110" s="19">
        <v>100</v>
      </c>
      <c r="M110" s="19">
        <v>43</v>
      </c>
      <c r="N110" s="19">
        <v>45</v>
      </c>
      <c r="O110" s="19">
        <v>43</v>
      </c>
      <c r="P110" s="19">
        <v>45</v>
      </c>
      <c r="Q110" s="64">
        <v>100</v>
      </c>
      <c r="R110" s="90">
        <v>98</v>
      </c>
      <c r="S110" s="19">
        <v>20</v>
      </c>
      <c r="T110" s="19">
        <v>5</v>
      </c>
      <c r="U110" s="19">
        <v>100</v>
      </c>
      <c r="V110" s="19">
        <v>45</v>
      </c>
      <c r="W110" s="23">
        <v>45</v>
      </c>
      <c r="X110" s="20">
        <v>100</v>
      </c>
      <c r="Y110" s="43">
        <v>100</v>
      </c>
      <c r="Z110" s="85">
        <v>100</v>
      </c>
      <c r="AA110" s="19">
        <v>20</v>
      </c>
      <c r="AB110" s="19">
        <v>0</v>
      </c>
      <c r="AC110" s="19">
        <v>0</v>
      </c>
      <c r="AD110" s="19">
        <v>20</v>
      </c>
      <c r="AE110" s="19">
        <v>2</v>
      </c>
      <c r="AF110" s="19">
        <v>40</v>
      </c>
      <c r="AG110" s="19">
        <v>1</v>
      </c>
      <c r="AH110" s="19">
        <v>1</v>
      </c>
      <c r="AI110" s="20">
        <v>100</v>
      </c>
      <c r="AJ110" s="84">
        <v>46</v>
      </c>
      <c r="AK110" s="19">
        <v>45</v>
      </c>
      <c r="AL110" s="19">
        <v>45</v>
      </c>
      <c r="AM110" s="20">
        <v>100</v>
      </c>
      <c r="AN110" s="19">
        <v>45</v>
      </c>
      <c r="AO110" s="19">
        <v>45</v>
      </c>
      <c r="AP110" s="20">
        <v>100</v>
      </c>
      <c r="AQ110" s="19">
        <v>37</v>
      </c>
      <c r="AR110" s="19">
        <v>38</v>
      </c>
      <c r="AS110" s="20">
        <v>97</v>
      </c>
      <c r="AT110" s="89">
        <v>99</v>
      </c>
      <c r="AU110" s="19">
        <v>43</v>
      </c>
      <c r="AV110" s="19">
        <v>45</v>
      </c>
      <c r="AW110" s="20">
        <v>96</v>
      </c>
      <c r="AX110" s="19">
        <v>44</v>
      </c>
      <c r="AY110" s="19">
        <v>45</v>
      </c>
      <c r="AZ110" s="20">
        <v>98</v>
      </c>
      <c r="BA110" s="19">
        <v>45</v>
      </c>
      <c r="BB110" s="19">
        <v>45</v>
      </c>
      <c r="BC110" s="20">
        <v>100</v>
      </c>
      <c r="BD110" s="91">
        <v>98</v>
      </c>
      <c r="BE110" s="93">
        <v>88</v>
      </c>
      <c r="BF110" s="79">
        <v>7</v>
      </c>
      <c r="BG110" s="19">
        <v>1</v>
      </c>
      <c r="BH110" s="19">
        <v>1</v>
      </c>
      <c r="BI110" s="19">
        <v>1</v>
      </c>
      <c r="BJ110" s="19">
        <v>1</v>
      </c>
      <c r="BK110" s="19">
        <v>1</v>
      </c>
      <c r="BL110" s="19">
        <v>6</v>
      </c>
      <c r="BM110" s="19">
        <v>4</v>
      </c>
      <c r="BN110" s="19">
        <v>1</v>
      </c>
      <c r="BO110" s="19">
        <v>1</v>
      </c>
      <c r="BP110" s="19">
        <v>1</v>
      </c>
      <c r="BQ110" s="19">
        <v>4</v>
      </c>
      <c r="BR110" s="19">
        <v>5</v>
      </c>
      <c r="BS110" s="19">
        <v>3</v>
      </c>
      <c r="BT110" s="62">
        <v>1</v>
      </c>
      <c r="BU110" s="63">
        <v>3</v>
      </c>
      <c r="BV110" s="19">
        <v>1</v>
      </c>
      <c r="BW110" s="19">
        <v>47</v>
      </c>
      <c r="BX110" s="19">
        <v>2</v>
      </c>
      <c r="BY110" s="64">
        <v>3</v>
      </c>
      <c r="BZ110" s="70">
        <v>88</v>
      </c>
      <c r="CA110" s="72">
        <v>10</v>
      </c>
    </row>
    <row r="111" spans="1:79" ht="47.25">
      <c r="A111" s="21">
        <v>343</v>
      </c>
      <c r="B111" s="34">
        <v>6631004953</v>
      </c>
      <c r="C111" s="40" t="s">
        <v>510</v>
      </c>
      <c r="D111" s="74" t="s">
        <v>344</v>
      </c>
      <c r="E111" s="63">
        <v>9</v>
      </c>
      <c r="F111" s="19">
        <v>35</v>
      </c>
      <c r="G111" s="22">
        <v>11</v>
      </c>
      <c r="H111" s="22">
        <v>38</v>
      </c>
      <c r="I111" s="22">
        <v>87</v>
      </c>
      <c r="J111" s="19">
        <v>30</v>
      </c>
      <c r="K111" s="19">
        <v>3</v>
      </c>
      <c r="L111" s="19">
        <v>90</v>
      </c>
      <c r="M111" s="19">
        <v>54</v>
      </c>
      <c r="N111" s="19">
        <v>43</v>
      </c>
      <c r="O111" s="19">
        <v>57</v>
      </c>
      <c r="P111" s="19">
        <v>45</v>
      </c>
      <c r="Q111" s="64">
        <v>95</v>
      </c>
      <c r="R111" s="90">
        <v>91</v>
      </c>
      <c r="S111" s="19">
        <v>20</v>
      </c>
      <c r="T111" s="19">
        <v>5</v>
      </c>
      <c r="U111" s="19">
        <v>100</v>
      </c>
      <c r="V111" s="19">
        <v>63</v>
      </c>
      <c r="W111" s="23">
        <v>66</v>
      </c>
      <c r="X111" s="20">
        <v>95</v>
      </c>
      <c r="Y111" s="43">
        <v>98</v>
      </c>
      <c r="Z111" s="85">
        <v>98</v>
      </c>
      <c r="AA111" s="19">
        <v>20</v>
      </c>
      <c r="AB111" s="19">
        <v>2</v>
      </c>
      <c r="AC111" s="19">
        <v>40</v>
      </c>
      <c r="AD111" s="19">
        <v>20</v>
      </c>
      <c r="AE111" s="19">
        <v>3</v>
      </c>
      <c r="AF111" s="19">
        <v>60</v>
      </c>
      <c r="AG111" s="19">
        <v>8</v>
      </c>
      <c r="AH111" s="19">
        <v>8</v>
      </c>
      <c r="AI111" s="20">
        <v>100</v>
      </c>
      <c r="AJ111" s="84">
        <v>66</v>
      </c>
      <c r="AK111" s="19">
        <v>50</v>
      </c>
      <c r="AL111" s="19">
        <v>66</v>
      </c>
      <c r="AM111" s="20">
        <v>76</v>
      </c>
      <c r="AN111" s="19">
        <v>65</v>
      </c>
      <c r="AO111" s="19">
        <v>66</v>
      </c>
      <c r="AP111" s="20">
        <v>98</v>
      </c>
      <c r="AQ111" s="19">
        <v>43</v>
      </c>
      <c r="AR111" s="19">
        <v>43</v>
      </c>
      <c r="AS111" s="20">
        <v>100</v>
      </c>
      <c r="AT111" s="89">
        <v>90</v>
      </c>
      <c r="AU111" s="19">
        <v>55</v>
      </c>
      <c r="AV111" s="19">
        <v>66</v>
      </c>
      <c r="AW111" s="20">
        <v>83</v>
      </c>
      <c r="AX111" s="19">
        <v>63</v>
      </c>
      <c r="AY111" s="19">
        <v>66</v>
      </c>
      <c r="AZ111" s="20">
        <v>95</v>
      </c>
      <c r="BA111" s="19">
        <v>66</v>
      </c>
      <c r="BB111" s="19">
        <v>66</v>
      </c>
      <c r="BC111" s="20">
        <v>100</v>
      </c>
      <c r="BD111" s="91">
        <v>94</v>
      </c>
      <c r="BE111" s="93">
        <v>88</v>
      </c>
      <c r="BF111" s="79">
        <v>13</v>
      </c>
      <c r="BG111" s="19">
        <v>2</v>
      </c>
      <c r="BH111" s="19">
        <v>6</v>
      </c>
      <c r="BI111" s="19">
        <v>1</v>
      </c>
      <c r="BJ111" s="19">
        <v>3</v>
      </c>
      <c r="BK111" s="19">
        <v>6</v>
      </c>
      <c r="BL111" s="19">
        <v>4</v>
      </c>
      <c r="BM111" s="19">
        <v>3</v>
      </c>
      <c r="BN111" s="19">
        <v>1</v>
      </c>
      <c r="BO111" s="19">
        <v>25</v>
      </c>
      <c r="BP111" s="19">
        <v>3</v>
      </c>
      <c r="BQ111" s="19">
        <v>1</v>
      </c>
      <c r="BR111" s="19">
        <v>18</v>
      </c>
      <c r="BS111" s="19">
        <v>6</v>
      </c>
      <c r="BT111" s="62">
        <v>1</v>
      </c>
      <c r="BU111" s="63">
        <v>10</v>
      </c>
      <c r="BV111" s="19">
        <v>3</v>
      </c>
      <c r="BW111" s="19">
        <v>27</v>
      </c>
      <c r="BX111" s="19">
        <v>11</v>
      </c>
      <c r="BY111" s="64">
        <v>7</v>
      </c>
      <c r="BZ111" s="70">
        <v>88</v>
      </c>
      <c r="CA111" s="72">
        <v>10</v>
      </c>
    </row>
    <row r="112" spans="1:79" ht="31.5">
      <c r="A112" s="21">
        <v>350</v>
      </c>
      <c r="B112" s="34">
        <v>6601006992</v>
      </c>
      <c r="C112" s="40" t="s">
        <v>498</v>
      </c>
      <c r="D112" s="74" t="s">
        <v>350</v>
      </c>
      <c r="E112" s="63">
        <v>9</v>
      </c>
      <c r="F112" s="19">
        <v>37</v>
      </c>
      <c r="G112" s="22">
        <v>11</v>
      </c>
      <c r="H112" s="22">
        <v>38</v>
      </c>
      <c r="I112" s="22">
        <v>90</v>
      </c>
      <c r="J112" s="19">
        <v>30</v>
      </c>
      <c r="K112" s="19">
        <v>4</v>
      </c>
      <c r="L112" s="19">
        <v>100</v>
      </c>
      <c r="M112" s="19">
        <v>64</v>
      </c>
      <c r="N112" s="19">
        <v>51</v>
      </c>
      <c r="O112" s="19">
        <v>66</v>
      </c>
      <c r="P112" s="19">
        <v>51</v>
      </c>
      <c r="Q112" s="64">
        <v>98</v>
      </c>
      <c r="R112" s="90">
        <v>96</v>
      </c>
      <c r="S112" s="19">
        <v>20</v>
      </c>
      <c r="T112" s="19">
        <v>5</v>
      </c>
      <c r="U112" s="19">
        <v>100</v>
      </c>
      <c r="V112" s="19">
        <v>70</v>
      </c>
      <c r="W112" s="23">
        <v>72</v>
      </c>
      <c r="X112" s="20">
        <v>97</v>
      </c>
      <c r="Y112" s="43">
        <v>99</v>
      </c>
      <c r="Z112" s="85">
        <v>99</v>
      </c>
      <c r="AA112" s="19">
        <v>20</v>
      </c>
      <c r="AB112" s="19">
        <v>1</v>
      </c>
      <c r="AC112" s="19">
        <v>20</v>
      </c>
      <c r="AD112" s="19">
        <v>20</v>
      </c>
      <c r="AE112" s="19">
        <v>2</v>
      </c>
      <c r="AF112" s="19">
        <v>40</v>
      </c>
      <c r="AG112" s="19">
        <v>5</v>
      </c>
      <c r="AH112" s="19">
        <v>5</v>
      </c>
      <c r="AI112" s="20">
        <v>100</v>
      </c>
      <c r="AJ112" s="84">
        <v>52</v>
      </c>
      <c r="AK112" s="19">
        <v>70</v>
      </c>
      <c r="AL112" s="19">
        <v>72</v>
      </c>
      <c r="AM112" s="20">
        <v>97</v>
      </c>
      <c r="AN112" s="19">
        <v>70</v>
      </c>
      <c r="AO112" s="19">
        <v>72</v>
      </c>
      <c r="AP112" s="20">
        <v>97</v>
      </c>
      <c r="AQ112" s="19">
        <v>62</v>
      </c>
      <c r="AR112" s="19">
        <v>62</v>
      </c>
      <c r="AS112" s="20">
        <v>100</v>
      </c>
      <c r="AT112" s="89">
        <v>98</v>
      </c>
      <c r="AU112" s="19">
        <v>69</v>
      </c>
      <c r="AV112" s="19">
        <v>72</v>
      </c>
      <c r="AW112" s="20">
        <v>96</v>
      </c>
      <c r="AX112" s="19">
        <v>70</v>
      </c>
      <c r="AY112" s="19">
        <v>72</v>
      </c>
      <c r="AZ112" s="20">
        <v>97</v>
      </c>
      <c r="BA112" s="19">
        <v>70</v>
      </c>
      <c r="BB112" s="19">
        <v>72</v>
      </c>
      <c r="BC112" s="20">
        <v>97</v>
      </c>
      <c r="BD112" s="91">
        <v>97</v>
      </c>
      <c r="BE112" s="93">
        <v>88</v>
      </c>
      <c r="BF112" s="79">
        <v>10</v>
      </c>
      <c r="BG112" s="19">
        <v>1</v>
      </c>
      <c r="BH112" s="19">
        <v>3</v>
      </c>
      <c r="BI112" s="19">
        <v>1</v>
      </c>
      <c r="BJ112" s="19">
        <v>2</v>
      </c>
      <c r="BK112" s="19">
        <v>4</v>
      </c>
      <c r="BL112" s="19">
        <v>5</v>
      </c>
      <c r="BM112" s="19">
        <v>4</v>
      </c>
      <c r="BN112" s="19">
        <v>1</v>
      </c>
      <c r="BO112" s="19">
        <v>4</v>
      </c>
      <c r="BP112" s="19">
        <v>4</v>
      </c>
      <c r="BQ112" s="19">
        <v>1</v>
      </c>
      <c r="BR112" s="19">
        <v>5</v>
      </c>
      <c r="BS112" s="19">
        <v>4</v>
      </c>
      <c r="BT112" s="62">
        <v>4</v>
      </c>
      <c r="BU112" s="63">
        <v>5</v>
      </c>
      <c r="BV112" s="19">
        <v>2</v>
      </c>
      <c r="BW112" s="19">
        <v>41</v>
      </c>
      <c r="BX112" s="19">
        <v>3</v>
      </c>
      <c r="BY112" s="64">
        <v>4</v>
      </c>
      <c r="BZ112" s="70">
        <v>88</v>
      </c>
      <c r="CA112" s="72">
        <v>10</v>
      </c>
    </row>
    <row r="113" spans="1:79" ht="47.25">
      <c r="A113" s="21">
        <v>354</v>
      </c>
      <c r="B113" s="34">
        <v>6635006415</v>
      </c>
      <c r="C113" s="40" t="s">
        <v>485</v>
      </c>
      <c r="D113" s="74" t="s">
        <v>354</v>
      </c>
      <c r="E113" s="63">
        <v>8</v>
      </c>
      <c r="F113" s="19">
        <v>33</v>
      </c>
      <c r="G113" s="22">
        <v>9</v>
      </c>
      <c r="H113" s="22">
        <v>36</v>
      </c>
      <c r="I113" s="22">
        <v>90</v>
      </c>
      <c r="J113" s="19">
        <v>30</v>
      </c>
      <c r="K113" s="19">
        <v>4</v>
      </c>
      <c r="L113" s="19">
        <v>100</v>
      </c>
      <c r="M113" s="19">
        <v>23</v>
      </c>
      <c r="N113" s="19">
        <v>16</v>
      </c>
      <c r="O113" s="19">
        <v>24</v>
      </c>
      <c r="P113" s="19">
        <v>17</v>
      </c>
      <c r="Q113" s="64">
        <v>95</v>
      </c>
      <c r="R113" s="90">
        <v>95</v>
      </c>
      <c r="S113" s="19">
        <v>20</v>
      </c>
      <c r="T113" s="19">
        <v>5</v>
      </c>
      <c r="U113" s="19">
        <v>100</v>
      </c>
      <c r="V113" s="19">
        <v>22</v>
      </c>
      <c r="W113" s="23">
        <v>27</v>
      </c>
      <c r="X113" s="20">
        <v>81</v>
      </c>
      <c r="Y113" s="43">
        <v>91</v>
      </c>
      <c r="Z113" s="85">
        <v>91</v>
      </c>
      <c r="AA113" s="19">
        <v>20</v>
      </c>
      <c r="AB113" s="19">
        <v>3</v>
      </c>
      <c r="AC113" s="19">
        <v>60</v>
      </c>
      <c r="AD113" s="19">
        <v>20</v>
      </c>
      <c r="AE113" s="19">
        <v>3</v>
      </c>
      <c r="AF113" s="19">
        <v>60</v>
      </c>
      <c r="AG113" s="19">
        <v>7</v>
      </c>
      <c r="AH113" s="19">
        <v>8</v>
      </c>
      <c r="AI113" s="20">
        <v>88</v>
      </c>
      <c r="AJ113" s="84">
        <v>68</v>
      </c>
      <c r="AK113" s="19">
        <v>26</v>
      </c>
      <c r="AL113" s="19">
        <v>27</v>
      </c>
      <c r="AM113" s="20">
        <v>96</v>
      </c>
      <c r="AN113" s="19">
        <v>26</v>
      </c>
      <c r="AO113" s="19">
        <v>27</v>
      </c>
      <c r="AP113" s="20">
        <v>96</v>
      </c>
      <c r="AQ113" s="19">
        <v>24</v>
      </c>
      <c r="AR113" s="19">
        <v>26</v>
      </c>
      <c r="AS113" s="20">
        <v>92</v>
      </c>
      <c r="AT113" s="89">
        <v>95</v>
      </c>
      <c r="AU113" s="19">
        <v>26</v>
      </c>
      <c r="AV113" s="19">
        <v>27</v>
      </c>
      <c r="AW113" s="20">
        <v>96</v>
      </c>
      <c r="AX113" s="19">
        <v>23</v>
      </c>
      <c r="AY113" s="19">
        <v>27</v>
      </c>
      <c r="AZ113" s="20">
        <v>85</v>
      </c>
      <c r="BA113" s="19">
        <v>25</v>
      </c>
      <c r="BB113" s="19">
        <v>27</v>
      </c>
      <c r="BC113" s="20">
        <v>93</v>
      </c>
      <c r="BD113" s="91">
        <v>92</v>
      </c>
      <c r="BE113" s="93">
        <v>88</v>
      </c>
      <c r="BF113" s="79">
        <v>10</v>
      </c>
      <c r="BG113" s="19">
        <v>1</v>
      </c>
      <c r="BH113" s="19">
        <v>6</v>
      </c>
      <c r="BI113" s="19">
        <v>1</v>
      </c>
      <c r="BJ113" s="19">
        <v>10</v>
      </c>
      <c r="BK113" s="19">
        <v>20</v>
      </c>
      <c r="BL113" s="19">
        <v>3</v>
      </c>
      <c r="BM113" s="19">
        <v>3</v>
      </c>
      <c r="BN113" s="19">
        <v>12</v>
      </c>
      <c r="BO113" s="19">
        <v>5</v>
      </c>
      <c r="BP113" s="19">
        <v>5</v>
      </c>
      <c r="BQ113" s="19">
        <v>9</v>
      </c>
      <c r="BR113" s="19">
        <v>5</v>
      </c>
      <c r="BS113" s="19">
        <v>16</v>
      </c>
      <c r="BT113" s="62">
        <v>8</v>
      </c>
      <c r="BU113" s="63">
        <v>6</v>
      </c>
      <c r="BV113" s="19">
        <v>10</v>
      </c>
      <c r="BW113" s="19">
        <v>25</v>
      </c>
      <c r="BX113" s="19">
        <v>6</v>
      </c>
      <c r="BY113" s="64">
        <v>9</v>
      </c>
      <c r="BZ113" s="70">
        <v>88</v>
      </c>
      <c r="CA113" s="72">
        <v>10</v>
      </c>
    </row>
    <row r="114" spans="1:79" ht="31.5">
      <c r="A114" s="21">
        <v>357</v>
      </c>
      <c r="B114" s="34">
        <v>6622002950</v>
      </c>
      <c r="C114" s="6" t="s">
        <v>453</v>
      </c>
      <c r="D114" s="75" t="s">
        <v>136</v>
      </c>
      <c r="E114" s="63">
        <v>8.5</v>
      </c>
      <c r="F114" s="19">
        <v>38</v>
      </c>
      <c r="G114" s="22">
        <v>11</v>
      </c>
      <c r="H114" s="22">
        <v>38</v>
      </c>
      <c r="I114" s="22">
        <v>89</v>
      </c>
      <c r="J114" s="19">
        <v>30</v>
      </c>
      <c r="K114" s="19">
        <v>3</v>
      </c>
      <c r="L114" s="19">
        <v>90</v>
      </c>
      <c r="M114" s="19">
        <v>91</v>
      </c>
      <c r="N114" s="19">
        <v>85</v>
      </c>
      <c r="O114" s="19">
        <v>91</v>
      </c>
      <c r="P114" s="19">
        <v>86</v>
      </c>
      <c r="Q114" s="64">
        <v>99</v>
      </c>
      <c r="R114" s="90">
        <v>93</v>
      </c>
      <c r="S114" s="19">
        <v>20</v>
      </c>
      <c r="T114" s="19">
        <v>5</v>
      </c>
      <c r="U114" s="19">
        <v>100</v>
      </c>
      <c r="V114" s="19">
        <v>90</v>
      </c>
      <c r="W114" s="23">
        <v>96</v>
      </c>
      <c r="X114" s="20">
        <v>94</v>
      </c>
      <c r="Y114" s="43">
        <v>97</v>
      </c>
      <c r="Z114" s="85">
        <v>97</v>
      </c>
      <c r="AA114" s="19">
        <v>20</v>
      </c>
      <c r="AB114" s="19">
        <v>0</v>
      </c>
      <c r="AC114" s="19">
        <v>0</v>
      </c>
      <c r="AD114" s="19">
        <v>20</v>
      </c>
      <c r="AE114" s="19">
        <v>3</v>
      </c>
      <c r="AF114" s="19">
        <v>60</v>
      </c>
      <c r="AG114" s="19">
        <v>63</v>
      </c>
      <c r="AH114" s="19">
        <v>65</v>
      </c>
      <c r="AI114" s="20">
        <v>97</v>
      </c>
      <c r="AJ114" s="84">
        <v>53</v>
      </c>
      <c r="AK114" s="19">
        <v>96</v>
      </c>
      <c r="AL114" s="19">
        <v>96</v>
      </c>
      <c r="AM114" s="20">
        <v>100</v>
      </c>
      <c r="AN114" s="19">
        <v>94</v>
      </c>
      <c r="AO114" s="19">
        <v>96</v>
      </c>
      <c r="AP114" s="20">
        <v>98</v>
      </c>
      <c r="AQ114" s="19">
        <v>84</v>
      </c>
      <c r="AR114" s="19">
        <v>85</v>
      </c>
      <c r="AS114" s="20">
        <v>99</v>
      </c>
      <c r="AT114" s="89">
        <v>99</v>
      </c>
      <c r="AU114" s="19">
        <v>95</v>
      </c>
      <c r="AV114" s="19">
        <v>96</v>
      </c>
      <c r="AW114" s="20">
        <v>99</v>
      </c>
      <c r="AX114" s="19">
        <v>91</v>
      </c>
      <c r="AY114" s="19">
        <v>96</v>
      </c>
      <c r="AZ114" s="20">
        <v>95</v>
      </c>
      <c r="BA114" s="19">
        <v>90</v>
      </c>
      <c r="BB114" s="19">
        <v>96</v>
      </c>
      <c r="BC114" s="20">
        <v>94</v>
      </c>
      <c r="BD114" s="91">
        <v>96</v>
      </c>
      <c r="BE114" s="93">
        <v>88</v>
      </c>
      <c r="BF114" s="79">
        <v>11</v>
      </c>
      <c r="BG114" s="19">
        <v>2</v>
      </c>
      <c r="BH114" s="19">
        <v>2</v>
      </c>
      <c r="BI114" s="19">
        <v>1</v>
      </c>
      <c r="BJ114" s="19">
        <v>4</v>
      </c>
      <c r="BK114" s="19">
        <v>7</v>
      </c>
      <c r="BL114" s="19">
        <v>6</v>
      </c>
      <c r="BM114" s="19">
        <v>3</v>
      </c>
      <c r="BN114" s="19">
        <v>3</v>
      </c>
      <c r="BO114" s="19">
        <v>1</v>
      </c>
      <c r="BP114" s="19">
        <v>3</v>
      </c>
      <c r="BQ114" s="19">
        <v>2</v>
      </c>
      <c r="BR114" s="19">
        <v>2</v>
      </c>
      <c r="BS114" s="19">
        <v>6</v>
      </c>
      <c r="BT114" s="62">
        <v>7</v>
      </c>
      <c r="BU114" s="63">
        <v>8</v>
      </c>
      <c r="BV114" s="19">
        <v>4</v>
      </c>
      <c r="BW114" s="19">
        <v>40</v>
      </c>
      <c r="BX114" s="19">
        <v>2</v>
      </c>
      <c r="BY114" s="64">
        <v>5</v>
      </c>
      <c r="BZ114" s="70">
        <v>88</v>
      </c>
      <c r="CA114" s="72">
        <v>10</v>
      </c>
    </row>
    <row r="115" spans="1:79" ht="15.75">
      <c r="A115" s="21">
        <v>363</v>
      </c>
      <c r="B115" s="34">
        <v>6607009622</v>
      </c>
      <c r="C115" s="40" t="s">
        <v>495</v>
      </c>
      <c r="D115" s="74" t="s">
        <v>361</v>
      </c>
      <c r="E115" s="63">
        <v>10</v>
      </c>
      <c r="F115" s="19">
        <v>37</v>
      </c>
      <c r="G115" s="22">
        <v>11</v>
      </c>
      <c r="H115" s="22">
        <v>38</v>
      </c>
      <c r="I115" s="22">
        <v>94</v>
      </c>
      <c r="J115" s="19">
        <v>30</v>
      </c>
      <c r="K115" s="19">
        <v>4</v>
      </c>
      <c r="L115" s="19">
        <v>100</v>
      </c>
      <c r="M115" s="19">
        <v>33</v>
      </c>
      <c r="N115" s="19">
        <v>30</v>
      </c>
      <c r="O115" s="19">
        <v>33</v>
      </c>
      <c r="P115" s="19">
        <v>30</v>
      </c>
      <c r="Q115" s="64">
        <v>100</v>
      </c>
      <c r="R115" s="90">
        <v>98</v>
      </c>
      <c r="S115" s="19">
        <v>20</v>
      </c>
      <c r="T115" s="19">
        <v>5</v>
      </c>
      <c r="U115" s="19">
        <v>100</v>
      </c>
      <c r="V115" s="19">
        <v>32</v>
      </c>
      <c r="W115" s="23">
        <v>34</v>
      </c>
      <c r="X115" s="20">
        <v>94</v>
      </c>
      <c r="Y115" s="43">
        <v>97</v>
      </c>
      <c r="Z115" s="85">
        <v>97</v>
      </c>
      <c r="AA115" s="19">
        <v>20</v>
      </c>
      <c r="AB115" s="19">
        <v>1</v>
      </c>
      <c r="AC115" s="19">
        <v>20</v>
      </c>
      <c r="AD115" s="19">
        <v>20</v>
      </c>
      <c r="AE115" s="19">
        <v>5</v>
      </c>
      <c r="AF115" s="19">
        <v>100</v>
      </c>
      <c r="AG115" s="19">
        <v>1</v>
      </c>
      <c r="AH115" s="19">
        <v>1</v>
      </c>
      <c r="AI115" s="20">
        <v>100</v>
      </c>
      <c r="AJ115" s="84">
        <v>76</v>
      </c>
      <c r="AK115" s="19">
        <v>18</v>
      </c>
      <c r="AL115" s="19">
        <v>34</v>
      </c>
      <c r="AM115" s="20">
        <v>53</v>
      </c>
      <c r="AN115" s="19">
        <v>33</v>
      </c>
      <c r="AO115" s="19">
        <v>34</v>
      </c>
      <c r="AP115" s="20">
        <v>97</v>
      </c>
      <c r="AQ115" s="19">
        <v>26</v>
      </c>
      <c r="AR115" s="19">
        <v>26</v>
      </c>
      <c r="AS115" s="20">
        <v>100</v>
      </c>
      <c r="AT115" s="89">
        <v>80</v>
      </c>
      <c r="AU115" s="19">
        <v>27</v>
      </c>
      <c r="AV115" s="19">
        <v>34</v>
      </c>
      <c r="AW115" s="20">
        <v>79</v>
      </c>
      <c r="AX115" s="19">
        <v>32</v>
      </c>
      <c r="AY115" s="19">
        <v>34</v>
      </c>
      <c r="AZ115" s="20">
        <v>94</v>
      </c>
      <c r="BA115" s="19">
        <v>33</v>
      </c>
      <c r="BB115" s="19">
        <v>34</v>
      </c>
      <c r="BC115" s="20">
        <v>97</v>
      </c>
      <c r="BD115" s="91">
        <v>91</v>
      </c>
      <c r="BE115" s="93">
        <v>88</v>
      </c>
      <c r="BF115" s="79">
        <v>6</v>
      </c>
      <c r="BG115" s="19">
        <v>1</v>
      </c>
      <c r="BH115" s="19">
        <v>1</v>
      </c>
      <c r="BI115" s="19">
        <v>1</v>
      </c>
      <c r="BJ115" s="19">
        <v>4</v>
      </c>
      <c r="BK115" s="19">
        <v>7</v>
      </c>
      <c r="BL115" s="19">
        <v>5</v>
      </c>
      <c r="BM115" s="19">
        <v>1</v>
      </c>
      <c r="BN115" s="19">
        <v>1</v>
      </c>
      <c r="BO115" s="19">
        <v>48</v>
      </c>
      <c r="BP115" s="19">
        <v>4</v>
      </c>
      <c r="BQ115" s="19">
        <v>1</v>
      </c>
      <c r="BR115" s="19">
        <v>22</v>
      </c>
      <c r="BS115" s="19">
        <v>7</v>
      </c>
      <c r="BT115" s="62">
        <v>4</v>
      </c>
      <c r="BU115" s="63">
        <v>3</v>
      </c>
      <c r="BV115" s="19">
        <v>4</v>
      </c>
      <c r="BW115" s="19">
        <v>18</v>
      </c>
      <c r="BX115" s="19">
        <v>21</v>
      </c>
      <c r="BY115" s="64">
        <v>10</v>
      </c>
      <c r="BZ115" s="70">
        <v>88</v>
      </c>
      <c r="CA115" s="72">
        <v>10</v>
      </c>
    </row>
    <row r="116" spans="1:79" ht="31.5">
      <c r="A116" s="21">
        <v>383</v>
      </c>
      <c r="B116" s="34">
        <v>6617027035</v>
      </c>
      <c r="C116" s="6" t="s">
        <v>457</v>
      </c>
      <c r="D116" s="75" t="s">
        <v>379</v>
      </c>
      <c r="E116" s="63">
        <v>8</v>
      </c>
      <c r="F116" s="19">
        <v>33</v>
      </c>
      <c r="G116" s="22">
        <v>9</v>
      </c>
      <c r="H116" s="22">
        <v>36</v>
      </c>
      <c r="I116" s="22">
        <v>90</v>
      </c>
      <c r="J116" s="19">
        <v>30</v>
      </c>
      <c r="K116" s="19">
        <v>4</v>
      </c>
      <c r="L116" s="19">
        <v>100</v>
      </c>
      <c r="M116" s="19">
        <v>48</v>
      </c>
      <c r="N116" s="19">
        <v>47</v>
      </c>
      <c r="O116" s="19">
        <v>48</v>
      </c>
      <c r="P116" s="19">
        <v>48</v>
      </c>
      <c r="Q116" s="64">
        <v>99</v>
      </c>
      <c r="R116" s="90">
        <v>97</v>
      </c>
      <c r="S116" s="19">
        <v>20</v>
      </c>
      <c r="T116" s="19">
        <v>5</v>
      </c>
      <c r="U116" s="19">
        <v>100</v>
      </c>
      <c r="V116" s="19">
        <v>52</v>
      </c>
      <c r="W116" s="23">
        <v>60</v>
      </c>
      <c r="X116" s="20">
        <v>87</v>
      </c>
      <c r="Y116" s="43">
        <v>94</v>
      </c>
      <c r="Z116" s="85">
        <v>94</v>
      </c>
      <c r="AA116" s="19">
        <v>20</v>
      </c>
      <c r="AB116" s="19">
        <v>2</v>
      </c>
      <c r="AC116" s="19">
        <v>40</v>
      </c>
      <c r="AD116" s="19">
        <v>20</v>
      </c>
      <c r="AE116" s="19">
        <v>4</v>
      </c>
      <c r="AF116" s="19">
        <v>80</v>
      </c>
      <c r="AG116" s="19">
        <v>5</v>
      </c>
      <c r="AH116" s="19">
        <v>5</v>
      </c>
      <c r="AI116" s="20">
        <v>100</v>
      </c>
      <c r="AJ116" s="84">
        <v>74</v>
      </c>
      <c r="AK116" s="19">
        <v>29</v>
      </c>
      <c r="AL116" s="19">
        <v>60</v>
      </c>
      <c r="AM116" s="20">
        <v>48</v>
      </c>
      <c r="AN116" s="19">
        <v>60</v>
      </c>
      <c r="AO116" s="19">
        <v>60</v>
      </c>
      <c r="AP116" s="20">
        <v>100</v>
      </c>
      <c r="AQ116" s="19">
        <v>43</v>
      </c>
      <c r="AR116" s="19">
        <v>43</v>
      </c>
      <c r="AS116" s="20">
        <v>100</v>
      </c>
      <c r="AT116" s="89">
        <v>79</v>
      </c>
      <c r="AU116" s="19">
        <v>52</v>
      </c>
      <c r="AV116" s="19">
        <v>60</v>
      </c>
      <c r="AW116" s="20">
        <v>87</v>
      </c>
      <c r="AX116" s="19">
        <v>55</v>
      </c>
      <c r="AY116" s="19">
        <v>60</v>
      </c>
      <c r="AZ116" s="20">
        <v>92</v>
      </c>
      <c r="BA116" s="19">
        <v>59</v>
      </c>
      <c r="BB116" s="19">
        <v>60</v>
      </c>
      <c r="BC116" s="20">
        <v>98</v>
      </c>
      <c r="BD116" s="91">
        <v>94</v>
      </c>
      <c r="BE116" s="93">
        <v>88</v>
      </c>
      <c r="BF116" s="79">
        <v>10</v>
      </c>
      <c r="BG116" s="19">
        <v>1</v>
      </c>
      <c r="BH116" s="19">
        <v>2</v>
      </c>
      <c r="BI116" s="19">
        <v>1</v>
      </c>
      <c r="BJ116" s="19">
        <v>7</v>
      </c>
      <c r="BK116" s="19">
        <v>14</v>
      </c>
      <c r="BL116" s="19">
        <v>4</v>
      </c>
      <c r="BM116" s="19">
        <v>2</v>
      </c>
      <c r="BN116" s="19">
        <v>1</v>
      </c>
      <c r="BO116" s="19">
        <v>52</v>
      </c>
      <c r="BP116" s="19">
        <v>1</v>
      </c>
      <c r="BQ116" s="19">
        <v>1</v>
      </c>
      <c r="BR116" s="19">
        <v>14</v>
      </c>
      <c r="BS116" s="19">
        <v>9</v>
      </c>
      <c r="BT116" s="62">
        <v>3</v>
      </c>
      <c r="BU116" s="63">
        <v>4</v>
      </c>
      <c r="BV116" s="19">
        <v>7</v>
      </c>
      <c r="BW116" s="19">
        <v>20</v>
      </c>
      <c r="BX116" s="19">
        <v>22</v>
      </c>
      <c r="BY116" s="64">
        <v>7</v>
      </c>
      <c r="BZ116" s="70">
        <v>88</v>
      </c>
      <c r="CA116" s="72">
        <v>10</v>
      </c>
    </row>
    <row r="117" spans="1:79" ht="47.25">
      <c r="A117" s="21">
        <v>22</v>
      </c>
      <c r="B117" s="34">
        <v>6659059864</v>
      </c>
      <c r="C117" s="5" t="s">
        <v>504</v>
      </c>
      <c r="D117" s="74" t="s">
        <v>55</v>
      </c>
      <c r="E117" s="63">
        <v>9</v>
      </c>
      <c r="F117" s="19">
        <v>38</v>
      </c>
      <c r="G117" s="22">
        <v>11</v>
      </c>
      <c r="H117" s="22">
        <v>38</v>
      </c>
      <c r="I117" s="22">
        <v>91</v>
      </c>
      <c r="J117" s="19">
        <v>30</v>
      </c>
      <c r="K117" s="19">
        <v>4</v>
      </c>
      <c r="L117" s="19">
        <v>100</v>
      </c>
      <c r="M117" s="19">
        <v>359</v>
      </c>
      <c r="N117" s="19">
        <v>335</v>
      </c>
      <c r="O117" s="19">
        <v>366</v>
      </c>
      <c r="P117" s="19">
        <v>353</v>
      </c>
      <c r="Q117" s="64">
        <v>96</v>
      </c>
      <c r="R117" s="90">
        <v>96</v>
      </c>
      <c r="S117" s="19">
        <v>20</v>
      </c>
      <c r="T117" s="19">
        <v>5</v>
      </c>
      <c r="U117" s="19">
        <v>100</v>
      </c>
      <c r="V117" s="19">
        <v>525</v>
      </c>
      <c r="W117" s="23">
        <v>600</v>
      </c>
      <c r="X117" s="20">
        <v>88</v>
      </c>
      <c r="Y117" s="43">
        <v>94</v>
      </c>
      <c r="Z117" s="85">
        <v>94</v>
      </c>
      <c r="AA117" s="19">
        <v>20</v>
      </c>
      <c r="AB117" s="19">
        <v>0</v>
      </c>
      <c r="AC117" s="19">
        <v>0</v>
      </c>
      <c r="AD117" s="19">
        <v>20</v>
      </c>
      <c r="AE117" s="19">
        <v>3</v>
      </c>
      <c r="AF117" s="19">
        <v>60</v>
      </c>
      <c r="AG117" s="19">
        <v>32</v>
      </c>
      <c r="AH117" s="19">
        <v>38</v>
      </c>
      <c r="AI117" s="20">
        <v>84</v>
      </c>
      <c r="AJ117" s="84">
        <v>49</v>
      </c>
      <c r="AK117" s="19">
        <v>583</v>
      </c>
      <c r="AL117" s="19">
        <v>600</v>
      </c>
      <c r="AM117" s="20">
        <v>97</v>
      </c>
      <c r="AN117" s="19">
        <v>593</v>
      </c>
      <c r="AO117" s="19">
        <v>600</v>
      </c>
      <c r="AP117" s="20">
        <v>99</v>
      </c>
      <c r="AQ117" s="19">
        <v>459</v>
      </c>
      <c r="AR117" s="19">
        <v>474</v>
      </c>
      <c r="AS117" s="20">
        <v>97</v>
      </c>
      <c r="AT117" s="89">
        <v>98</v>
      </c>
      <c r="AU117" s="19">
        <v>586</v>
      </c>
      <c r="AV117" s="19">
        <v>600</v>
      </c>
      <c r="AW117" s="20">
        <v>98</v>
      </c>
      <c r="AX117" s="19">
        <v>576</v>
      </c>
      <c r="AY117" s="19">
        <v>600</v>
      </c>
      <c r="AZ117" s="20">
        <v>96</v>
      </c>
      <c r="BA117" s="19">
        <v>580</v>
      </c>
      <c r="BB117" s="19">
        <v>600</v>
      </c>
      <c r="BC117" s="20">
        <v>97</v>
      </c>
      <c r="BD117" s="91">
        <v>97</v>
      </c>
      <c r="BE117" s="93">
        <v>87</v>
      </c>
      <c r="BF117" s="79">
        <v>9</v>
      </c>
      <c r="BG117" s="19">
        <v>1</v>
      </c>
      <c r="BH117" s="19">
        <v>5</v>
      </c>
      <c r="BI117" s="19">
        <v>1</v>
      </c>
      <c r="BJ117" s="19">
        <v>7</v>
      </c>
      <c r="BK117" s="19">
        <v>13</v>
      </c>
      <c r="BL117" s="19">
        <v>6</v>
      </c>
      <c r="BM117" s="19">
        <v>3</v>
      </c>
      <c r="BN117" s="19">
        <v>16</v>
      </c>
      <c r="BO117" s="19">
        <v>4</v>
      </c>
      <c r="BP117" s="19">
        <v>2</v>
      </c>
      <c r="BQ117" s="19">
        <v>4</v>
      </c>
      <c r="BR117" s="19">
        <v>3</v>
      </c>
      <c r="BS117" s="19">
        <v>5</v>
      </c>
      <c r="BT117" s="62">
        <v>4</v>
      </c>
      <c r="BU117" s="63">
        <v>5</v>
      </c>
      <c r="BV117" s="19">
        <v>7</v>
      </c>
      <c r="BW117" s="19">
        <v>44</v>
      </c>
      <c r="BX117" s="19">
        <v>3</v>
      </c>
      <c r="BY117" s="64">
        <v>4</v>
      </c>
      <c r="BZ117" s="70">
        <v>87</v>
      </c>
      <c r="CA117" s="72">
        <v>11</v>
      </c>
    </row>
    <row r="118" spans="1:79" ht="47.25">
      <c r="A118" s="21">
        <v>41</v>
      </c>
      <c r="B118" s="34">
        <v>6662056567</v>
      </c>
      <c r="C118" s="5" t="s">
        <v>504</v>
      </c>
      <c r="D118" s="74" t="s">
        <v>68</v>
      </c>
      <c r="E118" s="63">
        <v>11</v>
      </c>
      <c r="F118" s="19">
        <v>34</v>
      </c>
      <c r="G118" s="22">
        <v>11</v>
      </c>
      <c r="H118" s="22">
        <v>38</v>
      </c>
      <c r="I118" s="22">
        <v>95</v>
      </c>
      <c r="J118" s="19">
        <v>30</v>
      </c>
      <c r="K118" s="19">
        <v>3</v>
      </c>
      <c r="L118" s="19">
        <v>90</v>
      </c>
      <c r="M118" s="19">
        <v>428</v>
      </c>
      <c r="N118" s="19">
        <v>474</v>
      </c>
      <c r="O118" s="19">
        <v>445</v>
      </c>
      <c r="P118" s="19">
        <v>504</v>
      </c>
      <c r="Q118" s="64">
        <v>95</v>
      </c>
      <c r="R118" s="90">
        <v>94</v>
      </c>
      <c r="S118" s="19">
        <v>20</v>
      </c>
      <c r="T118" s="19">
        <v>5</v>
      </c>
      <c r="U118" s="19">
        <v>100</v>
      </c>
      <c r="V118" s="19">
        <v>510</v>
      </c>
      <c r="W118" s="23">
        <v>600</v>
      </c>
      <c r="X118" s="20">
        <v>85</v>
      </c>
      <c r="Y118" s="43">
        <v>93</v>
      </c>
      <c r="Z118" s="85">
        <v>93</v>
      </c>
      <c r="AA118" s="19">
        <v>20</v>
      </c>
      <c r="AB118" s="19">
        <v>2</v>
      </c>
      <c r="AC118" s="19">
        <v>40</v>
      </c>
      <c r="AD118" s="19">
        <v>20</v>
      </c>
      <c r="AE118" s="19">
        <v>3</v>
      </c>
      <c r="AF118" s="19">
        <v>60</v>
      </c>
      <c r="AG118" s="19">
        <v>15</v>
      </c>
      <c r="AH118" s="19">
        <v>18</v>
      </c>
      <c r="AI118" s="20">
        <v>83</v>
      </c>
      <c r="AJ118" s="84">
        <v>61</v>
      </c>
      <c r="AK118" s="19">
        <v>558</v>
      </c>
      <c r="AL118" s="19">
        <v>600</v>
      </c>
      <c r="AM118" s="20">
        <v>93</v>
      </c>
      <c r="AN118" s="19">
        <v>573</v>
      </c>
      <c r="AO118" s="19">
        <v>600</v>
      </c>
      <c r="AP118" s="20">
        <v>96</v>
      </c>
      <c r="AQ118" s="19">
        <v>404</v>
      </c>
      <c r="AR118" s="19">
        <v>419</v>
      </c>
      <c r="AS118" s="20">
        <v>96</v>
      </c>
      <c r="AT118" s="89">
        <v>95</v>
      </c>
      <c r="AU118" s="19">
        <v>549</v>
      </c>
      <c r="AV118" s="19">
        <v>600</v>
      </c>
      <c r="AW118" s="20">
        <v>92</v>
      </c>
      <c r="AX118" s="19">
        <v>548</v>
      </c>
      <c r="AY118" s="19">
        <v>600</v>
      </c>
      <c r="AZ118" s="20">
        <v>91</v>
      </c>
      <c r="BA118" s="19">
        <v>566</v>
      </c>
      <c r="BB118" s="19">
        <v>600</v>
      </c>
      <c r="BC118" s="20">
        <v>94</v>
      </c>
      <c r="BD118" s="91">
        <v>93</v>
      </c>
      <c r="BE118" s="93">
        <v>87</v>
      </c>
      <c r="BF118" s="79">
        <v>5</v>
      </c>
      <c r="BG118" s="19">
        <v>2</v>
      </c>
      <c r="BH118" s="19">
        <v>6</v>
      </c>
      <c r="BI118" s="19">
        <v>1</v>
      </c>
      <c r="BJ118" s="19">
        <v>8</v>
      </c>
      <c r="BK118" s="19">
        <v>16</v>
      </c>
      <c r="BL118" s="19">
        <v>4</v>
      </c>
      <c r="BM118" s="19">
        <v>3</v>
      </c>
      <c r="BN118" s="19">
        <v>17</v>
      </c>
      <c r="BO118" s="19">
        <v>8</v>
      </c>
      <c r="BP118" s="19">
        <v>5</v>
      </c>
      <c r="BQ118" s="19">
        <v>5</v>
      </c>
      <c r="BR118" s="19">
        <v>9</v>
      </c>
      <c r="BS118" s="19">
        <v>10</v>
      </c>
      <c r="BT118" s="62">
        <v>7</v>
      </c>
      <c r="BU118" s="63">
        <v>7</v>
      </c>
      <c r="BV118" s="19">
        <v>8</v>
      </c>
      <c r="BW118" s="19">
        <v>32</v>
      </c>
      <c r="BX118" s="19">
        <v>6</v>
      </c>
      <c r="BY118" s="64">
        <v>8</v>
      </c>
      <c r="BZ118" s="70">
        <v>87</v>
      </c>
      <c r="CA118" s="72">
        <v>11</v>
      </c>
    </row>
    <row r="119" spans="1:79" ht="47.25">
      <c r="A119" s="21">
        <v>48</v>
      </c>
      <c r="B119" s="34">
        <v>6662056430</v>
      </c>
      <c r="C119" s="5" t="s">
        <v>504</v>
      </c>
      <c r="D119" s="74" t="s">
        <v>74</v>
      </c>
      <c r="E119" s="63">
        <v>10</v>
      </c>
      <c r="F119" s="19">
        <v>34</v>
      </c>
      <c r="G119" s="22">
        <v>11</v>
      </c>
      <c r="H119" s="22">
        <v>38</v>
      </c>
      <c r="I119" s="22">
        <v>90</v>
      </c>
      <c r="J119" s="19">
        <v>30</v>
      </c>
      <c r="K119" s="19">
        <v>3</v>
      </c>
      <c r="L119" s="19">
        <v>90</v>
      </c>
      <c r="M119" s="19">
        <v>100</v>
      </c>
      <c r="N119" s="19">
        <v>122</v>
      </c>
      <c r="O119" s="19">
        <v>101</v>
      </c>
      <c r="P119" s="19">
        <v>127</v>
      </c>
      <c r="Q119" s="64">
        <v>98</v>
      </c>
      <c r="R119" s="90">
        <v>93</v>
      </c>
      <c r="S119" s="19">
        <v>20</v>
      </c>
      <c r="T119" s="19">
        <v>5</v>
      </c>
      <c r="U119" s="19">
        <v>100</v>
      </c>
      <c r="V119" s="19">
        <v>117</v>
      </c>
      <c r="W119" s="23">
        <v>134</v>
      </c>
      <c r="X119" s="20">
        <v>87</v>
      </c>
      <c r="Y119" s="43">
        <v>94</v>
      </c>
      <c r="Z119" s="85">
        <v>94</v>
      </c>
      <c r="AA119" s="19">
        <v>20</v>
      </c>
      <c r="AB119" s="19">
        <v>0</v>
      </c>
      <c r="AC119" s="19">
        <v>0</v>
      </c>
      <c r="AD119" s="19">
        <v>20</v>
      </c>
      <c r="AE119" s="19">
        <v>4</v>
      </c>
      <c r="AF119" s="19">
        <v>80</v>
      </c>
      <c r="AG119" s="19">
        <v>5</v>
      </c>
      <c r="AH119" s="19">
        <v>6</v>
      </c>
      <c r="AI119" s="20">
        <v>83</v>
      </c>
      <c r="AJ119" s="84">
        <v>57</v>
      </c>
      <c r="AK119" s="19">
        <v>114</v>
      </c>
      <c r="AL119" s="19">
        <v>134</v>
      </c>
      <c r="AM119" s="20">
        <v>85</v>
      </c>
      <c r="AN119" s="19">
        <v>133</v>
      </c>
      <c r="AO119" s="19">
        <v>134</v>
      </c>
      <c r="AP119" s="20">
        <v>99</v>
      </c>
      <c r="AQ119" s="19">
        <v>100</v>
      </c>
      <c r="AR119" s="19">
        <v>106</v>
      </c>
      <c r="AS119" s="20">
        <v>94</v>
      </c>
      <c r="AT119" s="89">
        <v>92</v>
      </c>
      <c r="AU119" s="19">
        <v>133</v>
      </c>
      <c r="AV119" s="19">
        <v>134</v>
      </c>
      <c r="AW119" s="20">
        <v>99</v>
      </c>
      <c r="AX119" s="19">
        <v>127</v>
      </c>
      <c r="AY119" s="19">
        <v>134</v>
      </c>
      <c r="AZ119" s="20">
        <v>95</v>
      </c>
      <c r="BA119" s="19">
        <v>132</v>
      </c>
      <c r="BB119" s="19">
        <v>134</v>
      </c>
      <c r="BC119" s="20">
        <v>99</v>
      </c>
      <c r="BD119" s="91">
        <v>98</v>
      </c>
      <c r="BE119" s="93">
        <v>87</v>
      </c>
      <c r="BF119" s="79">
        <v>10</v>
      </c>
      <c r="BG119" s="19">
        <v>2</v>
      </c>
      <c r="BH119" s="19">
        <v>3</v>
      </c>
      <c r="BI119" s="19">
        <v>1</v>
      </c>
      <c r="BJ119" s="19">
        <v>7</v>
      </c>
      <c r="BK119" s="19">
        <v>14</v>
      </c>
      <c r="BL119" s="19">
        <v>6</v>
      </c>
      <c r="BM119" s="19">
        <v>2</v>
      </c>
      <c r="BN119" s="19">
        <v>17</v>
      </c>
      <c r="BO119" s="19">
        <v>16</v>
      </c>
      <c r="BP119" s="19">
        <v>2</v>
      </c>
      <c r="BQ119" s="19">
        <v>7</v>
      </c>
      <c r="BR119" s="19">
        <v>2</v>
      </c>
      <c r="BS119" s="19">
        <v>6</v>
      </c>
      <c r="BT119" s="62">
        <v>2</v>
      </c>
      <c r="BU119" s="63">
        <v>8</v>
      </c>
      <c r="BV119" s="19">
        <v>7</v>
      </c>
      <c r="BW119" s="19">
        <v>36</v>
      </c>
      <c r="BX119" s="19">
        <v>9</v>
      </c>
      <c r="BY119" s="64">
        <v>3</v>
      </c>
      <c r="BZ119" s="70">
        <v>87</v>
      </c>
      <c r="CA119" s="72">
        <v>11</v>
      </c>
    </row>
    <row r="120" spans="1:79" ht="47.25">
      <c r="A120" s="21">
        <v>50</v>
      </c>
      <c r="B120" s="36">
        <v>6662074750</v>
      </c>
      <c r="C120" s="5" t="s">
        <v>504</v>
      </c>
      <c r="D120" s="74" t="s">
        <v>76</v>
      </c>
      <c r="E120" s="63">
        <v>10</v>
      </c>
      <c r="F120" s="19">
        <v>35</v>
      </c>
      <c r="G120" s="22">
        <v>11</v>
      </c>
      <c r="H120" s="22">
        <v>38</v>
      </c>
      <c r="I120" s="22">
        <v>92</v>
      </c>
      <c r="J120" s="19">
        <v>30</v>
      </c>
      <c r="K120" s="19">
        <v>3</v>
      </c>
      <c r="L120" s="19">
        <v>90</v>
      </c>
      <c r="M120" s="19">
        <v>346</v>
      </c>
      <c r="N120" s="19">
        <v>326</v>
      </c>
      <c r="O120" s="19">
        <v>346</v>
      </c>
      <c r="P120" s="19">
        <v>346</v>
      </c>
      <c r="Q120" s="64">
        <v>97</v>
      </c>
      <c r="R120" s="90">
        <v>93</v>
      </c>
      <c r="S120" s="19">
        <v>20</v>
      </c>
      <c r="T120" s="19">
        <v>5</v>
      </c>
      <c r="U120" s="19">
        <v>100</v>
      </c>
      <c r="V120" s="19">
        <v>346</v>
      </c>
      <c r="W120" s="23">
        <v>346</v>
      </c>
      <c r="X120" s="20">
        <v>100</v>
      </c>
      <c r="Y120" s="43">
        <v>100</v>
      </c>
      <c r="Z120" s="85">
        <v>100</v>
      </c>
      <c r="AA120" s="19">
        <v>20</v>
      </c>
      <c r="AB120" s="19">
        <v>0</v>
      </c>
      <c r="AC120" s="19">
        <v>0</v>
      </c>
      <c r="AD120" s="19">
        <v>20</v>
      </c>
      <c r="AE120" s="19">
        <v>2</v>
      </c>
      <c r="AF120" s="19">
        <v>40</v>
      </c>
      <c r="AG120" s="19">
        <v>129</v>
      </c>
      <c r="AH120" s="19">
        <v>129</v>
      </c>
      <c r="AI120" s="20">
        <v>100</v>
      </c>
      <c r="AJ120" s="84">
        <v>46</v>
      </c>
      <c r="AK120" s="19">
        <v>307</v>
      </c>
      <c r="AL120" s="19">
        <v>346</v>
      </c>
      <c r="AM120" s="20">
        <v>89</v>
      </c>
      <c r="AN120" s="19">
        <v>346</v>
      </c>
      <c r="AO120" s="19">
        <v>346</v>
      </c>
      <c r="AP120" s="20">
        <v>100</v>
      </c>
      <c r="AQ120" s="19">
        <v>346</v>
      </c>
      <c r="AR120" s="19">
        <v>346</v>
      </c>
      <c r="AS120" s="20">
        <v>100</v>
      </c>
      <c r="AT120" s="89">
        <v>96</v>
      </c>
      <c r="AU120" s="19">
        <v>346</v>
      </c>
      <c r="AV120" s="19">
        <v>346</v>
      </c>
      <c r="AW120" s="20">
        <v>100</v>
      </c>
      <c r="AX120" s="19">
        <v>346</v>
      </c>
      <c r="AY120" s="19">
        <v>346</v>
      </c>
      <c r="AZ120" s="20">
        <v>100</v>
      </c>
      <c r="BA120" s="19">
        <v>331</v>
      </c>
      <c r="BB120" s="19">
        <v>346</v>
      </c>
      <c r="BC120" s="20">
        <v>96</v>
      </c>
      <c r="BD120" s="91">
        <v>98</v>
      </c>
      <c r="BE120" s="93">
        <v>87</v>
      </c>
      <c r="BF120" s="79">
        <v>8</v>
      </c>
      <c r="BG120" s="19">
        <v>2</v>
      </c>
      <c r="BH120" s="19">
        <v>4</v>
      </c>
      <c r="BI120" s="19">
        <v>1</v>
      </c>
      <c r="BJ120" s="19">
        <v>1</v>
      </c>
      <c r="BK120" s="19">
        <v>1</v>
      </c>
      <c r="BL120" s="19">
        <v>6</v>
      </c>
      <c r="BM120" s="19">
        <v>4</v>
      </c>
      <c r="BN120" s="19">
        <v>1</v>
      </c>
      <c r="BO120" s="19">
        <v>12</v>
      </c>
      <c r="BP120" s="19">
        <v>1</v>
      </c>
      <c r="BQ120" s="19">
        <v>1</v>
      </c>
      <c r="BR120" s="19">
        <v>1</v>
      </c>
      <c r="BS120" s="19">
        <v>1</v>
      </c>
      <c r="BT120" s="62">
        <v>5</v>
      </c>
      <c r="BU120" s="63">
        <v>8</v>
      </c>
      <c r="BV120" s="19">
        <v>1</v>
      </c>
      <c r="BW120" s="19">
        <v>47</v>
      </c>
      <c r="BX120" s="19">
        <v>5</v>
      </c>
      <c r="BY120" s="64">
        <v>3</v>
      </c>
      <c r="BZ120" s="70">
        <v>87</v>
      </c>
      <c r="CA120" s="72">
        <v>11</v>
      </c>
    </row>
    <row r="121" spans="1:79" ht="47.25">
      <c r="A121" s="21">
        <v>62</v>
      </c>
      <c r="B121" s="34">
        <v>6658035638</v>
      </c>
      <c r="C121" s="5" t="s">
        <v>504</v>
      </c>
      <c r="D121" s="74" t="s">
        <v>87</v>
      </c>
      <c r="E121" s="63">
        <v>10</v>
      </c>
      <c r="F121" s="19">
        <v>38</v>
      </c>
      <c r="G121" s="22">
        <v>11</v>
      </c>
      <c r="H121" s="22">
        <v>38</v>
      </c>
      <c r="I121" s="22">
        <v>95</v>
      </c>
      <c r="J121" s="19">
        <v>30</v>
      </c>
      <c r="K121" s="19">
        <v>3</v>
      </c>
      <c r="L121" s="19">
        <v>90</v>
      </c>
      <c r="M121" s="19">
        <v>155</v>
      </c>
      <c r="N121" s="19">
        <v>136</v>
      </c>
      <c r="O121" s="19">
        <v>156</v>
      </c>
      <c r="P121" s="19">
        <v>137</v>
      </c>
      <c r="Q121" s="64">
        <v>99</v>
      </c>
      <c r="R121" s="90">
        <v>95</v>
      </c>
      <c r="S121" s="19">
        <v>20</v>
      </c>
      <c r="T121" s="19">
        <v>5</v>
      </c>
      <c r="U121" s="19">
        <v>100</v>
      </c>
      <c r="V121" s="19">
        <v>153</v>
      </c>
      <c r="W121" s="23">
        <v>168</v>
      </c>
      <c r="X121" s="20">
        <v>91</v>
      </c>
      <c r="Y121" s="43">
        <v>96</v>
      </c>
      <c r="Z121" s="85">
        <v>96</v>
      </c>
      <c r="AA121" s="19">
        <v>20</v>
      </c>
      <c r="AB121" s="19">
        <v>0</v>
      </c>
      <c r="AC121" s="19">
        <v>0</v>
      </c>
      <c r="AD121" s="19">
        <v>20</v>
      </c>
      <c r="AE121" s="19">
        <v>2</v>
      </c>
      <c r="AF121" s="19">
        <v>40</v>
      </c>
      <c r="AG121" s="19">
        <v>17</v>
      </c>
      <c r="AH121" s="19">
        <v>18</v>
      </c>
      <c r="AI121" s="20">
        <v>94</v>
      </c>
      <c r="AJ121" s="84">
        <v>44</v>
      </c>
      <c r="AK121" s="19">
        <v>161</v>
      </c>
      <c r="AL121" s="19">
        <v>168</v>
      </c>
      <c r="AM121" s="20">
        <v>96</v>
      </c>
      <c r="AN121" s="19">
        <v>165</v>
      </c>
      <c r="AO121" s="19">
        <v>168</v>
      </c>
      <c r="AP121" s="20">
        <v>98</v>
      </c>
      <c r="AQ121" s="19">
        <v>141</v>
      </c>
      <c r="AR121" s="19">
        <v>141</v>
      </c>
      <c r="AS121" s="20">
        <v>100</v>
      </c>
      <c r="AT121" s="89">
        <v>98</v>
      </c>
      <c r="AU121" s="19">
        <v>167</v>
      </c>
      <c r="AV121" s="19">
        <v>168</v>
      </c>
      <c r="AW121" s="20">
        <v>99</v>
      </c>
      <c r="AX121" s="19">
        <v>166</v>
      </c>
      <c r="AY121" s="19">
        <v>168</v>
      </c>
      <c r="AZ121" s="20">
        <v>99</v>
      </c>
      <c r="BA121" s="19">
        <v>168</v>
      </c>
      <c r="BB121" s="19">
        <v>168</v>
      </c>
      <c r="BC121" s="20">
        <v>100</v>
      </c>
      <c r="BD121" s="91">
        <v>100</v>
      </c>
      <c r="BE121" s="93">
        <v>87</v>
      </c>
      <c r="BF121" s="79">
        <v>5</v>
      </c>
      <c r="BG121" s="19">
        <v>2</v>
      </c>
      <c r="BH121" s="19">
        <v>2</v>
      </c>
      <c r="BI121" s="19">
        <v>1</v>
      </c>
      <c r="BJ121" s="19">
        <v>5</v>
      </c>
      <c r="BK121" s="19">
        <v>10</v>
      </c>
      <c r="BL121" s="19">
        <v>6</v>
      </c>
      <c r="BM121" s="19">
        <v>4</v>
      </c>
      <c r="BN121" s="19">
        <v>6</v>
      </c>
      <c r="BO121" s="19">
        <v>5</v>
      </c>
      <c r="BP121" s="19">
        <v>3</v>
      </c>
      <c r="BQ121" s="19">
        <v>1</v>
      </c>
      <c r="BR121" s="19">
        <v>2</v>
      </c>
      <c r="BS121" s="19">
        <v>2</v>
      </c>
      <c r="BT121" s="62">
        <v>1</v>
      </c>
      <c r="BU121" s="63">
        <v>6</v>
      </c>
      <c r="BV121" s="19">
        <v>5</v>
      </c>
      <c r="BW121" s="19">
        <v>49</v>
      </c>
      <c r="BX121" s="19">
        <v>3</v>
      </c>
      <c r="BY121" s="64">
        <v>1</v>
      </c>
      <c r="BZ121" s="70">
        <v>87</v>
      </c>
      <c r="CA121" s="72">
        <v>11</v>
      </c>
    </row>
    <row r="122" spans="1:79" ht="47.25">
      <c r="A122" s="21">
        <v>95</v>
      </c>
      <c r="B122" s="34">
        <v>6659072047</v>
      </c>
      <c r="C122" s="5" t="s">
        <v>504</v>
      </c>
      <c r="D122" s="74" t="s">
        <v>115</v>
      </c>
      <c r="E122" s="63">
        <v>10</v>
      </c>
      <c r="F122" s="19">
        <v>38</v>
      </c>
      <c r="G122" s="22">
        <v>11</v>
      </c>
      <c r="H122" s="22">
        <v>38</v>
      </c>
      <c r="I122" s="22">
        <v>95</v>
      </c>
      <c r="J122" s="19">
        <v>30</v>
      </c>
      <c r="K122" s="19">
        <v>4</v>
      </c>
      <c r="L122" s="19">
        <v>100</v>
      </c>
      <c r="M122" s="19">
        <v>23</v>
      </c>
      <c r="N122" s="19">
        <v>22</v>
      </c>
      <c r="O122" s="19">
        <v>24</v>
      </c>
      <c r="P122" s="19">
        <v>22</v>
      </c>
      <c r="Q122" s="64">
        <v>98</v>
      </c>
      <c r="R122" s="90">
        <v>98</v>
      </c>
      <c r="S122" s="19">
        <v>20</v>
      </c>
      <c r="T122" s="19">
        <v>5</v>
      </c>
      <c r="U122" s="19">
        <v>100</v>
      </c>
      <c r="V122" s="19">
        <v>22</v>
      </c>
      <c r="W122" s="23">
        <v>24</v>
      </c>
      <c r="X122" s="20">
        <v>92</v>
      </c>
      <c r="Y122" s="43">
        <v>96</v>
      </c>
      <c r="Z122" s="85">
        <v>96</v>
      </c>
      <c r="AA122" s="19">
        <v>20</v>
      </c>
      <c r="AB122" s="19">
        <v>1</v>
      </c>
      <c r="AC122" s="19">
        <v>20</v>
      </c>
      <c r="AD122" s="19">
        <v>20</v>
      </c>
      <c r="AE122" s="19">
        <v>1</v>
      </c>
      <c r="AF122" s="19">
        <v>20</v>
      </c>
      <c r="AG122" s="19">
        <v>1</v>
      </c>
      <c r="AH122" s="19">
        <v>1</v>
      </c>
      <c r="AI122" s="20">
        <v>100</v>
      </c>
      <c r="AJ122" s="84">
        <v>44</v>
      </c>
      <c r="AK122" s="19">
        <v>23</v>
      </c>
      <c r="AL122" s="19">
        <v>24</v>
      </c>
      <c r="AM122" s="20">
        <v>96</v>
      </c>
      <c r="AN122" s="19">
        <v>24</v>
      </c>
      <c r="AO122" s="19">
        <v>24</v>
      </c>
      <c r="AP122" s="20">
        <v>100</v>
      </c>
      <c r="AQ122" s="19">
        <v>22</v>
      </c>
      <c r="AR122" s="19">
        <v>22</v>
      </c>
      <c r="AS122" s="20">
        <v>100</v>
      </c>
      <c r="AT122" s="89">
        <v>98</v>
      </c>
      <c r="AU122" s="19">
        <v>24</v>
      </c>
      <c r="AV122" s="19">
        <v>24</v>
      </c>
      <c r="AW122" s="20">
        <v>100</v>
      </c>
      <c r="AX122" s="19">
        <v>24</v>
      </c>
      <c r="AY122" s="19">
        <v>24</v>
      </c>
      <c r="AZ122" s="20">
        <v>100</v>
      </c>
      <c r="BA122" s="19">
        <v>24</v>
      </c>
      <c r="BB122" s="19">
        <v>24</v>
      </c>
      <c r="BC122" s="20">
        <v>100</v>
      </c>
      <c r="BD122" s="91">
        <v>100</v>
      </c>
      <c r="BE122" s="93">
        <v>87</v>
      </c>
      <c r="BF122" s="79">
        <v>5</v>
      </c>
      <c r="BG122" s="19">
        <v>1</v>
      </c>
      <c r="BH122" s="19">
        <v>3</v>
      </c>
      <c r="BI122" s="19">
        <v>1</v>
      </c>
      <c r="BJ122" s="19">
        <v>5</v>
      </c>
      <c r="BK122" s="19">
        <v>9</v>
      </c>
      <c r="BL122" s="19">
        <v>5</v>
      </c>
      <c r="BM122" s="19">
        <v>5</v>
      </c>
      <c r="BN122" s="19">
        <v>1</v>
      </c>
      <c r="BO122" s="19">
        <v>5</v>
      </c>
      <c r="BP122" s="19">
        <v>1</v>
      </c>
      <c r="BQ122" s="19">
        <v>1</v>
      </c>
      <c r="BR122" s="19">
        <v>1</v>
      </c>
      <c r="BS122" s="19">
        <v>1</v>
      </c>
      <c r="BT122" s="62">
        <v>1</v>
      </c>
      <c r="BU122" s="63">
        <v>3</v>
      </c>
      <c r="BV122" s="19">
        <v>5</v>
      </c>
      <c r="BW122" s="19">
        <v>49</v>
      </c>
      <c r="BX122" s="19">
        <v>3</v>
      </c>
      <c r="BY122" s="64">
        <v>1</v>
      </c>
      <c r="BZ122" s="70">
        <v>87</v>
      </c>
      <c r="CA122" s="72">
        <v>11</v>
      </c>
    </row>
    <row r="123" spans="1:79" ht="31.5">
      <c r="A123" s="21">
        <v>106</v>
      </c>
      <c r="B123" s="34">
        <v>6668017660</v>
      </c>
      <c r="C123" s="5" t="s">
        <v>418</v>
      </c>
      <c r="D123" s="74" t="s">
        <v>126</v>
      </c>
      <c r="E123" s="63">
        <v>10</v>
      </c>
      <c r="F123" s="19">
        <v>30</v>
      </c>
      <c r="G123" s="22">
        <v>11</v>
      </c>
      <c r="H123" s="22">
        <v>38</v>
      </c>
      <c r="I123" s="22">
        <v>85</v>
      </c>
      <c r="J123" s="19">
        <v>30</v>
      </c>
      <c r="K123" s="19">
        <v>3</v>
      </c>
      <c r="L123" s="19">
        <v>90</v>
      </c>
      <c r="M123" s="19">
        <v>121</v>
      </c>
      <c r="N123" s="19">
        <v>94</v>
      </c>
      <c r="O123" s="19">
        <v>126</v>
      </c>
      <c r="P123" s="19">
        <v>100</v>
      </c>
      <c r="Q123" s="64">
        <v>95</v>
      </c>
      <c r="R123" s="90">
        <v>91</v>
      </c>
      <c r="S123" s="19">
        <v>20</v>
      </c>
      <c r="T123" s="19">
        <v>4</v>
      </c>
      <c r="U123" s="19">
        <v>80</v>
      </c>
      <c r="V123" s="19">
        <v>123</v>
      </c>
      <c r="W123" s="23">
        <v>137</v>
      </c>
      <c r="X123" s="20">
        <v>90</v>
      </c>
      <c r="Y123" s="43">
        <v>85</v>
      </c>
      <c r="Z123" s="85">
        <v>85</v>
      </c>
      <c r="AA123" s="19">
        <v>20</v>
      </c>
      <c r="AB123" s="19">
        <v>2</v>
      </c>
      <c r="AC123" s="19">
        <v>40</v>
      </c>
      <c r="AD123" s="19">
        <v>20</v>
      </c>
      <c r="AE123" s="19">
        <v>4</v>
      </c>
      <c r="AF123" s="19">
        <v>80</v>
      </c>
      <c r="AG123" s="19">
        <v>8</v>
      </c>
      <c r="AH123" s="19">
        <v>8</v>
      </c>
      <c r="AI123" s="20">
        <v>100</v>
      </c>
      <c r="AJ123" s="84">
        <v>74</v>
      </c>
      <c r="AK123" s="19">
        <v>99</v>
      </c>
      <c r="AL123" s="19">
        <v>137</v>
      </c>
      <c r="AM123" s="20">
        <v>72</v>
      </c>
      <c r="AN123" s="19">
        <v>133</v>
      </c>
      <c r="AO123" s="19">
        <v>137</v>
      </c>
      <c r="AP123" s="20">
        <v>97</v>
      </c>
      <c r="AQ123" s="19">
        <v>103</v>
      </c>
      <c r="AR123" s="19">
        <v>105</v>
      </c>
      <c r="AS123" s="20">
        <v>98</v>
      </c>
      <c r="AT123" s="89">
        <v>87</v>
      </c>
      <c r="AU123" s="19">
        <v>129</v>
      </c>
      <c r="AV123" s="19">
        <v>137</v>
      </c>
      <c r="AW123" s="20">
        <v>94</v>
      </c>
      <c r="AX123" s="19">
        <v>122</v>
      </c>
      <c r="AY123" s="19">
        <v>137</v>
      </c>
      <c r="AZ123" s="20">
        <v>89</v>
      </c>
      <c r="BA123" s="19">
        <v>137</v>
      </c>
      <c r="BB123" s="19">
        <v>137</v>
      </c>
      <c r="BC123" s="20">
        <v>100</v>
      </c>
      <c r="BD123" s="91">
        <v>96</v>
      </c>
      <c r="BE123" s="93">
        <v>87</v>
      </c>
      <c r="BF123" s="79">
        <v>15</v>
      </c>
      <c r="BG123" s="19">
        <v>2</v>
      </c>
      <c r="BH123" s="19">
        <v>6</v>
      </c>
      <c r="BI123" s="19">
        <v>2</v>
      </c>
      <c r="BJ123" s="19">
        <v>16</v>
      </c>
      <c r="BK123" s="19">
        <v>11</v>
      </c>
      <c r="BL123" s="19">
        <v>4</v>
      </c>
      <c r="BM123" s="19">
        <v>2</v>
      </c>
      <c r="BN123" s="19">
        <v>1</v>
      </c>
      <c r="BO123" s="19">
        <v>29</v>
      </c>
      <c r="BP123" s="19">
        <v>4</v>
      </c>
      <c r="BQ123" s="19">
        <v>3</v>
      </c>
      <c r="BR123" s="19">
        <v>7</v>
      </c>
      <c r="BS123" s="19">
        <v>12</v>
      </c>
      <c r="BT123" s="62">
        <v>1</v>
      </c>
      <c r="BU123" s="63">
        <v>10</v>
      </c>
      <c r="BV123" s="19">
        <v>16</v>
      </c>
      <c r="BW123" s="19">
        <v>20</v>
      </c>
      <c r="BX123" s="19">
        <v>14</v>
      </c>
      <c r="BY123" s="64">
        <v>5</v>
      </c>
      <c r="BZ123" s="70">
        <v>87</v>
      </c>
      <c r="CA123" s="72">
        <v>11</v>
      </c>
    </row>
    <row r="124" spans="1:79" ht="31.5">
      <c r="A124" s="21">
        <v>109</v>
      </c>
      <c r="B124" s="34">
        <v>6668017010</v>
      </c>
      <c r="C124" s="5" t="s">
        <v>418</v>
      </c>
      <c r="D124" s="74" t="s">
        <v>129</v>
      </c>
      <c r="E124" s="63">
        <v>9</v>
      </c>
      <c r="F124" s="19">
        <v>34</v>
      </c>
      <c r="G124" s="22">
        <v>11</v>
      </c>
      <c r="H124" s="22">
        <v>38</v>
      </c>
      <c r="I124" s="22">
        <v>86</v>
      </c>
      <c r="J124" s="19">
        <v>30</v>
      </c>
      <c r="K124" s="19">
        <v>4</v>
      </c>
      <c r="L124" s="19">
        <v>100</v>
      </c>
      <c r="M124" s="19">
        <v>127</v>
      </c>
      <c r="N124" s="19">
        <v>122</v>
      </c>
      <c r="O124" s="19">
        <v>129</v>
      </c>
      <c r="P124" s="19">
        <v>123</v>
      </c>
      <c r="Q124" s="64">
        <v>99</v>
      </c>
      <c r="R124" s="90">
        <v>95</v>
      </c>
      <c r="S124" s="19">
        <v>20</v>
      </c>
      <c r="T124" s="19">
        <v>5</v>
      </c>
      <c r="U124" s="19">
        <v>100</v>
      </c>
      <c r="V124" s="19">
        <v>135</v>
      </c>
      <c r="W124" s="23">
        <v>136</v>
      </c>
      <c r="X124" s="20">
        <v>99</v>
      </c>
      <c r="Y124" s="43">
        <v>100</v>
      </c>
      <c r="Z124" s="85">
        <v>100</v>
      </c>
      <c r="AA124" s="19">
        <v>20</v>
      </c>
      <c r="AB124" s="19">
        <v>0</v>
      </c>
      <c r="AC124" s="19">
        <v>0</v>
      </c>
      <c r="AD124" s="19">
        <v>20</v>
      </c>
      <c r="AE124" s="19">
        <v>2</v>
      </c>
      <c r="AF124" s="19">
        <v>40</v>
      </c>
      <c r="AG124" s="19">
        <v>6</v>
      </c>
      <c r="AH124" s="19">
        <v>6</v>
      </c>
      <c r="AI124" s="20">
        <v>100</v>
      </c>
      <c r="AJ124" s="84">
        <v>46</v>
      </c>
      <c r="AK124" s="19">
        <v>127</v>
      </c>
      <c r="AL124" s="19">
        <v>136</v>
      </c>
      <c r="AM124" s="20">
        <v>93</v>
      </c>
      <c r="AN124" s="19">
        <v>136</v>
      </c>
      <c r="AO124" s="19">
        <v>136</v>
      </c>
      <c r="AP124" s="20">
        <v>100</v>
      </c>
      <c r="AQ124" s="19">
        <v>114</v>
      </c>
      <c r="AR124" s="19">
        <v>115</v>
      </c>
      <c r="AS124" s="20">
        <v>99</v>
      </c>
      <c r="AT124" s="89">
        <v>97</v>
      </c>
      <c r="AU124" s="19">
        <v>132</v>
      </c>
      <c r="AV124" s="19">
        <v>136</v>
      </c>
      <c r="AW124" s="20">
        <v>97</v>
      </c>
      <c r="AX124" s="19">
        <v>133</v>
      </c>
      <c r="AY124" s="19">
        <v>136</v>
      </c>
      <c r="AZ124" s="20">
        <v>98</v>
      </c>
      <c r="BA124" s="19">
        <v>135</v>
      </c>
      <c r="BB124" s="19">
        <v>136</v>
      </c>
      <c r="BC124" s="20">
        <v>99</v>
      </c>
      <c r="BD124" s="91">
        <v>98</v>
      </c>
      <c r="BE124" s="93">
        <v>87</v>
      </c>
      <c r="BF124" s="79">
        <v>14</v>
      </c>
      <c r="BG124" s="19">
        <v>1</v>
      </c>
      <c r="BH124" s="19">
        <v>2</v>
      </c>
      <c r="BI124" s="19">
        <v>1</v>
      </c>
      <c r="BJ124" s="19">
        <v>1</v>
      </c>
      <c r="BK124" s="19">
        <v>2</v>
      </c>
      <c r="BL124" s="19">
        <v>6</v>
      </c>
      <c r="BM124" s="19">
        <v>4</v>
      </c>
      <c r="BN124" s="19">
        <v>1</v>
      </c>
      <c r="BO124" s="19">
        <v>8</v>
      </c>
      <c r="BP124" s="19">
        <v>1</v>
      </c>
      <c r="BQ124" s="19">
        <v>2</v>
      </c>
      <c r="BR124" s="19">
        <v>4</v>
      </c>
      <c r="BS124" s="19">
        <v>3</v>
      </c>
      <c r="BT124" s="62">
        <v>2</v>
      </c>
      <c r="BU124" s="63">
        <v>6</v>
      </c>
      <c r="BV124" s="19">
        <v>1</v>
      </c>
      <c r="BW124" s="19">
        <v>47</v>
      </c>
      <c r="BX124" s="19">
        <v>4</v>
      </c>
      <c r="BY124" s="64">
        <v>3</v>
      </c>
      <c r="BZ124" s="70">
        <v>87</v>
      </c>
      <c r="CA124" s="72">
        <v>11</v>
      </c>
    </row>
    <row r="125" spans="1:79" ht="31.5">
      <c r="A125" s="21">
        <v>122</v>
      </c>
      <c r="B125" s="34">
        <v>6657003560</v>
      </c>
      <c r="C125" s="5" t="s">
        <v>420</v>
      </c>
      <c r="D125" s="75" t="s">
        <v>142</v>
      </c>
      <c r="E125" s="63">
        <v>9</v>
      </c>
      <c r="F125" s="19">
        <v>32</v>
      </c>
      <c r="G125" s="22">
        <v>9</v>
      </c>
      <c r="H125" s="22">
        <v>36</v>
      </c>
      <c r="I125" s="22">
        <v>94</v>
      </c>
      <c r="J125" s="19">
        <v>30</v>
      </c>
      <c r="K125" s="19">
        <v>4</v>
      </c>
      <c r="L125" s="19">
        <v>100</v>
      </c>
      <c r="M125" s="19">
        <v>259</v>
      </c>
      <c r="N125" s="19">
        <v>234</v>
      </c>
      <c r="O125" s="19">
        <v>260</v>
      </c>
      <c r="P125" s="19">
        <v>236</v>
      </c>
      <c r="Q125" s="64">
        <v>99</v>
      </c>
      <c r="R125" s="90">
        <v>98</v>
      </c>
      <c r="S125" s="19">
        <v>20</v>
      </c>
      <c r="T125" s="19">
        <v>5</v>
      </c>
      <c r="U125" s="19">
        <v>100</v>
      </c>
      <c r="V125" s="19">
        <v>272</v>
      </c>
      <c r="W125" s="23">
        <v>284</v>
      </c>
      <c r="X125" s="20">
        <v>96</v>
      </c>
      <c r="Y125" s="43">
        <v>98</v>
      </c>
      <c r="Z125" s="85">
        <v>98</v>
      </c>
      <c r="AA125" s="19">
        <v>20</v>
      </c>
      <c r="AB125" s="19">
        <v>0</v>
      </c>
      <c r="AC125" s="19">
        <v>0</v>
      </c>
      <c r="AD125" s="19">
        <v>20</v>
      </c>
      <c r="AE125" s="19">
        <v>1</v>
      </c>
      <c r="AF125" s="19">
        <v>20</v>
      </c>
      <c r="AG125" s="19">
        <v>4</v>
      </c>
      <c r="AH125" s="19">
        <v>4</v>
      </c>
      <c r="AI125" s="20">
        <v>100</v>
      </c>
      <c r="AJ125" s="84">
        <v>38</v>
      </c>
      <c r="AK125" s="19">
        <v>282</v>
      </c>
      <c r="AL125" s="19">
        <v>284</v>
      </c>
      <c r="AM125" s="20">
        <v>99</v>
      </c>
      <c r="AN125" s="19">
        <v>283</v>
      </c>
      <c r="AO125" s="19">
        <v>284</v>
      </c>
      <c r="AP125" s="20">
        <v>100</v>
      </c>
      <c r="AQ125" s="19">
        <v>227</v>
      </c>
      <c r="AR125" s="19">
        <v>227</v>
      </c>
      <c r="AS125" s="20">
        <v>100</v>
      </c>
      <c r="AT125" s="89">
        <v>100</v>
      </c>
      <c r="AU125" s="19">
        <v>283</v>
      </c>
      <c r="AV125" s="19">
        <v>284</v>
      </c>
      <c r="AW125" s="20">
        <v>100</v>
      </c>
      <c r="AX125" s="19">
        <v>278</v>
      </c>
      <c r="AY125" s="19">
        <v>284</v>
      </c>
      <c r="AZ125" s="20">
        <v>98</v>
      </c>
      <c r="BA125" s="19">
        <v>282</v>
      </c>
      <c r="BB125" s="19">
        <v>284</v>
      </c>
      <c r="BC125" s="20">
        <v>99</v>
      </c>
      <c r="BD125" s="91">
        <v>99</v>
      </c>
      <c r="BE125" s="93">
        <v>87</v>
      </c>
      <c r="BF125" s="79">
        <v>6</v>
      </c>
      <c r="BG125" s="19">
        <v>1</v>
      </c>
      <c r="BH125" s="19">
        <v>2</v>
      </c>
      <c r="BI125" s="19">
        <v>1</v>
      </c>
      <c r="BJ125" s="19">
        <v>3</v>
      </c>
      <c r="BK125" s="19">
        <v>5</v>
      </c>
      <c r="BL125" s="19">
        <v>6</v>
      </c>
      <c r="BM125" s="19">
        <v>5</v>
      </c>
      <c r="BN125" s="19">
        <v>1</v>
      </c>
      <c r="BO125" s="19">
        <v>2</v>
      </c>
      <c r="BP125" s="19">
        <v>1</v>
      </c>
      <c r="BQ125" s="19">
        <v>1</v>
      </c>
      <c r="BR125" s="19">
        <v>1</v>
      </c>
      <c r="BS125" s="19">
        <v>3</v>
      </c>
      <c r="BT125" s="62">
        <v>2</v>
      </c>
      <c r="BU125" s="63">
        <v>3</v>
      </c>
      <c r="BV125" s="19">
        <v>3</v>
      </c>
      <c r="BW125" s="19">
        <v>55</v>
      </c>
      <c r="BX125" s="19">
        <v>1</v>
      </c>
      <c r="BY125" s="64">
        <v>2</v>
      </c>
      <c r="BZ125" s="70">
        <v>87</v>
      </c>
      <c r="CA125" s="72">
        <v>11</v>
      </c>
    </row>
    <row r="126" spans="1:79" ht="47.25">
      <c r="A126" s="21">
        <v>128</v>
      </c>
      <c r="B126" s="34">
        <v>6646009111</v>
      </c>
      <c r="C126" s="5" t="s">
        <v>492</v>
      </c>
      <c r="D126" s="74" t="s">
        <v>148</v>
      </c>
      <c r="E126" s="63">
        <v>10</v>
      </c>
      <c r="F126" s="19">
        <v>38</v>
      </c>
      <c r="G126" s="22">
        <v>11</v>
      </c>
      <c r="H126" s="22">
        <v>38</v>
      </c>
      <c r="I126" s="22">
        <v>95</v>
      </c>
      <c r="J126" s="19">
        <v>30</v>
      </c>
      <c r="K126" s="19">
        <v>4</v>
      </c>
      <c r="L126" s="19">
        <v>100</v>
      </c>
      <c r="M126" s="19">
        <v>20</v>
      </c>
      <c r="N126" s="19">
        <v>26</v>
      </c>
      <c r="O126" s="19">
        <v>22</v>
      </c>
      <c r="P126" s="19">
        <v>26</v>
      </c>
      <c r="Q126" s="64">
        <v>95</v>
      </c>
      <c r="R126" s="90">
        <v>97</v>
      </c>
      <c r="S126" s="19">
        <v>20</v>
      </c>
      <c r="T126" s="19">
        <v>5</v>
      </c>
      <c r="U126" s="19">
        <v>100</v>
      </c>
      <c r="V126" s="19">
        <v>26</v>
      </c>
      <c r="W126" s="23">
        <v>28</v>
      </c>
      <c r="X126" s="20">
        <v>93</v>
      </c>
      <c r="Y126" s="43">
        <v>97</v>
      </c>
      <c r="Z126" s="85">
        <v>97</v>
      </c>
      <c r="AA126" s="19">
        <v>20</v>
      </c>
      <c r="AB126" s="19">
        <v>0</v>
      </c>
      <c r="AC126" s="19">
        <v>0</v>
      </c>
      <c r="AD126" s="19">
        <v>20</v>
      </c>
      <c r="AE126" s="19">
        <v>2</v>
      </c>
      <c r="AF126" s="19">
        <v>40</v>
      </c>
      <c r="AG126" s="19">
        <v>1</v>
      </c>
      <c r="AH126" s="19">
        <v>1</v>
      </c>
      <c r="AI126" s="20">
        <v>100</v>
      </c>
      <c r="AJ126" s="84">
        <v>46</v>
      </c>
      <c r="AK126" s="19">
        <v>28</v>
      </c>
      <c r="AL126" s="19">
        <v>28</v>
      </c>
      <c r="AM126" s="20">
        <v>100</v>
      </c>
      <c r="AN126" s="19">
        <v>28</v>
      </c>
      <c r="AO126" s="19">
        <v>28</v>
      </c>
      <c r="AP126" s="20">
        <v>100</v>
      </c>
      <c r="AQ126" s="19">
        <v>21</v>
      </c>
      <c r="AR126" s="19">
        <v>21</v>
      </c>
      <c r="AS126" s="20">
        <v>100</v>
      </c>
      <c r="AT126" s="89">
        <v>100</v>
      </c>
      <c r="AU126" s="19">
        <v>28</v>
      </c>
      <c r="AV126" s="19">
        <v>28</v>
      </c>
      <c r="AW126" s="20">
        <v>100</v>
      </c>
      <c r="AX126" s="19">
        <v>25</v>
      </c>
      <c r="AY126" s="19">
        <v>28</v>
      </c>
      <c r="AZ126" s="20">
        <v>89</v>
      </c>
      <c r="BA126" s="19">
        <v>27</v>
      </c>
      <c r="BB126" s="19">
        <v>28</v>
      </c>
      <c r="BC126" s="20">
        <v>96</v>
      </c>
      <c r="BD126" s="91">
        <v>96</v>
      </c>
      <c r="BE126" s="93">
        <v>87</v>
      </c>
      <c r="BF126" s="79">
        <v>5</v>
      </c>
      <c r="BG126" s="19">
        <v>1</v>
      </c>
      <c r="BH126" s="19">
        <v>6</v>
      </c>
      <c r="BI126" s="19">
        <v>1</v>
      </c>
      <c r="BJ126" s="19">
        <v>4</v>
      </c>
      <c r="BK126" s="19">
        <v>8</v>
      </c>
      <c r="BL126" s="19">
        <v>6</v>
      </c>
      <c r="BM126" s="19">
        <v>4</v>
      </c>
      <c r="BN126" s="19">
        <v>1</v>
      </c>
      <c r="BO126" s="19">
        <v>1</v>
      </c>
      <c r="BP126" s="19">
        <v>1</v>
      </c>
      <c r="BQ126" s="19">
        <v>1</v>
      </c>
      <c r="BR126" s="19">
        <v>1</v>
      </c>
      <c r="BS126" s="19">
        <v>12</v>
      </c>
      <c r="BT126" s="62">
        <v>5</v>
      </c>
      <c r="BU126" s="63">
        <v>4</v>
      </c>
      <c r="BV126" s="19">
        <v>4</v>
      </c>
      <c r="BW126" s="19">
        <v>47</v>
      </c>
      <c r="BX126" s="19">
        <v>1</v>
      </c>
      <c r="BY126" s="64">
        <v>5</v>
      </c>
      <c r="BZ126" s="70">
        <v>87</v>
      </c>
      <c r="CA126" s="72">
        <v>11</v>
      </c>
    </row>
    <row r="127" spans="1:79" ht="15.75">
      <c r="A127" s="21">
        <v>142</v>
      </c>
      <c r="B127" s="34">
        <v>6627012863</v>
      </c>
      <c r="C127" s="5" t="s">
        <v>424</v>
      </c>
      <c r="D127" s="74" t="s">
        <v>162</v>
      </c>
      <c r="E127" s="63">
        <v>7</v>
      </c>
      <c r="F127" s="19">
        <v>34</v>
      </c>
      <c r="G127" s="22">
        <v>11</v>
      </c>
      <c r="H127" s="22">
        <v>38</v>
      </c>
      <c r="I127" s="22">
        <v>77</v>
      </c>
      <c r="J127" s="19">
        <v>30</v>
      </c>
      <c r="K127" s="19">
        <v>4</v>
      </c>
      <c r="L127" s="19">
        <v>100</v>
      </c>
      <c r="M127" s="19">
        <v>80</v>
      </c>
      <c r="N127" s="19">
        <v>64</v>
      </c>
      <c r="O127" s="19">
        <v>80</v>
      </c>
      <c r="P127" s="19">
        <v>64</v>
      </c>
      <c r="Q127" s="64">
        <v>100</v>
      </c>
      <c r="R127" s="90">
        <v>93</v>
      </c>
      <c r="S127" s="19">
        <v>20</v>
      </c>
      <c r="T127" s="19">
        <v>4</v>
      </c>
      <c r="U127" s="19">
        <v>80</v>
      </c>
      <c r="V127" s="19">
        <v>80</v>
      </c>
      <c r="W127" s="23">
        <v>91</v>
      </c>
      <c r="X127" s="20">
        <v>88</v>
      </c>
      <c r="Y127" s="43">
        <v>84</v>
      </c>
      <c r="Z127" s="85">
        <v>84</v>
      </c>
      <c r="AA127" s="19">
        <v>20</v>
      </c>
      <c r="AB127" s="19">
        <v>1</v>
      </c>
      <c r="AC127" s="19">
        <v>20</v>
      </c>
      <c r="AD127" s="19">
        <v>20</v>
      </c>
      <c r="AE127" s="19">
        <v>3</v>
      </c>
      <c r="AF127" s="19">
        <v>60</v>
      </c>
      <c r="AG127" s="19">
        <v>7</v>
      </c>
      <c r="AH127" s="19">
        <v>7</v>
      </c>
      <c r="AI127" s="20">
        <v>100</v>
      </c>
      <c r="AJ127" s="84">
        <v>60</v>
      </c>
      <c r="AK127" s="19">
        <v>91</v>
      </c>
      <c r="AL127" s="19">
        <v>91</v>
      </c>
      <c r="AM127" s="20">
        <v>100</v>
      </c>
      <c r="AN127" s="19">
        <v>91</v>
      </c>
      <c r="AO127" s="19">
        <v>91</v>
      </c>
      <c r="AP127" s="20">
        <v>100</v>
      </c>
      <c r="AQ127" s="19">
        <v>65</v>
      </c>
      <c r="AR127" s="19">
        <v>65</v>
      </c>
      <c r="AS127" s="20">
        <v>100</v>
      </c>
      <c r="AT127" s="89">
        <v>100</v>
      </c>
      <c r="AU127" s="19">
        <v>88</v>
      </c>
      <c r="AV127" s="19">
        <v>91</v>
      </c>
      <c r="AW127" s="20">
        <v>97</v>
      </c>
      <c r="AX127" s="19">
        <v>85</v>
      </c>
      <c r="AY127" s="19">
        <v>91</v>
      </c>
      <c r="AZ127" s="20">
        <v>93</v>
      </c>
      <c r="BA127" s="19">
        <v>88</v>
      </c>
      <c r="BB127" s="19">
        <v>91</v>
      </c>
      <c r="BC127" s="20">
        <v>97</v>
      </c>
      <c r="BD127" s="91">
        <v>96</v>
      </c>
      <c r="BE127" s="93">
        <v>87</v>
      </c>
      <c r="BF127" s="79">
        <v>23</v>
      </c>
      <c r="BG127" s="19">
        <v>1</v>
      </c>
      <c r="BH127" s="19">
        <v>1</v>
      </c>
      <c r="BI127" s="19">
        <v>2</v>
      </c>
      <c r="BJ127" s="19">
        <v>17</v>
      </c>
      <c r="BK127" s="19">
        <v>13</v>
      </c>
      <c r="BL127" s="19">
        <v>5</v>
      </c>
      <c r="BM127" s="19">
        <v>3</v>
      </c>
      <c r="BN127" s="19">
        <v>1</v>
      </c>
      <c r="BO127" s="19">
        <v>1</v>
      </c>
      <c r="BP127" s="19">
        <v>1</v>
      </c>
      <c r="BQ127" s="19">
        <v>1</v>
      </c>
      <c r="BR127" s="19">
        <v>4</v>
      </c>
      <c r="BS127" s="19">
        <v>8</v>
      </c>
      <c r="BT127" s="62">
        <v>4</v>
      </c>
      <c r="BU127" s="63">
        <v>8</v>
      </c>
      <c r="BV127" s="19">
        <v>17</v>
      </c>
      <c r="BW127" s="19">
        <v>33</v>
      </c>
      <c r="BX127" s="19">
        <v>1</v>
      </c>
      <c r="BY127" s="64">
        <v>5</v>
      </c>
      <c r="BZ127" s="70">
        <v>87</v>
      </c>
      <c r="CA127" s="72">
        <v>11</v>
      </c>
    </row>
    <row r="128" spans="1:79" ht="31.5">
      <c r="A128" s="21">
        <v>184</v>
      </c>
      <c r="B128" s="34">
        <v>6649002555</v>
      </c>
      <c r="C128" s="6" t="s">
        <v>431</v>
      </c>
      <c r="D128" s="75" t="s">
        <v>202</v>
      </c>
      <c r="E128" s="63">
        <v>10</v>
      </c>
      <c r="F128" s="19">
        <v>38</v>
      </c>
      <c r="G128" s="22">
        <v>11</v>
      </c>
      <c r="H128" s="22">
        <v>38</v>
      </c>
      <c r="I128" s="22">
        <v>95</v>
      </c>
      <c r="J128" s="19">
        <v>30</v>
      </c>
      <c r="K128" s="19">
        <v>4</v>
      </c>
      <c r="L128" s="19">
        <v>100</v>
      </c>
      <c r="M128" s="19">
        <v>146</v>
      </c>
      <c r="N128" s="19">
        <v>104</v>
      </c>
      <c r="O128" s="19">
        <v>151</v>
      </c>
      <c r="P128" s="19">
        <v>107</v>
      </c>
      <c r="Q128" s="64">
        <v>97</v>
      </c>
      <c r="R128" s="90">
        <v>97</v>
      </c>
      <c r="S128" s="19">
        <v>20</v>
      </c>
      <c r="T128" s="19">
        <v>5</v>
      </c>
      <c r="U128" s="19">
        <v>100</v>
      </c>
      <c r="V128" s="19">
        <v>165</v>
      </c>
      <c r="W128" s="23">
        <v>189</v>
      </c>
      <c r="X128" s="20">
        <v>87</v>
      </c>
      <c r="Y128" s="43">
        <v>94</v>
      </c>
      <c r="Z128" s="85">
        <v>94</v>
      </c>
      <c r="AA128" s="19">
        <v>20</v>
      </c>
      <c r="AB128" s="19">
        <v>1</v>
      </c>
      <c r="AC128" s="19">
        <v>20</v>
      </c>
      <c r="AD128" s="19">
        <v>20</v>
      </c>
      <c r="AE128" s="19">
        <v>6</v>
      </c>
      <c r="AF128" s="19">
        <v>100</v>
      </c>
      <c r="AG128" s="19">
        <v>9</v>
      </c>
      <c r="AH128" s="19">
        <v>9</v>
      </c>
      <c r="AI128" s="20">
        <v>100</v>
      </c>
      <c r="AJ128" s="84">
        <v>76</v>
      </c>
      <c r="AK128" s="19">
        <v>92</v>
      </c>
      <c r="AL128" s="19">
        <v>189</v>
      </c>
      <c r="AM128" s="20">
        <v>49</v>
      </c>
      <c r="AN128" s="19">
        <v>183</v>
      </c>
      <c r="AO128" s="19">
        <v>189</v>
      </c>
      <c r="AP128" s="20">
        <v>97</v>
      </c>
      <c r="AQ128" s="19">
        <v>123</v>
      </c>
      <c r="AR128" s="19">
        <v>125</v>
      </c>
      <c r="AS128" s="20">
        <v>98</v>
      </c>
      <c r="AT128" s="89">
        <v>78</v>
      </c>
      <c r="AU128" s="19">
        <v>147</v>
      </c>
      <c r="AV128" s="19">
        <v>189</v>
      </c>
      <c r="AW128" s="20">
        <v>78</v>
      </c>
      <c r="AX128" s="19">
        <v>176</v>
      </c>
      <c r="AY128" s="19">
        <v>189</v>
      </c>
      <c r="AZ128" s="20">
        <v>93</v>
      </c>
      <c r="BA128" s="19">
        <v>183</v>
      </c>
      <c r="BB128" s="19">
        <v>189</v>
      </c>
      <c r="BC128" s="20">
        <v>97</v>
      </c>
      <c r="BD128" s="91">
        <v>91</v>
      </c>
      <c r="BE128" s="93">
        <v>87</v>
      </c>
      <c r="BF128" s="79">
        <v>5</v>
      </c>
      <c r="BG128" s="19">
        <v>1</v>
      </c>
      <c r="BH128" s="19">
        <v>4</v>
      </c>
      <c r="BI128" s="19">
        <v>1</v>
      </c>
      <c r="BJ128" s="19">
        <v>7</v>
      </c>
      <c r="BK128" s="19">
        <v>14</v>
      </c>
      <c r="BL128" s="19">
        <v>5</v>
      </c>
      <c r="BM128" s="19">
        <v>1</v>
      </c>
      <c r="BN128" s="19">
        <v>1</v>
      </c>
      <c r="BO128" s="19">
        <v>51</v>
      </c>
      <c r="BP128" s="19">
        <v>4</v>
      </c>
      <c r="BQ128" s="19">
        <v>3</v>
      </c>
      <c r="BR128" s="19">
        <v>23</v>
      </c>
      <c r="BS128" s="19">
        <v>8</v>
      </c>
      <c r="BT128" s="62">
        <v>4</v>
      </c>
      <c r="BU128" s="63">
        <v>4</v>
      </c>
      <c r="BV128" s="19">
        <v>7</v>
      </c>
      <c r="BW128" s="19">
        <v>18</v>
      </c>
      <c r="BX128" s="19">
        <v>23</v>
      </c>
      <c r="BY128" s="64">
        <v>10</v>
      </c>
      <c r="BZ128" s="70">
        <v>87</v>
      </c>
      <c r="CA128" s="72">
        <v>11</v>
      </c>
    </row>
    <row r="129" spans="1:79" ht="31.5">
      <c r="A129" s="21">
        <v>214</v>
      </c>
      <c r="B129" s="34">
        <v>6611001714</v>
      </c>
      <c r="C129" s="40" t="s">
        <v>505</v>
      </c>
      <c r="D129" s="74" t="s">
        <v>229</v>
      </c>
      <c r="E129" s="63">
        <v>10</v>
      </c>
      <c r="F129" s="19">
        <v>36</v>
      </c>
      <c r="G129" s="22">
        <v>11</v>
      </c>
      <c r="H129" s="22">
        <v>38</v>
      </c>
      <c r="I129" s="22">
        <v>93</v>
      </c>
      <c r="J129" s="19">
        <v>30</v>
      </c>
      <c r="K129" s="19">
        <v>4</v>
      </c>
      <c r="L129" s="19">
        <v>100</v>
      </c>
      <c r="M129" s="19">
        <v>85</v>
      </c>
      <c r="N129" s="19">
        <v>61</v>
      </c>
      <c r="O129" s="19">
        <v>86</v>
      </c>
      <c r="P129" s="19">
        <v>65</v>
      </c>
      <c r="Q129" s="64">
        <v>96</v>
      </c>
      <c r="R129" s="90">
        <v>96</v>
      </c>
      <c r="S129" s="19">
        <v>20</v>
      </c>
      <c r="T129" s="19">
        <v>5</v>
      </c>
      <c r="U129" s="19">
        <v>100</v>
      </c>
      <c r="V129" s="19">
        <v>89</v>
      </c>
      <c r="W129" s="23">
        <v>107</v>
      </c>
      <c r="X129" s="20">
        <v>83</v>
      </c>
      <c r="Y129" s="43">
        <v>92</v>
      </c>
      <c r="Z129" s="85">
        <v>92</v>
      </c>
      <c r="AA129" s="19">
        <v>20</v>
      </c>
      <c r="AB129" s="19">
        <v>3</v>
      </c>
      <c r="AC129" s="19">
        <v>60</v>
      </c>
      <c r="AD129" s="19">
        <v>20</v>
      </c>
      <c r="AE129" s="19">
        <v>4</v>
      </c>
      <c r="AF129" s="19">
        <v>80</v>
      </c>
      <c r="AG129" s="19">
        <v>4</v>
      </c>
      <c r="AH129" s="19">
        <v>7</v>
      </c>
      <c r="AI129" s="20">
        <v>57</v>
      </c>
      <c r="AJ129" s="84">
        <v>67</v>
      </c>
      <c r="AK129" s="19">
        <v>71</v>
      </c>
      <c r="AL129" s="19">
        <v>107</v>
      </c>
      <c r="AM129" s="20">
        <v>66</v>
      </c>
      <c r="AN129" s="19">
        <v>106</v>
      </c>
      <c r="AO129" s="19">
        <v>107</v>
      </c>
      <c r="AP129" s="20">
        <v>99</v>
      </c>
      <c r="AQ129" s="19">
        <v>68</v>
      </c>
      <c r="AR129" s="19">
        <v>71</v>
      </c>
      <c r="AS129" s="20">
        <v>96</v>
      </c>
      <c r="AT129" s="89">
        <v>85</v>
      </c>
      <c r="AU129" s="19">
        <v>95</v>
      </c>
      <c r="AV129" s="19">
        <v>107</v>
      </c>
      <c r="AW129" s="20">
        <v>89</v>
      </c>
      <c r="AX129" s="19">
        <v>102</v>
      </c>
      <c r="AY129" s="19">
        <v>107</v>
      </c>
      <c r="AZ129" s="20">
        <v>95</v>
      </c>
      <c r="BA129" s="19">
        <v>104</v>
      </c>
      <c r="BB129" s="19">
        <v>107</v>
      </c>
      <c r="BC129" s="20">
        <v>97</v>
      </c>
      <c r="BD129" s="91">
        <v>94</v>
      </c>
      <c r="BE129" s="93">
        <v>87</v>
      </c>
      <c r="BF129" s="79">
        <v>7</v>
      </c>
      <c r="BG129" s="19">
        <v>1</v>
      </c>
      <c r="BH129" s="19">
        <v>5</v>
      </c>
      <c r="BI129" s="19">
        <v>1</v>
      </c>
      <c r="BJ129" s="19">
        <v>9</v>
      </c>
      <c r="BK129" s="19">
        <v>18</v>
      </c>
      <c r="BL129" s="19">
        <v>3</v>
      </c>
      <c r="BM129" s="19">
        <v>2</v>
      </c>
      <c r="BN129" s="19">
        <v>33</v>
      </c>
      <c r="BO129" s="19">
        <v>35</v>
      </c>
      <c r="BP129" s="19">
        <v>2</v>
      </c>
      <c r="BQ129" s="19">
        <v>5</v>
      </c>
      <c r="BR129" s="19">
        <v>12</v>
      </c>
      <c r="BS129" s="19">
        <v>6</v>
      </c>
      <c r="BT129" s="62">
        <v>4</v>
      </c>
      <c r="BU129" s="63">
        <v>5</v>
      </c>
      <c r="BV129" s="19">
        <v>9</v>
      </c>
      <c r="BW129" s="19">
        <v>26</v>
      </c>
      <c r="BX129" s="19">
        <v>16</v>
      </c>
      <c r="BY129" s="64">
        <v>7</v>
      </c>
      <c r="BZ129" s="70">
        <v>87</v>
      </c>
      <c r="CA129" s="72">
        <v>11</v>
      </c>
    </row>
    <row r="130" spans="1:79" ht="31.5">
      <c r="A130" s="21">
        <v>232</v>
      </c>
      <c r="B130" s="34">
        <v>6653002075</v>
      </c>
      <c r="C130" s="40" t="s">
        <v>493</v>
      </c>
      <c r="D130" s="74" t="s">
        <v>247</v>
      </c>
      <c r="E130" s="63">
        <v>8</v>
      </c>
      <c r="F130" s="19">
        <v>33</v>
      </c>
      <c r="G130" s="22">
        <v>9</v>
      </c>
      <c r="H130" s="22">
        <v>36</v>
      </c>
      <c r="I130" s="22">
        <v>90</v>
      </c>
      <c r="J130" s="19">
        <v>30</v>
      </c>
      <c r="K130" s="19">
        <v>3</v>
      </c>
      <c r="L130" s="19">
        <v>90</v>
      </c>
      <c r="M130" s="19">
        <v>70</v>
      </c>
      <c r="N130" s="19">
        <v>47</v>
      </c>
      <c r="O130" s="19">
        <v>79</v>
      </c>
      <c r="P130" s="19">
        <v>54</v>
      </c>
      <c r="Q130" s="64">
        <v>88</v>
      </c>
      <c r="R130" s="90">
        <v>89</v>
      </c>
      <c r="S130" s="19">
        <v>20</v>
      </c>
      <c r="T130" s="19">
        <v>5</v>
      </c>
      <c r="U130" s="19">
        <v>100</v>
      </c>
      <c r="V130" s="19">
        <v>90</v>
      </c>
      <c r="W130" s="23">
        <v>101</v>
      </c>
      <c r="X130" s="20">
        <v>89</v>
      </c>
      <c r="Y130" s="43">
        <v>95</v>
      </c>
      <c r="Z130" s="85">
        <v>95</v>
      </c>
      <c r="AA130" s="19">
        <v>20</v>
      </c>
      <c r="AB130" s="19">
        <v>2</v>
      </c>
      <c r="AC130" s="19">
        <v>40</v>
      </c>
      <c r="AD130" s="19">
        <v>20</v>
      </c>
      <c r="AE130" s="19">
        <v>3</v>
      </c>
      <c r="AF130" s="19">
        <v>60</v>
      </c>
      <c r="AG130" s="19">
        <v>6</v>
      </c>
      <c r="AH130" s="19">
        <v>6</v>
      </c>
      <c r="AI130" s="20">
        <v>100</v>
      </c>
      <c r="AJ130" s="84">
        <v>66</v>
      </c>
      <c r="AK130" s="19">
        <v>92</v>
      </c>
      <c r="AL130" s="19">
        <v>101</v>
      </c>
      <c r="AM130" s="20">
        <v>91</v>
      </c>
      <c r="AN130" s="19">
        <v>93</v>
      </c>
      <c r="AO130" s="19">
        <v>101</v>
      </c>
      <c r="AP130" s="20">
        <v>92</v>
      </c>
      <c r="AQ130" s="19">
        <v>77</v>
      </c>
      <c r="AR130" s="19">
        <v>80</v>
      </c>
      <c r="AS130" s="20">
        <v>96</v>
      </c>
      <c r="AT130" s="89">
        <v>92</v>
      </c>
      <c r="AU130" s="19">
        <v>92</v>
      </c>
      <c r="AV130" s="19">
        <v>101</v>
      </c>
      <c r="AW130" s="20">
        <v>91</v>
      </c>
      <c r="AX130" s="19">
        <v>86</v>
      </c>
      <c r="AY130" s="19">
        <v>101</v>
      </c>
      <c r="AZ130" s="20">
        <v>85</v>
      </c>
      <c r="BA130" s="19">
        <v>97</v>
      </c>
      <c r="BB130" s="19">
        <v>101</v>
      </c>
      <c r="BC130" s="20">
        <v>96</v>
      </c>
      <c r="BD130" s="91">
        <v>92</v>
      </c>
      <c r="BE130" s="93">
        <v>87</v>
      </c>
      <c r="BF130" s="79">
        <v>10</v>
      </c>
      <c r="BG130" s="19">
        <v>2</v>
      </c>
      <c r="BH130" s="19">
        <v>13</v>
      </c>
      <c r="BI130" s="19">
        <v>1</v>
      </c>
      <c r="BJ130" s="19">
        <v>6</v>
      </c>
      <c r="BK130" s="19">
        <v>12</v>
      </c>
      <c r="BL130" s="19">
        <v>4</v>
      </c>
      <c r="BM130" s="19">
        <v>3</v>
      </c>
      <c r="BN130" s="19">
        <v>1</v>
      </c>
      <c r="BO130" s="19">
        <v>10</v>
      </c>
      <c r="BP130" s="19">
        <v>9</v>
      </c>
      <c r="BQ130" s="19">
        <v>5</v>
      </c>
      <c r="BR130" s="19">
        <v>10</v>
      </c>
      <c r="BS130" s="19">
        <v>16</v>
      </c>
      <c r="BT130" s="62">
        <v>5</v>
      </c>
      <c r="BU130" s="63">
        <v>12</v>
      </c>
      <c r="BV130" s="19">
        <v>6</v>
      </c>
      <c r="BW130" s="19">
        <v>27</v>
      </c>
      <c r="BX130" s="19">
        <v>9</v>
      </c>
      <c r="BY130" s="64">
        <v>9</v>
      </c>
      <c r="BZ130" s="70">
        <v>87</v>
      </c>
      <c r="CA130" s="72">
        <v>11</v>
      </c>
    </row>
    <row r="131" spans="1:79" ht="47.25">
      <c r="A131" s="21">
        <v>239</v>
      </c>
      <c r="B131" s="34">
        <v>6652008892</v>
      </c>
      <c r="C131" s="5" t="s">
        <v>438</v>
      </c>
      <c r="D131" s="74" t="s">
        <v>253</v>
      </c>
      <c r="E131" s="63">
        <v>10</v>
      </c>
      <c r="F131" s="19">
        <v>35</v>
      </c>
      <c r="G131" s="22">
        <v>11</v>
      </c>
      <c r="H131" s="22">
        <v>38</v>
      </c>
      <c r="I131" s="22">
        <v>92</v>
      </c>
      <c r="J131" s="19">
        <v>30</v>
      </c>
      <c r="K131" s="19">
        <v>4</v>
      </c>
      <c r="L131" s="19">
        <v>100</v>
      </c>
      <c r="M131" s="19">
        <v>43</v>
      </c>
      <c r="N131" s="19">
        <v>37</v>
      </c>
      <c r="O131" s="19">
        <v>43</v>
      </c>
      <c r="P131" s="19">
        <v>37</v>
      </c>
      <c r="Q131" s="64">
        <v>100</v>
      </c>
      <c r="R131" s="90">
        <v>98</v>
      </c>
      <c r="S131" s="19">
        <v>20</v>
      </c>
      <c r="T131" s="19">
        <v>5</v>
      </c>
      <c r="U131" s="19">
        <v>100</v>
      </c>
      <c r="V131" s="19">
        <v>41</v>
      </c>
      <c r="W131" s="23">
        <v>48</v>
      </c>
      <c r="X131" s="20">
        <v>85</v>
      </c>
      <c r="Y131" s="43">
        <v>93</v>
      </c>
      <c r="Z131" s="85">
        <v>93</v>
      </c>
      <c r="AA131" s="19">
        <v>20</v>
      </c>
      <c r="AB131" s="19">
        <v>1</v>
      </c>
      <c r="AC131" s="19">
        <v>20</v>
      </c>
      <c r="AD131" s="19">
        <v>20</v>
      </c>
      <c r="AE131" s="19">
        <v>1</v>
      </c>
      <c r="AF131" s="19">
        <v>20</v>
      </c>
      <c r="AG131" s="19">
        <v>1</v>
      </c>
      <c r="AH131" s="19">
        <v>1</v>
      </c>
      <c r="AI131" s="20">
        <v>100</v>
      </c>
      <c r="AJ131" s="84">
        <v>44</v>
      </c>
      <c r="AK131" s="19">
        <v>48</v>
      </c>
      <c r="AL131" s="19">
        <v>48</v>
      </c>
      <c r="AM131" s="20">
        <v>100</v>
      </c>
      <c r="AN131" s="19">
        <v>47</v>
      </c>
      <c r="AO131" s="19">
        <v>48</v>
      </c>
      <c r="AP131" s="20">
        <v>98</v>
      </c>
      <c r="AQ131" s="19">
        <v>40</v>
      </c>
      <c r="AR131" s="19">
        <v>40</v>
      </c>
      <c r="AS131" s="20">
        <v>100</v>
      </c>
      <c r="AT131" s="89">
        <v>99</v>
      </c>
      <c r="AU131" s="19">
        <v>48</v>
      </c>
      <c r="AV131" s="19">
        <v>48</v>
      </c>
      <c r="AW131" s="20">
        <v>100</v>
      </c>
      <c r="AX131" s="19">
        <v>45</v>
      </c>
      <c r="AY131" s="19">
        <v>48</v>
      </c>
      <c r="AZ131" s="20">
        <v>94</v>
      </c>
      <c r="BA131" s="19">
        <v>48</v>
      </c>
      <c r="BB131" s="19">
        <v>48</v>
      </c>
      <c r="BC131" s="20">
        <v>100</v>
      </c>
      <c r="BD131" s="91">
        <v>99</v>
      </c>
      <c r="BE131" s="93">
        <v>87</v>
      </c>
      <c r="BF131" s="79">
        <v>8</v>
      </c>
      <c r="BG131" s="19">
        <v>1</v>
      </c>
      <c r="BH131" s="19">
        <v>1</v>
      </c>
      <c r="BI131" s="19">
        <v>1</v>
      </c>
      <c r="BJ131" s="19">
        <v>8</v>
      </c>
      <c r="BK131" s="19">
        <v>16</v>
      </c>
      <c r="BL131" s="19">
        <v>5</v>
      </c>
      <c r="BM131" s="19">
        <v>5</v>
      </c>
      <c r="BN131" s="19">
        <v>1</v>
      </c>
      <c r="BO131" s="19">
        <v>1</v>
      </c>
      <c r="BP131" s="19">
        <v>3</v>
      </c>
      <c r="BQ131" s="19">
        <v>1</v>
      </c>
      <c r="BR131" s="19">
        <v>1</v>
      </c>
      <c r="BS131" s="19">
        <v>7</v>
      </c>
      <c r="BT131" s="62">
        <v>1</v>
      </c>
      <c r="BU131" s="63">
        <v>3</v>
      </c>
      <c r="BV131" s="19">
        <v>8</v>
      </c>
      <c r="BW131" s="19">
        <v>49</v>
      </c>
      <c r="BX131" s="19">
        <v>2</v>
      </c>
      <c r="BY131" s="64">
        <v>2</v>
      </c>
      <c r="BZ131" s="70">
        <v>87</v>
      </c>
      <c r="CA131" s="72">
        <v>11</v>
      </c>
    </row>
    <row r="132" spans="1:79" ht="31.5">
      <c r="A132" s="21">
        <v>279</v>
      </c>
      <c r="B132" s="34">
        <v>6621007024</v>
      </c>
      <c r="C132" s="6" t="s">
        <v>444</v>
      </c>
      <c r="D132" s="74" t="s">
        <v>289</v>
      </c>
      <c r="E132" s="63">
        <v>8.5</v>
      </c>
      <c r="F132" s="19">
        <v>37</v>
      </c>
      <c r="G132" s="22">
        <v>11</v>
      </c>
      <c r="H132" s="22">
        <v>38</v>
      </c>
      <c r="I132" s="22">
        <v>87</v>
      </c>
      <c r="J132" s="19">
        <v>30</v>
      </c>
      <c r="K132" s="19">
        <v>3</v>
      </c>
      <c r="L132" s="19">
        <v>90</v>
      </c>
      <c r="M132" s="19">
        <v>34</v>
      </c>
      <c r="N132" s="19">
        <v>32</v>
      </c>
      <c r="O132" s="19">
        <v>36</v>
      </c>
      <c r="P132" s="19">
        <v>34</v>
      </c>
      <c r="Q132" s="64">
        <v>94</v>
      </c>
      <c r="R132" s="90">
        <v>91</v>
      </c>
      <c r="S132" s="19">
        <v>20</v>
      </c>
      <c r="T132" s="19">
        <v>5</v>
      </c>
      <c r="U132" s="19">
        <v>100</v>
      </c>
      <c r="V132" s="19">
        <v>40</v>
      </c>
      <c r="W132" s="23">
        <v>47</v>
      </c>
      <c r="X132" s="20">
        <v>85</v>
      </c>
      <c r="Y132" s="43">
        <v>93</v>
      </c>
      <c r="Z132" s="85">
        <v>93</v>
      </c>
      <c r="AA132" s="19">
        <v>20</v>
      </c>
      <c r="AB132" s="19">
        <v>0</v>
      </c>
      <c r="AC132" s="19">
        <v>0</v>
      </c>
      <c r="AD132" s="19">
        <v>20</v>
      </c>
      <c r="AE132" s="19">
        <v>3</v>
      </c>
      <c r="AF132" s="19">
        <v>60</v>
      </c>
      <c r="AG132" s="19">
        <v>1</v>
      </c>
      <c r="AH132" s="19">
        <v>1</v>
      </c>
      <c r="AI132" s="20">
        <v>100</v>
      </c>
      <c r="AJ132" s="84">
        <v>54</v>
      </c>
      <c r="AK132" s="19">
        <v>46</v>
      </c>
      <c r="AL132" s="19">
        <v>47</v>
      </c>
      <c r="AM132" s="20">
        <v>98</v>
      </c>
      <c r="AN132" s="19">
        <v>46</v>
      </c>
      <c r="AO132" s="19">
        <v>47</v>
      </c>
      <c r="AP132" s="20">
        <v>98</v>
      </c>
      <c r="AQ132" s="19">
        <v>39</v>
      </c>
      <c r="AR132" s="19">
        <v>40</v>
      </c>
      <c r="AS132" s="20">
        <v>98</v>
      </c>
      <c r="AT132" s="89">
        <v>98</v>
      </c>
      <c r="AU132" s="19">
        <v>47</v>
      </c>
      <c r="AV132" s="19">
        <v>47</v>
      </c>
      <c r="AW132" s="20">
        <v>100</v>
      </c>
      <c r="AX132" s="19">
        <v>45</v>
      </c>
      <c r="AY132" s="19">
        <v>47</v>
      </c>
      <c r="AZ132" s="20">
        <v>96</v>
      </c>
      <c r="BA132" s="19">
        <v>47</v>
      </c>
      <c r="BB132" s="19">
        <v>47</v>
      </c>
      <c r="BC132" s="20">
        <v>100</v>
      </c>
      <c r="BD132" s="91">
        <v>99</v>
      </c>
      <c r="BE132" s="93">
        <v>87</v>
      </c>
      <c r="BF132" s="79">
        <v>13</v>
      </c>
      <c r="BG132" s="19">
        <v>2</v>
      </c>
      <c r="BH132" s="19">
        <v>7</v>
      </c>
      <c r="BI132" s="19">
        <v>1</v>
      </c>
      <c r="BJ132" s="19">
        <v>8</v>
      </c>
      <c r="BK132" s="19">
        <v>16</v>
      </c>
      <c r="BL132" s="19">
        <v>6</v>
      </c>
      <c r="BM132" s="19">
        <v>3</v>
      </c>
      <c r="BN132" s="19">
        <v>1</v>
      </c>
      <c r="BO132" s="19">
        <v>3</v>
      </c>
      <c r="BP132" s="19">
        <v>3</v>
      </c>
      <c r="BQ132" s="19">
        <v>3</v>
      </c>
      <c r="BR132" s="19">
        <v>1</v>
      </c>
      <c r="BS132" s="19">
        <v>5</v>
      </c>
      <c r="BT132" s="62">
        <v>1</v>
      </c>
      <c r="BU132" s="63">
        <v>10</v>
      </c>
      <c r="BV132" s="19">
        <v>8</v>
      </c>
      <c r="BW132" s="19">
        <v>39</v>
      </c>
      <c r="BX132" s="19">
        <v>3</v>
      </c>
      <c r="BY132" s="64">
        <v>2</v>
      </c>
      <c r="BZ132" s="70">
        <v>87</v>
      </c>
      <c r="CA132" s="72">
        <v>11</v>
      </c>
    </row>
    <row r="133" spans="1:79" ht="31.5">
      <c r="A133" s="21">
        <v>280</v>
      </c>
      <c r="B133" s="34">
        <v>6621008860</v>
      </c>
      <c r="C133" s="6" t="s">
        <v>444</v>
      </c>
      <c r="D133" s="74" t="s">
        <v>290</v>
      </c>
      <c r="E133" s="63">
        <v>7.5</v>
      </c>
      <c r="F133" s="19">
        <v>37</v>
      </c>
      <c r="G133" s="22">
        <v>11</v>
      </c>
      <c r="H133" s="22">
        <v>38</v>
      </c>
      <c r="I133" s="22">
        <v>83</v>
      </c>
      <c r="J133" s="19">
        <v>30</v>
      </c>
      <c r="K133" s="19">
        <v>4</v>
      </c>
      <c r="L133" s="19">
        <v>100</v>
      </c>
      <c r="M133" s="19">
        <v>68</v>
      </c>
      <c r="N133" s="19">
        <v>68</v>
      </c>
      <c r="O133" s="19">
        <v>68</v>
      </c>
      <c r="P133" s="19">
        <v>68</v>
      </c>
      <c r="Q133" s="64">
        <v>100</v>
      </c>
      <c r="R133" s="90">
        <v>95</v>
      </c>
      <c r="S133" s="19">
        <v>20</v>
      </c>
      <c r="T133" s="19">
        <v>5</v>
      </c>
      <c r="U133" s="19">
        <v>100</v>
      </c>
      <c r="V133" s="19">
        <v>68</v>
      </c>
      <c r="W133" s="23">
        <v>68</v>
      </c>
      <c r="X133" s="20">
        <v>100</v>
      </c>
      <c r="Y133" s="43">
        <v>100</v>
      </c>
      <c r="Z133" s="85">
        <v>100</v>
      </c>
      <c r="AA133" s="19">
        <v>20</v>
      </c>
      <c r="AB133" s="19">
        <v>0</v>
      </c>
      <c r="AC133" s="19">
        <v>0</v>
      </c>
      <c r="AD133" s="19">
        <v>20</v>
      </c>
      <c r="AE133" s="19">
        <v>1</v>
      </c>
      <c r="AF133" s="19">
        <v>20</v>
      </c>
      <c r="AG133" s="19">
        <v>1</v>
      </c>
      <c r="AH133" s="19">
        <v>1</v>
      </c>
      <c r="AI133" s="20">
        <v>100</v>
      </c>
      <c r="AJ133" s="84">
        <v>38</v>
      </c>
      <c r="AK133" s="19">
        <v>68</v>
      </c>
      <c r="AL133" s="19">
        <v>68</v>
      </c>
      <c r="AM133" s="20">
        <v>100</v>
      </c>
      <c r="AN133" s="19">
        <v>68</v>
      </c>
      <c r="AO133" s="19">
        <v>68</v>
      </c>
      <c r="AP133" s="20">
        <v>100</v>
      </c>
      <c r="AQ133" s="19">
        <v>68</v>
      </c>
      <c r="AR133" s="19">
        <v>68</v>
      </c>
      <c r="AS133" s="20">
        <v>100</v>
      </c>
      <c r="AT133" s="89">
        <v>100</v>
      </c>
      <c r="AU133" s="19">
        <v>68</v>
      </c>
      <c r="AV133" s="19">
        <v>68</v>
      </c>
      <c r="AW133" s="20">
        <v>100</v>
      </c>
      <c r="AX133" s="19">
        <v>68</v>
      </c>
      <c r="AY133" s="19">
        <v>68</v>
      </c>
      <c r="AZ133" s="20">
        <v>100</v>
      </c>
      <c r="BA133" s="19">
        <v>68</v>
      </c>
      <c r="BB133" s="19">
        <v>68</v>
      </c>
      <c r="BC133" s="20">
        <v>100</v>
      </c>
      <c r="BD133" s="91">
        <v>100</v>
      </c>
      <c r="BE133" s="93">
        <v>87</v>
      </c>
      <c r="BF133" s="79">
        <v>17</v>
      </c>
      <c r="BG133" s="19">
        <v>1</v>
      </c>
      <c r="BH133" s="19">
        <v>1</v>
      </c>
      <c r="BI133" s="19">
        <v>1</v>
      </c>
      <c r="BJ133" s="19">
        <v>1</v>
      </c>
      <c r="BK133" s="19">
        <v>1</v>
      </c>
      <c r="BL133" s="19">
        <v>6</v>
      </c>
      <c r="BM133" s="19">
        <v>5</v>
      </c>
      <c r="BN133" s="19">
        <v>1</v>
      </c>
      <c r="BO133" s="19">
        <v>1</v>
      </c>
      <c r="BP133" s="19">
        <v>1</v>
      </c>
      <c r="BQ133" s="19">
        <v>1</v>
      </c>
      <c r="BR133" s="19">
        <v>1</v>
      </c>
      <c r="BS133" s="19">
        <v>1</v>
      </c>
      <c r="BT133" s="62">
        <v>1</v>
      </c>
      <c r="BU133" s="63">
        <v>6</v>
      </c>
      <c r="BV133" s="19">
        <v>1</v>
      </c>
      <c r="BW133" s="19">
        <v>55</v>
      </c>
      <c r="BX133" s="19">
        <v>1</v>
      </c>
      <c r="BY133" s="64">
        <v>1</v>
      </c>
      <c r="BZ133" s="70">
        <v>87</v>
      </c>
      <c r="CA133" s="72">
        <v>11</v>
      </c>
    </row>
    <row r="134" spans="1:79" ht="47.25">
      <c r="A134" s="21">
        <v>281</v>
      </c>
      <c r="B134" s="34">
        <v>6621003083</v>
      </c>
      <c r="C134" s="6" t="s">
        <v>444</v>
      </c>
      <c r="D134" s="74" t="s">
        <v>291</v>
      </c>
      <c r="E134" s="63">
        <v>9</v>
      </c>
      <c r="F134" s="19">
        <v>35</v>
      </c>
      <c r="G134" s="22">
        <v>11</v>
      </c>
      <c r="H134" s="22">
        <v>38</v>
      </c>
      <c r="I134" s="22">
        <v>87</v>
      </c>
      <c r="J134" s="19">
        <v>30</v>
      </c>
      <c r="K134" s="19">
        <v>4</v>
      </c>
      <c r="L134" s="19">
        <v>100</v>
      </c>
      <c r="M134" s="19">
        <v>5</v>
      </c>
      <c r="N134" s="19">
        <v>5</v>
      </c>
      <c r="O134" s="19">
        <v>5</v>
      </c>
      <c r="P134" s="19">
        <v>5</v>
      </c>
      <c r="Q134" s="64">
        <v>100</v>
      </c>
      <c r="R134" s="90">
        <v>96</v>
      </c>
      <c r="S134" s="19">
        <v>20</v>
      </c>
      <c r="T134" s="19">
        <v>5</v>
      </c>
      <c r="U134" s="19">
        <v>100</v>
      </c>
      <c r="V134" s="19">
        <v>5</v>
      </c>
      <c r="W134" s="23">
        <v>5</v>
      </c>
      <c r="X134" s="20">
        <v>100</v>
      </c>
      <c r="Y134" s="43">
        <v>100</v>
      </c>
      <c r="Z134" s="85">
        <v>100</v>
      </c>
      <c r="AA134" s="19">
        <v>20</v>
      </c>
      <c r="AB134" s="19">
        <v>0</v>
      </c>
      <c r="AC134" s="19">
        <v>0</v>
      </c>
      <c r="AD134" s="19">
        <v>20</v>
      </c>
      <c r="AE134" s="19">
        <v>1</v>
      </c>
      <c r="AF134" s="19">
        <v>20</v>
      </c>
      <c r="AG134" s="19">
        <v>1</v>
      </c>
      <c r="AH134" s="19">
        <v>1</v>
      </c>
      <c r="AI134" s="20">
        <v>100</v>
      </c>
      <c r="AJ134" s="84">
        <v>38</v>
      </c>
      <c r="AK134" s="19">
        <v>5</v>
      </c>
      <c r="AL134" s="19">
        <v>5</v>
      </c>
      <c r="AM134" s="20">
        <v>100</v>
      </c>
      <c r="AN134" s="19">
        <v>5</v>
      </c>
      <c r="AO134" s="19">
        <v>5</v>
      </c>
      <c r="AP134" s="20">
        <v>100</v>
      </c>
      <c r="AQ134" s="19">
        <v>5</v>
      </c>
      <c r="AR134" s="19">
        <v>5</v>
      </c>
      <c r="AS134" s="20">
        <v>100</v>
      </c>
      <c r="AT134" s="89">
        <v>100</v>
      </c>
      <c r="AU134" s="19">
        <v>5</v>
      </c>
      <c r="AV134" s="19">
        <v>5</v>
      </c>
      <c r="AW134" s="20">
        <v>100</v>
      </c>
      <c r="AX134" s="19">
        <v>5</v>
      </c>
      <c r="AY134" s="19">
        <v>5</v>
      </c>
      <c r="AZ134" s="20">
        <v>100</v>
      </c>
      <c r="BA134" s="19">
        <v>5</v>
      </c>
      <c r="BB134" s="19">
        <v>5</v>
      </c>
      <c r="BC134" s="20">
        <v>100</v>
      </c>
      <c r="BD134" s="91">
        <v>100</v>
      </c>
      <c r="BE134" s="93">
        <v>87</v>
      </c>
      <c r="BF134" s="79">
        <v>13</v>
      </c>
      <c r="BG134" s="19">
        <v>1</v>
      </c>
      <c r="BH134" s="19">
        <v>1</v>
      </c>
      <c r="BI134" s="19">
        <v>1</v>
      </c>
      <c r="BJ134" s="19">
        <v>1</v>
      </c>
      <c r="BK134" s="19">
        <v>1</v>
      </c>
      <c r="BL134" s="19">
        <v>6</v>
      </c>
      <c r="BM134" s="19">
        <v>5</v>
      </c>
      <c r="BN134" s="19">
        <v>1</v>
      </c>
      <c r="BO134" s="19">
        <v>1</v>
      </c>
      <c r="BP134" s="19">
        <v>1</v>
      </c>
      <c r="BQ134" s="19">
        <v>1</v>
      </c>
      <c r="BR134" s="19">
        <v>1</v>
      </c>
      <c r="BS134" s="19">
        <v>1</v>
      </c>
      <c r="BT134" s="62">
        <v>1</v>
      </c>
      <c r="BU134" s="63">
        <v>5</v>
      </c>
      <c r="BV134" s="19">
        <v>1</v>
      </c>
      <c r="BW134" s="19">
        <v>55</v>
      </c>
      <c r="BX134" s="19">
        <v>1</v>
      </c>
      <c r="BY134" s="64">
        <v>1</v>
      </c>
      <c r="BZ134" s="70">
        <v>87</v>
      </c>
      <c r="CA134" s="72">
        <v>11</v>
      </c>
    </row>
    <row r="135" spans="1:79" ht="31.5">
      <c r="A135" s="21">
        <v>316</v>
      </c>
      <c r="B135" s="34">
        <v>6620013307</v>
      </c>
      <c r="C135" s="40" t="s">
        <v>503</v>
      </c>
      <c r="D135" s="74" t="s">
        <v>323</v>
      </c>
      <c r="E135" s="63">
        <v>8</v>
      </c>
      <c r="F135" s="19">
        <v>34</v>
      </c>
      <c r="G135" s="22">
        <v>9</v>
      </c>
      <c r="H135" s="22">
        <v>36</v>
      </c>
      <c r="I135" s="22">
        <v>92</v>
      </c>
      <c r="J135" s="19">
        <v>30</v>
      </c>
      <c r="K135" s="19">
        <v>4</v>
      </c>
      <c r="L135" s="19">
        <v>100</v>
      </c>
      <c r="M135" s="19">
        <v>5</v>
      </c>
      <c r="N135" s="19">
        <v>5</v>
      </c>
      <c r="O135" s="19">
        <v>5</v>
      </c>
      <c r="P135" s="19">
        <v>5</v>
      </c>
      <c r="Q135" s="64">
        <v>100</v>
      </c>
      <c r="R135" s="90">
        <v>98</v>
      </c>
      <c r="S135" s="19">
        <v>20</v>
      </c>
      <c r="T135" s="19">
        <v>3</v>
      </c>
      <c r="U135" s="19">
        <v>60</v>
      </c>
      <c r="V135" s="19">
        <v>5</v>
      </c>
      <c r="W135" s="23">
        <v>5</v>
      </c>
      <c r="X135" s="20">
        <v>100</v>
      </c>
      <c r="Y135" s="43">
        <v>80</v>
      </c>
      <c r="Z135" s="85">
        <v>80</v>
      </c>
      <c r="AA135" s="19">
        <v>20</v>
      </c>
      <c r="AB135" s="19">
        <v>2</v>
      </c>
      <c r="AC135" s="19">
        <v>40</v>
      </c>
      <c r="AD135" s="19">
        <v>20</v>
      </c>
      <c r="AE135" s="19">
        <v>2</v>
      </c>
      <c r="AF135" s="19">
        <v>40</v>
      </c>
      <c r="AG135" s="19">
        <v>1</v>
      </c>
      <c r="AH135" s="19">
        <v>1</v>
      </c>
      <c r="AI135" s="20">
        <v>100</v>
      </c>
      <c r="AJ135" s="84">
        <v>58</v>
      </c>
      <c r="AK135" s="19">
        <v>5</v>
      </c>
      <c r="AL135" s="19">
        <v>5</v>
      </c>
      <c r="AM135" s="20">
        <v>100</v>
      </c>
      <c r="AN135" s="19">
        <v>5</v>
      </c>
      <c r="AO135" s="19">
        <v>5</v>
      </c>
      <c r="AP135" s="20">
        <v>100</v>
      </c>
      <c r="AQ135" s="19">
        <v>5</v>
      </c>
      <c r="AR135" s="19">
        <v>5</v>
      </c>
      <c r="AS135" s="20">
        <v>100</v>
      </c>
      <c r="AT135" s="89">
        <v>100</v>
      </c>
      <c r="AU135" s="19">
        <v>5</v>
      </c>
      <c r="AV135" s="19">
        <v>5</v>
      </c>
      <c r="AW135" s="20">
        <v>100</v>
      </c>
      <c r="AX135" s="19">
        <v>5</v>
      </c>
      <c r="AY135" s="19">
        <v>5</v>
      </c>
      <c r="AZ135" s="20">
        <v>100</v>
      </c>
      <c r="BA135" s="19">
        <v>5</v>
      </c>
      <c r="BB135" s="19">
        <v>5</v>
      </c>
      <c r="BC135" s="20">
        <v>100</v>
      </c>
      <c r="BD135" s="91">
        <v>100</v>
      </c>
      <c r="BE135" s="93">
        <v>87</v>
      </c>
      <c r="BF135" s="79">
        <v>8</v>
      </c>
      <c r="BG135" s="19">
        <v>1</v>
      </c>
      <c r="BH135" s="19">
        <v>1</v>
      </c>
      <c r="BI135" s="19">
        <v>3</v>
      </c>
      <c r="BJ135" s="19">
        <v>21</v>
      </c>
      <c r="BK135" s="19">
        <v>1</v>
      </c>
      <c r="BL135" s="19">
        <v>4</v>
      </c>
      <c r="BM135" s="19">
        <v>4</v>
      </c>
      <c r="BN135" s="19">
        <v>1</v>
      </c>
      <c r="BO135" s="19">
        <v>1</v>
      </c>
      <c r="BP135" s="19">
        <v>1</v>
      </c>
      <c r="BQ135" s="19">
        <v>1</v>
      </c>
      <c r="BR135" s="19">
        <v>1</v>
      </c>
      <c r="BS135" s="19">
        <v>1</v>
      </c>
      <c r="BT135" s="62">
        <v>1</v>
      </c>
      <c r="BU135" s="63">
        <v>3</v>
      </c>
      <c r="BV135" s="19">
        <v>21</v>
      </c>
      <c r="BW135" s="19">
        <v>35</v>
      </c>
      <c r="BX135" s="19">
        <v>1</v>
      </c>
      <c r="BY135" s="64">
        <v>1</v>
      </c>
      <c r="BZ135" s="70">
        <v>87</v>
      </c>
      <c r="CA135" s="72">
        <v>11</v>
      </c>
    </row>
    <row r="136" spans="1:79" ht="30">
      <c r="A136" s="21">
        <v>321</v>
      </c>
      <c r="B136" s="34">
        <v>6640002800</v>
      </c>
      <c r="C136" s="40" t="s">
        <v>489</v>
      </c>
      <c r="D136" s="75" t="s">
        <v>327</v>
      </c>
      <c r="E136" s="63">
        <v>8</v>
      </c>
      <c r="F136" s="19">
        <v>36</v>
      </c>
      <c r="G136" s="22">
        <v>11</v>
      </c>
      <c r="H136" s="22">
        <v>38</v>
      </c>
      <c r="I136" s="22">
        <v>84</v>
      </c>
      <c r="J136" s="19">
        <v>30</v>
      </c>
      <c r="K136" s="19">
        <v>3</v>
      </c>
      <c r="L136" s="19">
        <v>90</v>
      </c>
      <c r="M136" s="19">
        <v>115</v>
      </c>
      <c r="N136" s="19">
        <v>113</v>
      </c>
      <c r="O136" s="19">
        <v>119</v>
      </c>
      <c r="P136" s="19">
        <v>117</v>
      </c>
      <c r="Q136" s="64">
        <v>97</v>
      </c>
      <c r="R136" s="90">
        <v>91</v>
      </c>
      <c r="S136" s="19">
        <v>20</v>
      </c>
      <c r="T136" s="19">
        <v>4</v>
      </c>
      <c r="U136" s="19">
        <v>80</v>
      </c>
      <c r="V136" s="19">
        <v>116</v>
      </c>
      <c r="W136" s="23">
        <v>126</v>
      </c>
      <c r="X136" s="20">
        <v>92</v>
      </c>
      <c r="Y136" s="43">
        <v>86</v>
      </c>
      <c r="Z136" s="85">
        <v>86</v>
      </c>
      <c r="AA136" s="19">
        <v>20</v>
      </c>
      <c r="AB136" s="19">
        <v>2</v>
      </c>
      <c r="AC136" s="19">
        <v>40</v>
      </c>
      <c r="AD136" s="19">
        <v>20</v>
      </c>
      <c r="AE136" s="19">
        <v>3</v>
      </c>
      <c r="AF136" s="19">
        <v>60</v>
      </c>
      <c r="AG136" s="19">
        <v>23</v>
      </c>
      <c r="AH136" s="19">
        <v>24</v>
      </c>
      <c r="AI136" s="20">
        <v>96</v>
      </c>
      <c r="AJ136" s="84">
        <v>65</v>
      </c>
      <c r="AK136" s="19">
        <v>120</v>
      </c>
      <c r="AL136" s="19">
        <v>126</v>
      </c>
      <c r="AM136" s="20">
        <v>95</v>
      </c>
      <c r="AN136" s="19">
        <v>125</v>
      </c>
      <c r="AO136" s="19">
        <v>126</v>
      </c>
      <c r="AP136" s="20">
        <v>99</v>
      </c>
      <c r="AQ136" s="19">
        <v>107</v>
      </c>
      <c r="AR136" s="19">
        <v>109</v>
      </c>
      <c r="AS136" s="20">
        <v>98</v>
      </c>
      <c r="AT136" s="89">
        <v>97</v>
      </c>
      <c r="AU136" s="19">
        <v>124</v>
      </c>
      <c r="AV136" s="19">
        <v>126</v>
      </c>
      <c r="AW136" s="20">
        <v>98</v>
      </c>
      <c r="AX136" s="19">
        <v>124</v>
      </c>
      <c r="AY136" s="19">
        <v>126</v>
      </c>
      <c r="AZ136" s="20">
        <v>98</v>
      </c>
      <c r="BA136" s="19">
        <v>123</v>
      </c>
      <c r="BB136" s="19">
        <v>126</v>
      </c>
      <c r="BC136" s="20">
        <v>98</v>
      </c>
      <c r="BD136" s="91">
        <v>98</v>
      </c>
      <c r="BE136" s="93">
        <v>87</v>
      </c>
      <c r="BF136" s="79">
        <v>16</v>
      </c>
      <c r="BG136" s="19">
        <v>2</v>
      </c>
      <c r="BH136" s="19">
        <v>4</v>
      </c>
      <c r="BI136" s="19">
        <v>2</v>
      </c>
      <c r="BJ136" s="19">
        <v>15</v>
      </c>
      <c r="BK136" s="19">
        <v>9</v>
      </c>
      <c r="BL136" s="19">
        <v>4</v>
      </c>
      <c r="BM136" s="19">
        <v>3</v>
      </c>
      <c r="BN136" s="19">
        <v>4</v>
      </c>
      <c r="BO136" s="19">
        <v>6</v>
      </c>
      <c r="BP136" s="19">
        <v>2</v>
      </c>
      <c r="BQ136" s="19">
        <v>3</v>
      </c>
      <c r="BR136" s="19">
        <v>3</v>
      </c>
      <c r="BS136" s="19">
        <v>3</v>
      </c>
      <c r="BT136" s="62">
        <v>3</v>
      </c>
      <c r="BU136" s="63">
        <v>10</v>
      </c>
      <c r="BV136" s="19">
        <v>15</v>
      </c>
      <c r="BW136" s="19">
        <v>28</v>
      </c>
      <c r="BX136" s="19">
        <v>4</v>
      </c>
      <c r="BY136" s="64">
        <v>3</v>
      </c>
      <c r="BZ136" s="70">
        <v>87</v>
      </c>
      <c r="CA136" s="72">
        <v>11</v>
      </c>
    </row>
    <row r="137" spans="1:79" ht="30">
      <c r="A137" s="21">
        <v>339</v>
      </c>
      <c r="B137" s="34">
        <v>6631006164</v>
      </c>
      <c r="C137" s="40" t="s">
        <v>510</v>
      </c>
      <c r="D137" s="74" t="s">
        <v>341</v>
      </c>
      <c r="E137" s="63">
        <v>10</v>
      </c>
      <c r="F137" s="19">
        <v>36</v>
      </c>
      <c r="G137" s="22">
        <v>11</v>
      </c>
      <c r="H137" s="22">
        <v>38</v>
      </c>
      <c r="I137" s="22">
        <v>93</v>
      </c>
      <c r="J137" s="19">
        <v>30</v>
      </c>
      <c r="K137" s="19">
        <v>4</v>
      </c>
      <c r="L137" s="19">
        <v>100</v>
      </c>
      <c r="M137" s="19">
        <v>231</v>
      </c>
      <c r="N137" s="19">
        <v>162</v>
      </c>
      <c r="O137" s="19">
        <v>236</v>
      </c>
      <c r="P137" s="19">
        <v>170</v>
      </c>
      <c r="Q137" s="64">
        <v>97</v>
      </c>
      <c r="R137" s="90">
        <v>97</v>
      </c>
      <c r="S137" s="19">
        <v>20</v>
      </c>
      <c r="T137" s="19">
        <v>5</v>
      </c>
      <c r="U137" s="19">
        <v>100</v>
      </c>
      <c r="V137" s="19">
        <v>264</v>
      </c>
      <c r="W137" s="23">
        <v>298</v>
      </c>
      <c r="X137" s="20">
        <v>89</v>
      </c>
      <c r="Y137" s="43">
        <v>95</v>
      </c>
      <c r="Z137" s="85">
        <v>95</v>
      </c>
      <c r="AA137" s="19">
        <v>20</v>
      </c>
      <c r="AB137" s="19">
        <v>1</v>
      </c>
      <c r="AC137" s="19">
        <v>20</v>
      </c>
      <c r="AD137" s="19">
        <v>20</v>
      </c>
      <c r="AE137" s="19">
        <v>2</v>
      </c>
      <c r="AF137" s="19">
        <v>40</v>
      </c>
      <c r="AG137" s="19">
        <v>16</v>
      </c>
      <c r="AH137" s="19">
        <v>17</v>
      </c>
      <c r="AI137" s="20">
        <v>94</v>
      </c>
      <c r="AJ137" s="84">
        <v>50</v>
      </c>
      <c r="AK137" s="19">
        <v>285</v>
      </c>
      <c r="AL137" s="19">
        <v>298</v>
      </c>
      <c r="AM137" s="20">
        <v>96</v>
      </c>
      <c r="AN137" s="19">
        <v>293</v>
      </c>
      <c r="AO137" s="19">
        <v>298</v>
      </c>
      <c r="AP137" s="20">
        <v>98</v>
      </c>
      <c r="AQ137" s="19">
        <v>183</v>
      </c>
      <c r="AR137" s="19">
        <v>186</v>
      </c>
      <c r="AS137" s="20">
        <v>98</v>
      </c>
      <c r="AT137" s="89">
        <v>97</v>
      </c>
      <c r="AU137" s="19">
        <v>292</v>
      </c>
      <c r="AV137" s="19">
        <v>298</v>
      </c>
      <c r="AW137" s="20">
        <v>98</v>
      </c>
      <c r="AX137" s="19">
        <v>282</v>
      </c>
      <c r="AY137" s="19">
        <v>298</v>
      </c>
      <c r="AZ137" s="20">
        <v>95</v>
      </c>
      <c r="BA137" s="19">
        <v>288</v>
      </c>
      <c r="BB137" s="19">
        <v>298</v>
      </c>
      <c r="BC137" s="20">
        <v>97</v>
      </c>
      <c r="BD137" s="91">
        <v>97</v>
      </c>
      <c r="BE137" s="93">
        <v>87</v>
      </c>
      <c r="BF137" s="79">
        <v>7</v>
      </c>
      <c r="BG137" s="19">
        <v>1</v>
      </c>
      <c r="BH137" s="19">
        <v>4</v>
      </c>
      <c r="BI137" s="19">
        <v>1</v>
      </c>
      <c r="BJ137" s="19">
        <v>6</v>
      </c>
      <c r="BK137" s="19">
        <v>12</v>
      </c>
      <c r="BL137" s="19">
        <v>5</v>
      </c>
      <c r="BM137" s="19">
        <v>4</v>
      </c>
      <c r="BN137" s="19">
        <v>6</v>
      </c>
      <c r="BO137" s="19">
        <v>5</v>
      </c>
      <c r="BP137" s="19">
        <v>3</v>
      </c>
      <c r="BQ137" s="19">
        <v>3</v>
      </c>
      <c r="BR137" s="19">
        <v>3</v>
      </c>
      <c r="BS137" s="19">
        <v>6</v>
      </c>
      <c r="BT137" s="62">
        <v>4</v>
      </c>
      <c r="BU137" s="63">
        <v>4</v>
      </c>
      <c r="BV137" s="19">
        <v>6</v>
      </c>
      <c r="BW137" s="19">
        <v>43</v>
      </c>
      <c r="BX137" s="19">
        <v>4</v>
      </c>
      <c r="BY137" s="64">
        <v>4</v>
      </c>
      <c r="BZ137" s="70">
        <v>87</v>
      </c>
      <c r="CA137" s="72">
        <v>11</v>
      </c>
    </row>
    <row r="138" spans="1:79" ht="31.5">
      <c r="A138" s="21">
        <v>346</v>
      </c>
      <c r="B138" s="34">
        <v>6610003229</v>
      </c>
      <c r="C138" s="5" t="s">
        <v>452</v>
      </c>
      <c r="D138" s="74" t="s">
        <v>347</v>
      </c>
      <c r="E138" s="63">
        <v>8</v>
      </c>
      <c r="F138" s="19">
        <v>36</v>
      </c>
      <c r="G138" s="22">
        <v>11</v>
      </c>
      <c r="H138" s="22">
        <v>38</v>
      </c>
      <c r="I138" s="22">
        <v>84</v>
      </c>
      <c r="J138" s="19">
        <v>30</v>
      </c>
      <c r="K138" s="19">
        <v>3</v>
      </c>
      <c r="L138" s="19">
        <v>90</v>
      </c>
      <c r="M138" s="19">
        <v>85</v>
      </c>
      <c r="N138" s="19">
        <v>78</v>
      </c>
      <c r="O138" s="19">
        <v>88</v>
      </c>
      <c r="P138" s="19">
        <v>79</v>
      </c>
      <c r="Q138" s="64">
        <v>98</v>
      </c>
      <c r="R138" s="90">
        <v>91</v>
      </c>
      <c r="S138" s="19">
        <v>20</v>
      </c>
      <c r="T138" s="19">
        <v>5</v>
      </c>
      <c r="U138" s="19">
        <v>100</v>
      </c>
      <c r="V138" s="19">
        <v>84</v>
      </c>
      <c r="W138" s="23">
        <v>90</v>
      </c>
      <c r="X138" s="20">
        <v>93</v>
      </c>
      <c r="Y138" s="43">
        <v>97</v>
      </c>
      <c r="Z138" s="85">
        <v>97</v>
      </c>
      <c r="AA138" s="19">
        <v>20</v>
      </c>
      <c r="AB138" s="19">
        <v>1</v>
      </c>
      <c r="AC138" s="19">
        <v>20</v>
      </c>
      <c r="AD138" s="19">
        <v>20</v>
      </c>
      <c r="AE138" s="19">
        <v>2</v>
      </c>
      <c r="AF138" s="19">
        <v>40</v>
      </c>
      <c r="AG138" s="19">
        <v>17</v>
      </c>
      <c r="AH138" s="19">
        <v>18</v>
      </c>
      <c r="AI138" s="20">
        <v>94</v>
      </c>
      <c r="AJ138" s="84">
        <v>50</v>
      </c>
      <c r="AK138" s="19">
        <v>87</v>
      </c>
      <c r="AL138" s="19">
        <v>90</v>
      </c>
      <c r="AM138" s="20">
        <v>97</v>
      </c>
      <c r="AN138" s="19">
        <v>86</v>
      </c>
      <c r="AO138" s="19">
        <v>90</v>
      </c>
      <c r="AP138" s="20">
        <v>96</v>
      </c>
      <c r="AQ138" s="19">
        <v>80</v>
      </c>
      <c r="AR138" s="19">
        <v>80</v>
      </c>
      <c r="AS138" s="20">
        <v>100</v>
      </c>
      <c r="AT138" s="89">
        <v>97</v>
      </c>
      <c r="AU138" s="19">
        <v>89</v>
      </c>
      <c r="AV138" s="19">
        <v>90</v>
      </c>
      <c r="AW138" s="20">
        <v>99</v>
      </c>
      <c r="AX138" s="19">
        <v>87</v>
      </c>
      <c r="AY138" s="19">
        <v>90</v>
      </c>
      <c r="AZ138" s="20">
        <v>97</v>
      </c>
      <c r="BA138" s="19">
        <v>89</v>
      </c>
      <c r="BB138" s="19">
        <v>90</v>
      </c>
      <c r="BC138" s="20">
        <v>99</v>
      </c>
      <c r="BD138" s="91">
        <v>99</v>
      </c>
      <c r="BE138" s="93">
        <v>87</v>
      </c>
      <c r="BF138" s="79">
        <v>16</v>
      </c>
      <c r="BG138" s="19">
        <v>2</v>
      </c>
      <c r="BH138" s="19">
        <v>3</v>
      </c>
      <c r="BI138" s="19">
        <v>1</v>
      </c>
      <c r="BJ138" s="19">
        <v>4</v>
      </c>
      <c r="BK138" s="19">
        <v>8</v>
      </c>
      <c r="BL138" s="19">
        <v>5</v>
      </c>
      <c r="BM138" s="19">
        <v>4</v>
      </c>
      <c r="BN138" s="19">
        <v>6</v>
      </c>
      <c r="BO138" s="19">
        <v>4</v>
      </c>
      <c r="BP138" s="19">
        <v>5</v>
      </c>
      <c r="BQ138" s="19">
        <v>1</v>
      </c>
      <c r="BR138" s="19">
        <v>2</v>
      </c>
      <c r="BS138" s="19">
        <v>4</v>
      </c>
      <c r="BT138" s="62">
        <v>2</v>
      </c>
      <c r="BU138" s="63">
        <v>10</v>
      </c>
      <c r="BV138" s="19">
        <v>4</v>
      </c>
      <c r="BW138" s="19">
        <v>43</v>
      </c>
      <c r="BX138" s="19">
        <v>4</v>
      </c>
      <c r="BY138" s="64">
        <v>2</v>
      </c>
      <c r="BZ138" s="70">
        <v>87</v>
      </c>
      <c r="CA138" s="72">
        <v>11</v>
      </c>
    </row>
    <row r="139" spans="1:79" ht="31.5">
      <c r="A139" s="21">
        <v>358</v>
      </c>
      <c r="B139" s="34">
        <v>6607010603</v>
      </c>
      <c r="C139" s="5" t="s">
        <v>454</v>
      </c>
      <c r="D139" s="75" t="s">
        <v>356</v>
      </c>
      <c r="E139" s="63">
        <v>10</v>
      </c>
      <c r="F139" s="19">
        <v>38</v>
      </c>
      <c r="G139" s="22">
        <v>11</v>
      </c>
      <c r="H139" s="22">
        <v>38</v>
      </c>
      <c r="I139" s="22">
        <v>95</v>
      </c>
      <c r="J139" s="19">
        <v>30</v>
      </c>
      <c r="K139" s="19">
        <v>4</v>
      </c>
      <c r="L139" s="19">
        <v>100</v>
      </c>
      <c r="M139" s="19">
        <v>30</v>
      </c>
      <c r="N139" s="19">
        <v>25</v>
      </c>
      <c r="O139" s="19">
        <v>30</v>
      </c>
      <c r="P139" s="19">
        <v>25</v>
      </c>
      <c r="Q139" s="64">
        <v>100</v>
      </c>
      <c r="R139" s="90">
        <v>99</v>
      </c>
      <c r="S139" s="19">
        <v>20</v>
      </c>
      <c r="T139" s="19">
        <v>4</v>
      </c>
      <c r="U139" s="19">
        <v>80</v>
      </c>
      <c r="V139" s="19">
        <v>28</v>
      </c>
      <c r="W139" s="23">
        <v>30</v>
      </c>
      <c r="X139" s="20">
        <v>93</v>
      </c>
      <c r="Y139" s="43">
        <v>87</v>
      </c>
      <c r="Z139" s="85">
        <v>87</v>
      </c>
      <c r="AA139" s="19">
        <v>20</v>
      </c>
      <c r="AB139" s="19">
        <v>1</v>
      </c>
      <c r="AC139" s="19">
        <v>20</v>
      </c>
      <c r="AD139" s="19">
        <v>20</v>
      </c>
      <c r="AE139" s="19">
        <v>2</v>
      </c>
      <c r="AF139" s="19">
        <v>40</v>
      </c>
      <c r="AG139" s="19">
        <v>3</v>
      </c>
      <c r="AH139" s="19">
        <v>3</v>
      </c>
      <c r="AI139" s="20">
        <v>100</v>
      </c>
      <c r="AJ139" s="84">
        <v>52</v>
      </c>
      <c r="AK139" s="19">
        <v>29</v>
      </c>
      <c r="AL139" s="19">
        <v>30</v>
      </c>
      <c r="AM139" s="20">
        <v>97</v>
      </c>
      <c r="AN139" s="19">
        <v>30</v>
      </c>
      <c r="AO139" s="19">
        <v>30</v>
      </c>
      <c r="AP139" s="20">
        <v>100</v>
      </c>
      <c r="AQ139" s="19">
        <v>28</v>
      </c>
      <c r="AR139" s="19">
        <v>28</v>
      </c>
      <c r="AS139" s="20">
        <v>100</v>
      </c>
      <c r="AT139" s="89">
        <v>99</v>
      </c>
      <c r="AU139" s="19">
        <v>30</v>
      </c>
      <c r="AV139" s="19">
        <v>30</v>
      </c>
      <c r="AW139" s="20">
        <v>100</v>
      </c>
      <c r="AX139" s="19">
        <v>30</v>
      </c>
      <c r="AY139" s="19">
        <v>30</v>
      </c>
      <c r="AZ139" s="20">
        <v>100</v>
      </c>
      <c r="BA139" s="19">
        <v>30</v>
      </c>
      <c r="BB139" s="19">
        <v>30</v>
      </c>
      <c r="BC139" s="20">
        <v>100</v>
      </c>
      <c r="BD139" s="91">
        <v>100</v>
      </c>
      <c r="BE139" s="93">
        <v>87</v>
      </c>
      <c r="BF139" s="79">
        <v>5</v>
      </c>
      <c r="BG139" s="19">
        <v>1</v>
      </c>
      <c r="BH139" s="19">
        <v>1</v>
      </c>
      <c r="BI139" s="19">
        <v>2</v>
      </c>
      <c r="BJ139" s="19">
        <v>14</v>
      </c>
      <c r="BK139" s="19">
        <v>8</v>
      </c>
      <c r="BL139" s="19">
        <v>5</v>
      </c>
      <c r="BM139" s="19">
        <v>4</v>
      </c>
      <c r="BN139" s="19">
        <v>1</v>
      </c>
      <c r="BO139" s="19">
        <v>4</v>
      </c>
      <c r="BP139" s="19">
        <v>1</v>
      </c>
      <c r="BQ139" s="19">
        <v>1</v>
      </c>
      <c r="BR139" s="19">
        <v>1</v>
      </c>
      <c r="BS139" s="19">
        <v>1</v>
      </c>
      <c r="BT139" s="62">
        <v>1</v>
      </c>
      <c r="BU139" s="63">
        <v>2</v>
      </c>
      <c r="BV139" s="19">
        <v>14</v>
      </c>
      <c r="BW139" s="19">
        <v>41</v>
      </c>
      <c r="BX139" s="19">
        <v>2</v>
      </c>
      <c r="BY139" s="64">
        <v>1</v>
      </c>
      <c r="BZ139" s="70">
        <v>87</v>
      </c>
      <c r="CA139" s="72">
        <v>11</v>
      </c>
    </row>
    <row r="140" spans="1:79" ht="15.75">
      <c r="A140" s="21">
        <v>385</v>
      </c>
      <c r="B140" s="34">
        <v>6614004992</v>
      </c>
      <c r="C140" s="5" t="s">
        <v>457</v>
      </c>
      <c r="D140" s="75" t="s">
        <v>238</v>
      </c>
      <c r="E140" s="63">
        <v>11</v>
      </c>
      <c r="F140" s="19">
        <v>35</v>
      </c>
      <c r="G140" s="22">
        <v>11</v>
      </c>
      <c r="H140" s="22">
        <v>38</v>
      </c>
      <c r="I140" s="22">
        <v>96</v>
      </c>
      <c r="J140" s="19">
        <v>30</v>
      </c>
      <c r="K140" s="19">
        <v>4</v>
      </c>
      <c r="L140" s="19">
        <v>100</v>
      </c>
      <c r="M140" s="19">
        <v>130</v>
      </c>
      <c r="N140" s="19">
        <v>131</v>
      </c>
      <c r="O140" s="19">
        <v>130</v>
      </c>
      <c r="P140" s="19">
        <v>132</v>
      </c>
      <c r="Q140" s="64">
        <v>100</v>
      </c>
      <c r="R140" s="90">
        <v>99</v>
      </c>
      <c r="S140" s="19">
        <v>20</v>
      </c>
      <c r="T140" s="19">
        <v>5</v>
      </c>
      <c r="U140" s="19">
        <v>100</v>
      </c>
      <c r="V140" s="19">
        <v>141</v>
      </c>
      <c r="W140" s="23">
        <v>156</v>
      </c>
      <c r="X140" s="20">
        <v>90</v>
      </c>
      <c r="Y140" s="43">
        <v>95</v>
      </c>
      <c r="Z140" s="85">
        <v>95</v>
      </c>
      <c r="AA140" s="19">
        <v>20</v>
      </c>
      <c r="AB140" s="19">
        <v>0</v>
      </c>
      <c r="AC140" s="19">
        <v>0</v>
      </c>
      <c r="AD140" s="19">
        <v>20</v>
      </c>
      <c r="AE140" s="19">
        <v>3</v>
      </c>
      <c r="AF140" s="19">
        <v>60</v>
      </c>
      <c r="AG140" s="19">
        <v>4</v>
      </c>
      <c r="AH140" s="19">
        <v>4</v>
      </c>
      <c r="AI140" s="20">
        <v>100</v>
      </c>
      <c r="AJ140" s="84">
        <v>54</v>
      </c>
      <c r="AK140" s="19">
        <v>123</v>
      </c>
      <c r="AL140" s="19">
        <v>156</v>
      </c>
      <c r="AM140" s="20">
        <v>79</v>
      </c>
      <c r="AN140" s="19">
        <v>154</v>
      </c>
      <c r="AO140" s="19">
        <v>156</v>
      </c>
      <c r="AP140" s="20">
        <v>99</v>
      </c>
      <c r="AQ140" s="19">
        <v>131</v>
      </c>
      <c r="AR140" s="19">
        <v>131</v>
      </c>
      <c r="AS140" s="20">
        <v>100</v>
      </c>
      <c r="AT140" s="89">
        <v>91</v>
      </c>
      <c r="AU140" s="19">
        <v>148</v>
      </c>
      <c r="AV140" s="19">
        <v>156</v>
      </c>
      <c r="AW140" s="20">
        <v>95</v>
      </c>
      <c r="AX140" s="19">
        <v>151</v>
      </c>
      <c r="AY140" s="19">
        <v>156</v>
      </c>
      <c r="AZ140" s="20">
        <v>97</v>
      </c>
      <c r="BA140" s="19">
        <v>156</v>
      </c>
      <c r="BB140" s="19">
        <v>156</v>
      </c>
      <c r="BC140" s="20">
        <v>100</v>
      </c>
      <c r="BD140" s="91">
        <v>98</v>
      </c>
      <c r="BE140" s="93">
        <v>87</v>
      </c>
      <c r="BF140" s="79">
        <v>4</v>
      </c>
      <c r="BG140" s="19">
        <v>1</v>
      </c>
      <c r="BH140" s="19">
        <v>1</v>
      </c>
      <c r="BI140" s="19">
        <v>1</v>
      </c>
      <c r="BJ140" s="19">
        <v>6</v>
      </c>
      <c r="BK140" s="19">
        <v>11</v>
      </c>
      <c r="BL140" s="19">
        <v>6</v>
      </c>
      <c r="BM140" s="19">
        <v>3</v>
      </c>
      <c r="BN140" s="19">
        <v>1</v>
      </c>
      <c r="BO140" s="19">
        <v>22</v>
      </c>
      <c r="BP140" s="19">
        <v>2</v>
      </c>
      <c r="BQ140" s="19">
        <v>1</v>
      </c>
      <c r="BR140" s="19">
        <v>6</v>
      </c>
      <c r="BS140" s="19">
        <v>4</v>
      </c>
      <c r="BT140" s="62">
        <v>1</v>
      </c>
      <c r="BU140" s="63">
        <v>2</v>
      </c>
      <c r="BV140" s="19">
        <v>6</v>
      </c>
      <c r="BW140" s="19">
        <v>39</v>
      </c>
      <c r="BX140" s="19">
        <v>10</v>
      </c>
      <c r="BY140" s="64">
        <v>3</v>
      </c>
      <c r="BZ140" s="70">
        <v>87</v>
      </c>
      <c r="CA140" s="72">
        <v>11</v>
      </c>
    </row>
    <row r="141" spans="1:79" ht="31.5">
      <c r="A141" s="21">
        <v>396</v>
      </c>
      <c r="B141" s="34">
        <v>6632012643</v>
      </c>
      <c r="C141" s="6" t="s">
        <v>460</v>
      </c>
      <c r="D141" s="75" t="s">
        <v>388</v>
      </c>
      <c r="E141" s="63">
        <v>10</v>
      </c>
      <c r="F141" s="19">
        <v>37</v>
      </c>
      <c r="G141" s="22">
        <v>11</v>
      </c>
      <c r="H141" s="22">
        <v>38</v>
      </c>
      <c r="I141" s="22">
        <v>94</v>
      </c>
      <c r="J141" s="19">
        <v>30</v>
      </c>
      <c r="K141" s="19">
        <v>4</v>
      </c>
      <c r="L141" s="19">
        <v>100</v>
      </c>
      <c r="M141" s="19">
        <v>529</v>
      </c>
      <c r="N141" s="19">
        <v>514</v>
      </c>
      <c r="O141" s="19">
        <v>532</v>
      </c>
      <c r="P141" s="19">
        <v>518</v>
      </c>
      <c r="Q141" s="64">
        <v>99</v>
      </c>
      <c r="R141" s="90">
        <v>98</v>
      </c>
      <c r="S141" s="19">
        <v>20</v>
      </c>
      <c r="T141" s="19">
        <v>5</v>
      </c>
      <c r="U141" s="19">
        <v>100</v>
      </c>
      <c r="V141" s="19">
        <v>564</v>
      </c>
      <c r="W141" s="23">
        <v>600</v>
      </c>
      <c r="X141" s="20">
        <v>94</v>
      </c>
      <c r="Y141" s="43">
        <v>97</v>
      </c>
      <c r="Z141" s="85">
        <v>97</v>
      </c>
      <c r="AA141" s="19">
        <v>20</v>
      </c>
      <c r="AB141" s="19">
        <v>0</v>
      </c>
      <c r="AC141" s="19">
        <v>0</v>
      </c>
      <c r="AD141" s="19">
        <v>20</v>
      </c>
      <c r="AE141" s="19">
        <v>3</v>
      </c>
      <c r="AF141" s="19">
        <v>60</v>
      </c>
      <c r="AG141" s="19">
        <v>44</v>
      </c>
      <c r="AH141" s="19">
        <v>52</v>
      </c>
      <c r="AI141" s="20">
        <v>85</v>
      </c>
      <c r="AJ141" s="84">
        <v>50</v>
      </c>
      <c r="AK141" s="19">
        <v>475</v>
      </c>
      <c r="AL141" s="19">
        <v>600</v>
      </c>
      <c r="AM141" s="20">
        <v>79</v>
      </c>
      <c r="AN141" s="19">
        <v>598</v>
      </c>
      <c r="AO141" s="19">
        <v>600</v>
      </c>
      <c r="AP141" s="20">
        <v>100</v>
      </c>
      <c r="AQ141" s="19">
        <v>513</v>
      </c>
      <c r="AR141" s="19">
        <v>518</v>
      </c>
      <c r="AS141" s="20">
        <v>99</v>
      </c>
      <c r="AT141" s="89">
        <v>91</v>
      </c>
      <c r="AU141" s="19">
        <v>567</v>
      </c>
      <c r="AV141" s="19">
        <v>600</v>
      </c>
      <c r="AW141" s="20">
        <v>95</v>
      </c>
      <c r="AX141" s="19">
        <v>590</v>
      </c>
      <c r="AY141" s="19">
        <v>600</v>
      </c>
      <c r="AZ141" s="20">
        <v>98</v>
      </c>
      <c r="BA141" s="19">
        <v>594</v>
      </c>
      <c r="BB141" s="19">
        <v>600</v>
      </c>
      <c r="BC141" s="20">
        <v>99</v>
      </c>
      <c r="BD141" s="91">
        <v>98</v>
      </c>
      <c r="BE141" s="93">
        <v>87</v>
      </c>
      <c r="BF141" s="79">
        <v>6</v>
      </c>
      <c r="BG141" s="19">
        <v>1</v>
      </c>
      <c r="BH141" s="19">
        <v>2</v>
      </c>
      <c r="BI141" s="19">
        <v>1</v>
      </c>
      <c r="BJ141" s="19">
        <v>4</v>
      </c>
      <c r="BK141" s="19">
        <v>7</v>
      </c>
      <c r="BL141" s="19">
        <v>6</v>
      </c>
      <c r="BM141" s="19">
        <v>3</v>
      </c>
      <c r="BN141" s="19">
        <v>15</v>
      </c>
      <c r="BO141" s="19">
        <v>22</v>
      </c>
      <c r="BP141" s="19">
        <v>1</v>
      </c>
      <c r="BQ141" s="19">
        <v>2</v>
      </c>
      <c r="BR141" s="19">
        <v>6</v>
      </c>
      <c r="BS141" s="19">
        <v>3</v>
      </c>
      <c r="BT141" s="62">
        <v>2</v>
      </c>
      <c r="BU141" s="63">
        <v>3</v>
      </c>
      <c r="BV141" s="19">
        <v>4</v>
      </c>
      <c r="BW141" s="19">
        <v>43</v>
      </c>
      <c r="BX141" s="19">
        <v>10</v>
      </c>
      <c r="BY141" s="64">
        <v>3</v>
      </c>
      <c r="BZ141" s="70">
        <v>87</v>
      </c>
      <c r="CA141" s="72">
        <v>11</v>
      </c>
    </row>
    <row r="142" spans="1:79" ht="31.5">
      <c r="A142" s="21">
        <v>399</v>
      </c>
      <c r="B142" s="34">
        <v>6620005715</v>
      </c>
      <c r="C142" s="40" t="s">
        <v>503</v>
      </c>
      <c r="D142" s="74" t="s">
        <v>391</v>
      </c>
      <c r="E142" s="63">
        <v>10</v>
      </c>
      <c r="F142" s="19">
        <v>37</v>
      </c>
      <c r="G142" s="22">
        <v>11</v>
      </c>
      <c r="H142" s="22">
        <v>38</v>
      </c>
      <c r="I142" s="22">
        <v>94</v>
      </c>
      <c r="J142" s="19">
        <v>30</v>
      </c>
      <c r="K142" s="19">
        <v>4</v>
      </c>
      <c r="L142" s="19">
        <v>100</v>
      </c>
      <c r="M142" s="19">
        <v>92</v>
      </c>
      <c r="N142" s="19">
        <v>92</v>
      </c>
      <c r="O142" s="19">
        <v>92</v>
      </c>
      <c r="P142" s="19">
        <v>92</v>
      </c>
      <c r="Q142" s="64">
        <v>100</v>
      </c>
      <c r="R142" s="90">
        <v>98</v>
      </c>
      <c r="S142" s="19">
        <v>20</v>
      </c>
      <c r="T142" s="19">
        <v>5</v>
      </c>
      <c r="U142" s="19">
        <v>100</v>
      </c>
      <c r="V142" s="19">
        <v>92</v>
      </c>
      <c r="W142" s="23">
        <v>92</v>
      </c>
      <c r="X142" s="20">
        <v>100</v>
      </c>
      <c r="Y142" s="43">
        <v>100</v>
      </c>
      <c r="Z142" s="85">
        <v>100</v>
      </c>
      <c r="AA142" s="19">
        <v>20</v>
      </c>
      <c r="AB142" s="19">
        <v>0</v>
      </c>
      <c r="AC142" s="19">
        <v>0</v>
      </c>
      <c r="AD142" s="19">
        <v>20</v>
      </c>
      <c r="AE142" s="19">
        <v>1</v>
      </c>
      <c r="AF142" s="19">
        <v>20</v>
      </c>
      <c r="AG142" s="19">
        <v>1</v>
      </c>
      <c r="AH142" s="19">
        <v>1</v>
      </c>
      <c r="AI142" s="20">
        <v>100</v>
      </c>
      <c r="AJ142" s="84">
        <v>38</v>
      </c>
      <c r="AK142" s="19">
        <v>92</v>
      </c>
      <c r="AL142" s="19">
        <v>92</v>
      </c>
      <c r="AM142" s="20">
        <v>100</v>
      </c>
      <c r="AN142" s="19">
        <v>92</v>
      </c>
      <c r="AO142" s="19">
        <v>92</v>
      </c>
      <c r="AP142" s="20">
        <v>100</v>
      </c>
      <c r="AQ142" s="19">
        <v>92</v>
      </c>
      <c r="AR142" s="19">
        <v>92</v>
      </c>
      <c r="AS142" s="20">
        <v>100</v>
      </c>
      <c r="AT142" s="89">
        <v>100</v>
      </c>
      <c r="AU142" s="19">
        <v>92</v>
      </c>
      <c r="AV142" s="19">
        <v>92</v>
      </c>
      <c r="AW142" s="20">
        <v>100</v>
      </c>
      <c r="AX142" s="19">
        <v>92</v>
      </c>
      <c r="AY142" s="19">
        <v>92</v>
      </c>
      <c r="AZ142" s="20">
        <v>100</v>
      </c>
      <c r="BA142" s="19">
        <v>92</v>
      </c>
      <c r="BB142" s="19">
        <v>92</v>
      </c>
      <c r="BC142" s="20">
        <v>100</v>
      </c>
      <c r="BD142" s="91">
        <v>100</v>
      </c>
      <c r="BE142" s="93">
        <v>87</v>
      </c>
      <c r="BF142" s="79">
        <v>6</v>
      </c>
      <c r="BG142" s="19">
        <v>1</v>
      </c>
      <c r="BH142" s="19">
        <v>1</v>
      </c>
      <c r="BI142" s="19">
        <v>1</v>
      </c>
      <c r="BJ142" s="19">
        <v>1</v>
      </c>
      <c r="BK142" s="19">
        <v>1</v>
      </c>
      <c r="BL142" s="19">
        <v>6</v>
      </c>
      <c r="BM142" s="19">
        <v>5</v>
      </c>
      <c r="BN142" s="19">
        <v>1</v>
      </c>
      <c r="BO142" s="19">
        <v>1</v>
      </c>
      <c r="BP142" s="19">
        <v>1</v>
      </c>
      <c r="BQ142" s="19">
        <v>1</v>
      </c>
      <c r="BR142" s="19">
        <v>1</v>
      </c>
      <c r="BS142" s="19">
        <v>1</v>
      </c>
      <c r="BT142" s="62">
        <v>1</v>
      </c>
      <c r="BU142" s="63">
        <v>3</v>
      </c>
      <c r="BV142" s="19">
        <v>1</v>
      </c>
      <c r="BW142" s="19">
        <v>55</v>
      </c>
      <c r="BX142" s="19">
        <v>1</v>
      </c>
      <c r="BY142" s="64">
        <v>1</v>
      </c>
      <c r="BZ142" s="70">
        <v>87</v>
      </c>
      <c r="CA142" s="72">
        <v>11</v>
      </c>
    </row>
    <row r="143" spans="1:79" ht="47.25">
      <c r="A143" s="21">
        <v>10</v>
      </c>
      <c r="B143" s="34">
        <v>6671119710</v>
      </c>
      <c r="C143" s="5" t="s">
        <v>504</v>
      </c>
      <c r="D143" s="74" t="s">
        <v>45</v>
      </c>
      <c r="E143" s="63">
        <v>7.5</v>
      </c>
      <c r="F143" s="19">
        <v>29</v>
      </c>
      <c r="G143" s="22">
        <v>9</v>
      </c>
      <c r="H143" s="22">
        <v>36</v>
      </c>
      <c r="I143" s="22">
        <v>82</v>
      </c>
      <c r="J143" s="19">
        <v>30</v>
      </c>
      <c r="K143" s="19">
        <v>3</v>
      </c>
      <c r="L143" s="19">
        <v>90</v>
      </c>
      <c r="M143" s="19">
        <v>513</v>
      </c>
      <c r="N143" s="19">
        <v>443</v>
      </c>
      <c r="O143" s="19">
        <v>519</v>
      </c>
      <c r="P143" s="19">
        <v>458</v>
      </c>
      <c r="Q143" s="64">
        <v>98</v>
      </c>
      <c r="R143" s="90">
        <v>91</v>
      </c>
      <c r="S143" s="19">
        <v>20</v>
      </c>
      <c r="T143" s="22">
        <v>5</v>
      </c>
      <c r="U143" s="19">
        <v>100</v>
      </c>
      <c r="V143" s="19">
        <v>529</v>
      </c>
      <c r="W143" s="23">
        <v>600</v>
      </c>
      <c r="X143" s="20">
        <v>88</v>
      </c>
      <c r="Y143" s="43">
        <v>94</v>
      </c>
      <c r="Z143" s="85">
        <v>94</v>
      </c>
      <c r="AA143" s="19">
        <v>20</v>
      </c>
      <c r="AB143" s="22">
        <v>3</v>
      </c>
      <c r="AC143" s="19">
        <v>60</v>
      </c>
      <c r="AD143" s="19">
        <v>20</v>
      </c>
      <c r="AE143" s="22">
        <v>1</v>
      </c>
      <c r="AF143" s="19">
        <v>20</v>
      </c>
      <c r="AG143" s="19">
        <v>38</v>
      </c>
      <c r="AH143" s="19">
        <v>49</v>
      </c>
      <c r="AI143" s="20">
        <v>78</v>
      </c>
      <c r="AJ143" s="84">
        <v>49</v>
      </c>
      <c r="AK143" s="19">
        <v>573</v>
      </c>
      <c r="AL143" s="19">
        <v>600</v>
      </c>
      <c r="AM143" s="20">
        <v>96</v>
      </c>
      <c r="AN143" s="19">
        <v>596</v>
      </c>
      <c r="AO143" s="19">
        <v>600</v>
      </c>
      <c r="AP143" s="20">
        <v>99</v>
      </c>
      <c r="AQ143" s="19">
        <v>435</v>
      </c>
      <c r="AR143" s="19">
        <v>444</v>
      </c>
      <c r="AS143" s="20">
        <v>98</v>
      </c>
      <c r="AT143" s="89">
        <v>98</v>
      </c>
      <c r="AU143" s="19">
        <v>592</v>
      </c>
      <c r="AV143" s="19">
        <v>600</v>
      </c>
      <c r="AW143" s="20">
        <v>99</v>
      </c>
      <c r="AX143" s="19">
        <v>590</v>
      </c>
      <c r="AY143" s="19">
        <v>600</v>
      </c>
      <c r="AZ143" s="20">
        <v>98</v>
      </c>
      <c r="BA143" s="19">
        <v>589</v>
      </c>
      <c r="BB143" s="19">
        <v>600</v>
      </c>
      <c r="BC143" s="20">
        <v>98</v>
      </c>
      <c r="BD143" s="91">
        <v>98</v>
      </c>
      <c r="BE143" s="93">
        <v>86</v>
      </c>
      <c r="BF143" s="79">
        <v>18</v>
      </c>
      <c r="BG143" s="19">
        <v>2</v>
      </c>
      <c r="BH143" s="19">
        <v>3</v>
      </c>
      <c r="BI143" s="19">
        <v>1</v>
      </c>
      <c r="BJ143" s="19">
        <v>7</v>
      </c>
      <c r="BK143" s="19">
        <v>13</v>
      </c>
      <c r="BL143" s="19">
        <v>3</v>
      </c>
      <c r="BM143" s="19">
        <v>5</v>
      </c>
      <c r="BN143" s="19">
        <v>22</v>
      </c>
      <c r="BO143" s="19">
        <v>5</v>
      </c>
      <c r="BP143" s="19">
        <v>2</v>
      </c>
      <c r="BQ143" s="19">
        <v>3</v>
      </c>
      <c r="BR143" s="19">
        <v>2</v>
      </c>
      <c r="BS143" s="19">
        <v>3</v>
      </c>
      <c r="BT143" s="62">
        <v>3</v>
      </c>
      <c r="BU143" s="63">
        <v>10</v>
      </c>
      <c r="BV143" s="19">
        <v>7</v>
      </c>
      <c r="BW143" s="19">
        <v>44</v>
      </c>
      <c r="BX143" s="19">
        <v>3</v>
      </c>
      <c r="BY143" s="64">
        <v>3</v>
      </c>
      <c r="BZ143" s="70">
        <v>86</v>
      </c>
      <c r="CA143" s="72">
        <v>12</v>
      </c>
    </row>
    <row r="144" spans="1:79" ht="47.25">
      <c r="A144" s="21">
        <v>27</v>
      </c>
      <c r="B144" s="34">
        <v>6658032002</v>
      </c>
      <c r="C144" s="5" t="s">
        <v>504</v>
      </c>
      <c r="D144" s="74" t="s">
        <v>57</v>
      </c>
      <c r="E144" s="63">
        <v>10</v>
      </c>
      <c r="F144" s="19">
        <v>36</v>
      </c>
      <c r="G144" s="22">
        <v>11</v>
      </c>
      <c r="H144" s="22">
        <v>38</v>
      </c>
      <c r="I144" s="22">
        <v>93</v>
      </c>
      <c r="J144" s="19">
        <v>30</v>
      </c>
      <c r="K144" s="19">
        <v>3</v>
      </c>
      <c r="L144" s="19">
        <v>90</v>
      </c>
      <c r="M144" s="19">
        <v>160</v>
      </c>
      <c r="N144" s="19">
        <v>141</v>
      </c>
      <c r="O144" s="19">
        <v>160</v>
      </c>
      <c r="P144" s="19">
        <v>154</v>
      </c>
      <c r="Q144" s="64">
        <v>96</v>
      </c>
      <c r="R144" s="90">
        <v>93</v>
      </c>
      <c r="S144" s="19">
        <v>20</v>
      </c>
      <c r="T144" s="19">
        <v>5</v>
      </c>
      <c r="U144" s="19">
        <v>100</v>
      </c>
      <c r="V144" s="19">
        <v>166</v>
      </c>
      <c r="W144" s="23">
        <v>195</v>
      </c>
      <c r="X144" s="20">
        <v>85</v>
      </c>
      <c r="Y144" s="43">
        <v>93</v>
      </c>
      <c r="Z144" s="85">
        <v>93</v>
      </c>
      <c r="AA144" s="19">
        <v>20</v>
      </c>
      <c r="AB144" s="19">
        <v>0</v>
      </c>
      <c r="AC144" s="19">
        <v>0</v>
      </c>
      <c r="AD144" s="19">
        <v>20</v>
      </c>
      <c r="AE144" s="19">
        <v>2</v>
      </c>
      <c r="AF144" s="19">
        <v>40</v>
      </c>
      <c r="AG144" s="19">
        <v>1</v>
      </c>
      <c r="AH144" s="19">
        <v>1</v>
      </c>
      <c r="AI144" s="20">
        <v>100</v>
      </c>
      <c r="AJ144" s="84">
        <v>46</v>
      </c>
      <c r="AK144" s="19">
        <v>183</v>
      </c>
      <c r="AL144" s="19">
        <v>195</v>
      </c>
      <c r="AM144" s="20">
        <v>94</v>
      </c>
      <c r="AN144" s="19">
        <v>195</v>
      </c>
      <c r="AO144" s="19">
        <v>195</v>
      </c>
      <c r="AP144" s="20">
        <v>100</v>
      </c>
      <c r="AQ144" s="19">
        <v>119</v>
      </c>
      <c r="AR144" s="19">
        <v>119</v>
      </c>
      <c r="AS144" s="20">
        <v>100</v>
      </c>
      <c r="AT144" s="89">
        <v>98</v>
      </c>
      <c r="AU144" s="19">
        <v>195</v>
      </c>
      <c r="AV144" s="19">
        <v>195</v>
      </c>
      <c r="AW144" s="20">
        <v>100</v>
      </c>
      <c r="AX144" s="19">
        <v>193</v>
      </c>
      <c r="AY144" s="19">
        <v>195</v>
      </c>
      <c r="AZ144" s="20">
        <v>99</v>
      </c>
      <c r="BA144" s="19">
        <v>195</v>
      </c>
      <c r="BB144" s="19">
        <v>195</v>
      </c>
      <c r="BC144" s="20">
        <v>100</v>
      </c>
      <c r="BD144" s="91">
        <v>100</v>
      </c>
      <c r="BE144" s="93">
        <v>86</v>
      </c>
      <c r="BF144" s="79">
        <v>7</v>
      </c>
      <c r="BG144" s="19">
        <v>2</v>
      </c>
      <c r="BH144" s="19">
        <v>5</v>
      </c>
      <c r="BI144" s="19">
        <v>1</v>
      </c>
      <c r="BJ144" s="19">
        <v>8</v>
      </c>
      <c r="BK144" s="19">
        <v>16</v>
      </c>
      <c r="BL144" s="19">
        <v>6</v>
      </c>
      <c r="BM144" s="19">
        <v>4</v>
      </c>
      <c r="BN144" s="19">
        <v>1</v>
      </c>
      <c r="BO144" s="19">
        <v>7</v>
      </c>
      <c r="BP144" s="19">
        <v>1</v>
      </c>
      <c r="BQ144" s="19">
        <v>1</v>
      </c>
      <c r="BR144" s="19">
        <v>1</v>
      </c>
      <c r="BS144" s="19">
        <v>2</v>
      </c>
      <c r="BT144" s="62">
        <v>1</v>
      </c>
      <c r="BU144" s="63">
        <v>8</v>
      </c>
      <c r="BV144" s="19">
        <v>8</v>
      </c>
      <c r="BW144" s="19">
        <v>47</v>
      </c>
      <c r="BX144" s="19">
        <v>3</v>
      </c>
      <c r="BY144" s="64">
        <v>1</v>
      </c>
      <c r="BZ144" s="70">
        <v>86</v>
      </c>
      <c r="CA144" s="72">
        <v>12</v>
      </c>
    </row>
    <row r="145" spans="1:79" ht="47.25">
      <c r="A145" s="21">
        <v>29</v>
      </c>
      <c r="B145" s="34">
        <v>6658075510</v>
      </c>
      <c r="C145" s="5" t="s">
        <v>504</v>
      </c>
      <c r="D145" s="74" t="s">
        <v>59</v>
      </c>
      <c r="E145" s="63">
        <v>10</v>
      </c>
      <c r="F145" s="19">
        <v>24.5</v>
      </c>
      <c r="G145" s="22">
        <v>11</v>
      </c>
      <c r="H145" s="22">
        <v>38</v>
      </c>
      <c r="I145" s="22">
        <v>78</v>
      </c>
      <c r="J145" s="19">
        <v>30</v>
      </c>
      <c r="K145" s="19">
        <v>4</v>
      </c>
      <c r="L145" s="19">
        <v>100</v>
      </c>
      <c r="M145" s="19">
        <v>335</v>
      </c>
      <c r="N145" s="19">
        <v>348</v>
      </c>
      <c r="O145" s="19">
        <v>337</v>
      </c>
      <c r="P145" s="19">
        <v>351</v>
      </c>
      <c r="Q145" s="64">
        <v>99</v>
      </c>
      <c r="R145" s="90">
        <v>93</v>
      </c>
      <c r="S145" s="19">
        <v>20</v>
      </c>
      <c r="T145" s="19">
        <v>5</v>
      </c>
      <c r="U145" s="19">
        <v>100</v>
      </c>
      <c r="V145" s="19">
        <v>384</v>
      </c>
      <c r="W145" s="23">
        <v>402</v>
      </c>
      <c r="X145" s="20">
        <v>96</v>
      </c>
      <c r="Y145" s="43">
        <v>98</v>
      </c>
      <c r="Z145" s="85">
        <v>98</v>
      </c>
      <c r="AA145" s="19">
        <v>20</v>
      </c>
      <c r="AB145" s="19">
        <v>2</v>
      </c>
      <c r="AC145" s="19">
        <v>40</v>
      </c>
      <c r="AD145" s="19">
        <v>20</v>
      </c>
      <c r="AE145" s="19">
        <v>0</v>
      </c>
      <c r="AF145" s="19">
        <v>0</v>
      </c>
      <c r="AG145" s="19">
        <v>68</v>
      </c>
      <c r="AH145" s="19">
        <v>71</v>
      </c>
      <c r="AI145" s="20">
        <v>96</v>
      </c>
      <c r="AJ145" s="84">
        <v>41</v>
      </c>
      <c r="AK145" s="19">
        <v>394</v>
      </c>
      <c r="AL145" s="19">
        <v>402</v>
      </c>
      <c r="AM145" s="20">
        <v>98</v>
      </c>
      <c r="AN145" s="19">
        <v>401</v>
      </c>
      <c r="AO145" s="19">
        <v>402</v>
      </c>
      <c r="AP145" s="20">
        <v>100</v>
      </c>
      <c r="AQ145" s="19">
        <v>357</v>
      </c>
      <c r="AR145" s="19">
        <v>359</v>
      </c>
      <c r="AS145" s="20">
        <v>99</v>
      </c>
      <c r="AT145" s="89">
        <v>99</v>
      </c>
      <c r="AU145" s="19">
        <v>400</v>
      </c>
      <c r="AV145" s="19">
        <v>402</v>
      </c>
      <c r="AW145" s="20">
        <v>100</v>
      </c>
      <c r="AX145" s="19">
        <v>399</v>
      </c>
      <c r="AY145" s="19">
        <v>402</v>
      </c>
      <c r="AZ145" s="20">
        <v>99</v>
      </c>
      <c r="BA145" s="19">
        <v>400</v>
      </c>
      <c r="BB145" s="19">
        <v>402</v>
      </c>
      <c r="BC145" s="20">
        <v>100</v>
      </c>
      <c r="BD145" s="91">
        <v>100</v>
      </c>
      <c r="BE145" s="93">
        <v>86</v>
      </c>
      <c r="BF145" s="79">
        <v>22</v>
      </c>
      <c r="BG145" s="19">
        <v>1</v>
      </c>
      <c r="BH145" s="19">
        <v>2</v>
      </c>
      <c r="BI145" s="19">
        <v>1</v>
      </c>
      <c r="BJ145" s="19">
        <v>3</v>
      </c>
      <c r="BK145" s="19">
        <v>5</v>
      </c>
      <c r="BL145" s="19">
        <v>4</v>
      </c>
      <c r="BM145" s="19">
        <v>6</v>
      </c>
      <c r="BN145" s="19">
        <v>4</v>
      </c>
      <c r="BO145" s="19">
        <v>3</v>
      </c>
      <c r="BP145" s="19">
        <v>1</v>
      </c>
      <c r="BQ145" s="19">
        <v>2</v>
      </c>
      <c r="BR145" s="19">
        <v>1</v>
      </c>
      <c r="BS145" s="19">
        <v>2</v>
      </c>
      <c r="BT145" s="62">
        <v>1</v>
      </c>
      <c r="BU145" s="63">
        <v>8</v>
      </c>
      <c r="BV145" s="19">
        <v>3</v>
      </c>
      <c r="BW145" s="19">
        <v>52</v>
      </c>
      <c r="BX145" s="19">
        <v>2</v>
      </c>
      <c r="BY145" s="64">
        <v>1</v>
      </c>
      <c r="BZ145" s="70">
        <v>86</v>
      </c>
      <c r="CA145" s="72">
        <v>12</v>
      </c>
    </row>
    <row r="146" spans="1:79" ht="47.25">
      <c r="A146" s="21">
        <v>55</v>
      </c>
      <c r="B146" s="34">
        <v>6660013416</v>
      </c>
      <c r="C146" s="5" t="s">
        <v>504</v>
      </c>
      <c r="D146" s="74" t="s">
        <v>81</v>
      </c>
      <c r="E146" s="63">
        <v>10</v>
      </c>
      <c r="F146" s="19">
        <v>38</v>
      </c>
      <c r="G146" s="22">
        <v>11</v>
      </c>
      <c r="H146" s="22">
        <v>38</v>
      </c>
      <c r="I146" s="22">
        <v>95</v>
      </c>
      <c r="J146" s="19">
        <v>30</v>
      </c>
      <c r="K146" s="19">
        <v>3</v>
      </c>
      <c r="L146" s="19">
        <v>90</v>
      </c>
      <c r="M146" s="19">
        <v>339</v>
      </c>
      <c r="N146" s="19">
        <v>344</v>
      </c>
      <c r="O146" s="19">
        <v>353</v>
      </c>
      <c r="P146" s="19">
        <v>373</v>
      </c>
      <c r="Q146" s="64">
        <v>94</v>
      </c>
      <c r="R146" s="90">
        <v>93</v>
      </c>
      <c r="S146" s="19">
        <v>20</v>
      </c>
      <c r="T146" s="19">
        <v>5</v>
      </c>
      <c r="U146" s="19">
        <v>100</v>
      </c>
      <c r="V146" s="19">
        <v>395</v>
      </c>
      <c r="W146" s="23">
        <v>504</v>
      </c>
      <c r="X146" s="20">
        <v>78</v>
      </c>
      <c r="Y146" s="43">
        <v>89</v>
      </c>
      <c r="Z146" s="85">
        <v>89</v>
      </c>
      <c r="AA146" s="19">
        <v>20</v>
      </c>
      <c r="AB146" s="19">
        <v>0</v>
      </c>
      <c r="AC146" s="19">
        <v>0</v>
      </c>
      <c r="AD146" s="19">
        <v>20</v>
      </c>
      <c r="AE146" s="19">
        <v>4</v>
      </c>
      <c r="AF146" s="19">
        <v>80</v>
      </c>
      <c r="AG146" s="19">
        <v>9</v>
      </c>
      <c r="AH146" s="19">
        <v>12</v>
      </c>
      <c r="AI146" s="20">
        <v>75</v>
      </c>
      <c r="AJ146" s="84">
        <v>55</v>
      </c>
      <c r="AK146" s="19">
        <v>471</v>
      </c>
      <c r="AL146" s="19">
        <v>504</v>
      </c>
      <c r="AM146" s="20">
        <v>93</v>
      </c>
      <c r="AN146" s="19">
        <v>499</v>
      </c>
      <c r="AO146" s="19">
        <v>504</v>
      </c>
      <c r="AP146" s="20">
        <v>99</v>
      </c>
      <c r="AQ146" s="19">
        <v>293</v>
      </c>
      <c r="AR146" s="19">
        <v>307</v>
      </c>
      <c r="AS146" s="20">
        <v>95</v>
      </c>
      <c r="AT146" s="89">
        <v>96</v>
      </c>
      <c r="AU146" s="19">
        <v>502</v>
      </c>
      <c r="AV146" s="19">
        <v>504</v>
      </c>
      <c r="AW146" s="20">
        <v>100</v>
      </c>
      <c r="AX146" s="19">
        <v>473</v>
      </c>
      <c r="AY146" s="19">
        <v>504</v>
      </c>
      <c r="AZ146" s="20">
        <v>94</v>
      </c>
      <c r="BA146" s="19">
        <v>501</v>
      </c>
      <c r="BB146" s="19">
        <v>504</v>
      </c>
      <c r="BC146" s="20">
        <v>99</v>
      </c>
      <c r="BD146" s="91">
        <v>98</v>
      </c>
      <c r="BE146" s="93">
        <v>86</v>
      </c>
      <c r="BF146" s="79">
        <v>5</v>
      </c>
      <c r="BG146" s="19">
        <v>2</v>
      </c>
      <c r="BH146" s="19">
        <v>7</v>
      </c>
      <c r="BI146" s="19">
        <v>1</v>
      </c>
      <c r="BJ146" s="19">
        <v>12</v>
      </c>
      <c r="BK146" s="19">
        <v>23</v>
      </c>
      <c r="BL146" s="19">
        <v>6</v>
      </c>
      <c r="BM146" s="19">
        <v>2</v>
      </c>
      <c r="BN146" s="19">
        <v>24</v>
      </c>
      <c r="BO146" s="19">
        <v>8</v>
      </c>
      <c r="BP146" s="19">
        <v>2</v>
      </c>
      <c r="BQ146" s="19">
        <v>6</v>
      </c>
      <c r="BR146" s="19">
        <v>1</v>
      </c>
      <c r="BS146" s="19">
        <v>7</v>
      </c>
      <c r="BT146" s="62">
        <v>2</v>
      </c>
      <c r="BU146" s="63">
        <v>8</v>
      </c>
      <c r="BV146" s="19">
        <v>12</v>
      </c>
      <c r="BW146" s="19">
        <v>38</v>
      </c>
      <c r="BX146" s="19">
        <v>5</v>
      </c>
      <c r="BY146" s="64">
        <v>3</v>
      </c>
      <c r="BZ146" s="70">
        <v>86</v>
      </c>
      <c r="CA146" s="72">
        <v>12</v>
      </c>
    </row>
    <row r="147" spans="1:79" ht="31.5">
      <c r="A147" s="21">
        <v>118</v>
      </c>
      <c r="B147" s="34">
        <v>6648010232</v>
      </c>
      <c r="C147" s="5" t="s">
        <v>419</v>
      </c>
      <c r="D147" s="74" t="s">
        <v>138</v>
      </c>
      <c r="E147" s="63">
        <v>10</v>
      </c>
      <c r="F147" s="19">
        <v>38</v>
      </c>
      <c r="G147" s="22">
        <v>11</v>
      </c>
      <c r="H147" s="22">
        <v>38</v>
      </c>
      <c r="I147" s="22">
        <v>95</v>
      </c>
      <c r="J147" s="19">
        <v>30</v>
      </c>
      <c r="K147" s="19">
        <v>4</v>
      </c>
      <c r="L147" s="19">
        <v>100</v>
      </c>
      <c r="M147" s="19">
        <v>82</v>
      </c>
      <c r="N147" s="19">
        <v>70</v>
      </c>
      <c r="O147" s="19">
        <v>83</v>
      </c>
      <c r="P147" s="19">
        <v>70</v>
      </c>
      <c r="Q147" s="64">
        <v>99</v>
      </c>
      <c r="R147" s="90">
        <v>98</v>
      </c>
      <c r="S147" s="19">
        <v>20</v>
      </c>
      <c r="T147" s="19">
        <v>4</v>
      </c>
      <c r="U147" s="19">
        <v>80</v>
      </c>
      <c r="V147" s="19">
        <v>84</v>
      </c>
      <c r="W147" s="23">
        <v>87</v>
      </c>
      <c r="X147" s="20">
        <v>97</v>
      </c>
      <c r="Y147" s="43">
        <v>89</v>
      </c>
      <c r="Z147" s="85">
        <v>89</v>
      </c>
      <c r="AA147" s="19">
        <v>20</v>
      </c>
      <c r="AB147" s="19">
        <v>0</v>
      </c>
      <c r="AC147" s="19">
        <v>0</v>
      </c>
      <c r="AD147" s="19">
        <v>20</v>
      </c>
      <c r="AE147" s="19">
        <v>3</v>
      </c>
      <c r="AF147" s="19">
        <v>60</v>
      </c>
      <c r="AG147" s="19">
        <v>3</v>
      </c>
      <c r="AH147" s="19">
        <v>3</v>
      </c>
      <c r="AI147" s="20">
        <v>100</v>
      </c>
      <c r="AJ147" s="84">
        <v>54</v>
      </c>
      <c r="AK147" s="19">
        <v>70</v>
      </c>
      <c r="AL147" s="19">
        <v>87</v>
      </c>
      <c r="AM147" s="20">
        <v>80</v>
      </c>
      <c r="AN147" s="19">
        <v>87</v>
      </c>
      <c r="AO147" s="19">
        <v>87</v>
      </c>
      <c r="AP147" s="20">
        <v>100</v>
      </c>
      <c r="AQ147" s="19">
        <v>79</v>
      </c>
      <c r="AR147" s="19">
        <v>79</v>
      </c>
      <c r="AS147" s="20">
        <v>100</v>
      </c>
      <c r="AT147" s="89">
        <v>92</v>
      </c>
      <c r="AU147" s="19">
        <v>81</v>
      </c>
      <c r="AV147" s="19">
        <v>87</v>
      </c>
      <c r="AW147" s="20">
        <v>93</v>
      </c>
      <c r="AX147" s="19">
        <v>85</v>
      </c>
      <c r="AY147" s="19">
        <v>87</v>
      </c>
      <c r="AZ147" s="20">
        <v>98</v>
      </c>
      <c r="BA147" s="19">
        <v>86</v>
      </c>
      <c r="BB147" s="19">
        <v>87</v>
      </c>
      <c r="BC147" s="20">
        <v>99</v>
      </c>
      <c r="BD147" s="91">
        <v>97</v>
      </c>
      <c r="BE147" s="93">
        <v>86</v>
      </c>
      <c r="BF147" s="79">
        <v>5</v>
      </c>
      <c r="BG147" s="19">
        <v>1</v>
      </c>
      <c r="BH147" s="19">
        <v>2</v>
      </c>
      <c r="BI147" s="19">
        <v>2</v>
      </c>
      <c r="BJ147" s="19">
        <v>12</v>
      </c>
      <c r="BK147" s="19">
        <v>4</v>
      </c>
      <c r="BL147" s="19">
        <v>6</v>
      </c>
      <c r="BM147" s="19">
        <v>3</v>
      </c>
      <c r="BN147" s="19">
        <v>1</v>
      </c>
      <c r="BO147" s="19">
        <v>21</v>
      </c>
      <c r="BP147" s="19">
        <v>1</v>
      </c>
      <c r="BQ147" s="19">
        <v>1</v>
      </c>
      <c r="BR147" s="19">
        <v>8</v>
      </c>
      <c r="BS147" s="19">
        <v>3</v>
      </c>
      <c r="BT147" s="62">
        <v>2</v>
      </c>
      <c r="BU147" s="63">
        <v>3</v>
      </c>
      <c r="BV147" s="19">
        <v>12</v>
      </c>
      <c r="BW147" s="19">
        <v>39</v>
      </c>
      <c r="BX147" s="19">
        <v>9</v>
      </c>
      <c r="BY147" s="64">
        <v>4</v>
      </c>
      <c r="BZ147" s="70">
        <v>86</v>
      </c>
      <c r="CA147" s="72">
        <v>12</v>
      </c>
    </row>
    <row r="148" spans="1:79" ht="31.5">
      <c r="A148" s="21">
        <v>131</v>
      </c>
      <c r="B148" s="34">
        <v>6646009312</v>
      </c>
      <c r="C148" s="5" t="s">
        <v>492</v>
      </c>
      <c r="D148" s="74" t="s">
        <v>151</v>
      </c>
      <c r="E148" s="63">
        <v>10</v>
      </c>
      <c r="F148" s="19">
        <v>36</v>
      </c>
      <c r="G148" s="22">
        <v>11</v>
      </c>
      <c r="H148" s="22">
        <v>38</v>
      </c>
      <c r="I148" s="22">
        <v>93</v>
      </c>
      <c r="J148" s="19">
        <v>30</v>
      </c>
      <c r="K148" s="19">
        <v>4</v>
      </c>
      <c r="L148" s="19">
        <v>100</v>
      </c>
      <c r="M148" s="19">
        <v>133</v>
      </c>
      <c r="N148" s="19">
        <v>65</v>
      </c>
      <c r="O148" s="19">
        <v>135</v>
      </c>
      <c r="P148" s="19">
        <v>65</v>
      </c>
      <c r="Q148" s="64">
        <v>99</v>
      </c>
      <c r="R148" s="90">
        <v>98</v>
      </c>
      <c r="S148" s="19">
        <v>20</v>
      </c>
      <c r="T148" s="19">
        <v>5</v>
      </c>
      <c r="U148" s="19">
        <v>100</v>
      </c>
      <c r="V148" s="19">
        <v>132</v>
      </c>
      <c r="W148" s="23">
        <v>163</v>
      </c>
      <c r="X148" s="20">
        <v>81</v>
      </c>
      <c r="Y148" s="43">
        <v>91</v>
      </c>
      <c r="Z148" s="85">
        <v>91</v>
      </c>
      <c r="AA148" s="19">
        <v>20</v>
      </c>
      <c r="AB148" s="19">
        <v>0</v>
      </c>
      <c r="AC148" s="19">
        <v>0</v>
      </c>
      <c r="AD148" s="19">
        <v>20</v>
      </c>
      <c r="AE148" s="19">
        <v>2</v>
      </c>
      <c r="AF148" s="19">
        <v>40</v>
      </c>
      <c r="AG148" s="19">
        <v>6</v>
      </c>
      <c r="AH148" s="19">
        <v>6</v>
      </c>
      <c r="AI148" s="20">
        <v>100</v>
      </c>
      <c r="AJ148" s="84">
        <v>46</v>
      </c>
      <c r="AK148" s="19">
        <v>153</v>
      </c>
      <c r="AL148" s="19">
        <v>163</v>
      </c>
      <c r="AM148" s="20">
        <v>94</v>
      </c>
      <c r="AN148" s="19">
        <v>163</v>
      </c>
      <c r="AO148" s="19">
        <v>163</v>
      </c>
      <c r="AP148" s="20">
        <v>100</v>
      </c>
      <c r="AQ148" s="19">
        <v>104</v>
      </c>
      <c r="AR148" s="19">
        <v>109</v>
      </c>
      <c r="AS148" s="20">
        <v>95</v>
      </c>
      <c r="AT148" s="89">
        <v>97</v>
      </c>
      <c r="AU148" s="19">
        <v>158</v>
      </c>
      <c r="AV148" s="19">
        <v>163</v>
      </c>
      <c r="AW148" s="20">
        <v>97</v>
      </c>
      <c r="AX148" s="19">
        <v>161</v>
      </c>
      <c r="AY148" s="19">
        <v>163</v>
      </c>
      <c r="AZ148" s="20">
        <v>99</v>
      </c>
      <c r="BA148" s="19">
        <v>155</v>
      </c>
      <c r="BB148" s="19">
        <v>163</v>
      </c>
      <c r="BC148" s="20">
        <v>95</v>
      </c>
      <c r="BD148" s="91">
        <v>96</v>
      </c>
      <c r="BE148" s="93">
        <v>86</v>
      </c>
      <c r="BF148" s="79">
        <v>7</v>
      </c>
      <c r="BG148" s="19">
        <v>1</v>
      </c>
      <c r="BH148" s="19">
        <v>2</v>
      </c>
      <c r="BI148" s="19">
        <v>1</v>
      </c>
      <c r="BJ148" s="19">
        <v>10</v>
      </c>
      <c r="BK148" s="19">
        <v>20</v>
      </c>
      <c r="BL148" s="19">
        <v>6</v>
      </c>
      <c r="BM148" s="19">
        <v>4</v>
      </c>
      <c r="BN148" s="19">
        <v>1</v>
      </c>
      <c r="BO148" s="19">
        <v>7</v>
      </c>
      <c r="BP148" s="19">
        <v>1</v>
      </c>
      <c r="BQ148" s="19">
        <v>6</v>
      </c>
      <c r="BR148" s="19">
        <v>4</v>
      </c>
      <c r="BS148" s="19">
        <v>2</v>
      </c>
      <c r="BT148" s="62">
        <v>6</v>
      </c>
      <c r="BU148" s="63">
        <v>3</v>
      </c>
      <c r="BV148" s="19">
        <v>10</v>
      </c>
      <c r="BW148" s="19">
        <v>47</v>
      </c>
      <c r="BX148" s="19">
        <v>4</v>
      </c>
      <c r="BY148" s="64">
        <v>5</v>
      </c>
      <c r="BZ148" s="70">
        <v>86</v>
      </c>
      <c r="CA148" s="72">
        <v>12</v>
      </c>
    </row>
    <row r="149" spans="1:79" ht="15.75">
      <c r="A149" s="21">
        <v>144</v>
      </c>
      <c r="B149" s="34">
        <v>6627013521</v>
      </c>
      <c r="C149" s="5" t="s">
        <v>424</v>
      </c>
      <c r="D149" s="74" t="s">
        <v>164</v>
      </c>
      <c r="E149" s="63">
        <v>10</v>
      </c>
      <c r="F149" s="19">
        <v>36</v>
      </c>
      <c r="G149" s="22">
        <v>11</v>
      </c>
      <c r="H149" s="22">
        <v>38</v>
      </c>
      <c r="I149" s="22">
        <v>93</v>
      </c>
      <c r="J149" s="19">
        <v>30</v>
      </c>
      <c r="K149" s="19">
        <v>4</v>
      </c>
      <c r="L149" s="19">
        <v>100</v>
      </c>
      <c r="M149" s="19">
        <v>33</v>
      </c>
      <c r="N149" s="19">
        <v>31</v>
      </c>
      <c r="O149" s="19">
        <v>35</v>
      </c>
      <c r="P149" s="19">
        <v>33</v>
      </c>
      <c r="Q149" s="64">
        <v>94</v>
      </c>
      <c r="R149" s="90">
        <v>96</v>
      </c>
      <c r="S149" s="19">
        <v>20</v>
      </c>
      <c r="T149" s="19">
        <v>5</v>
      </c>
      <c r="U149" s="19">
        <v>100</v>
      </c>
      <c r="V149" s="19">
        <v>44</v>
      </c>
      <c r="W149" s="23">
        <v>56</v>
      </c>
      <c r="X149" s="20">
        <v>79</v>
      </c>
      <c r="Y149" s="43">
        <v>90</v>
      </c>
      <c r="Z149" s="85">
        <v>90</v>
      </c>
      <c r="AA149" s="19">
        <v>20</v>
      </c>
      <c r="AB149" s="19">
        <v>0</v>
      </c>
      <c r="AC149" s="19">
        <v>0</v>
      </c>
      <c r="AD149" s="19">
        <v>20</v>
      </c>
      <c r="AE149" s="19">
        <v>3</v>
      </c>
      <c r="AF149" s="19">
        <v>60</v>
      </c>
      <c r="AG149" s="19">
        <v>2</v>
      </c>
      <c r="AH149" s="19">
        <v>2</v>
      </c>
      <c r="AI149" s="20">
        <v>100</v>
      </c>
      <c r="AJ149" s="84">
        <v>54</v>
      </c>
      <c r="AK149" s="19">
        <v>51</v>
      </c>
      <c r="AL149" s="19">
        <v>56</v>
      </c>
      <c r="AM149" s="20">
        <v>91</v>
      </c>
      <c r="AN149" s="19">
        <v>55</v>
      </c>
      <c r="AO149" s="19">
        <v>56</v>
      </c>
      <c r="AP149" s="20">
        <v>98</v>
      </c>
      <c r="AQ149" s="19">
        <v>36</v>
      </c>
      <c r="AR149" s="19">
        <v>37</v>
      </c>
      <c r="AS149" s="20">
        <v>97</v>
      </c>
      <c r="AT149" s="89">
        <v>95</v>
      </c>
      <c r="AU149" s="19">
        <v>54</v>
      </c>
      <c r="AV149" s="19">
        <v>56</v>
      </c>
      <c r="AW149" s="20">
        <v>96</v>
      </c>
      <c r="AX149" s="19">
        <v>52</v>
      </c>
      <c r="AY149" s="19">
        <v>56</v>
      </c>
      <c r="AZ149" s="20">
        <v>93</v>
      </c>
      <c r="BA149" s="19">
        <v>52</v>
      </c>
      <c r="BB149" s="19">
        <v>56</v>
      </c>
      <c r="BC149" s="20">
        <v>93</v>
      </c>
      <c r="BD149" s="91">
        <v>94</v>
      </c>
      <c r="BE149" s="93">
        <v>86</v>
      </c>
      <c r="BF149" s="79">
        <v>7</v>
      </c>
      <c r="BG149" s="19">
        <v>1</v>
      </c>
      <c r="BH149" s="19">
        <v>7</v>
      </c>
      <c r="BI149" s="19">
        <v>1</v>
      </c>
      <c r="BJ149" s="19">
        <v>11</v>
      </c>
      <c r="BK149" s="19">
        <v>22</v>
      </c>
      <c r="BL149" s="19">
        <v>6</v>
      </c>
      <c r="BM149" s="19">
        <v>3</v>
      </c>
      <c r="BN149" s="19">
        <v>1</v>
      </c>
      <c r="BO149" s="19">
        <v>10</v>
      </c>
      <c r="BP149" s="19">
        <v>3</v>
      </c>
      <c r="BQ149" s="19">
        <v>4</v>
      </c>
      <c r="BR149" s="19">
        <v>5</v>
      </c>
      <c r="BS149" s="19">
        <v>8</v>
      </c>
      <c r="BT149" s="62">
        <v>8</v>
      </c>
      <c r="BU149" s="63">
        <v>5</v>
      </c>
      <c r="BV149" s="19">
        <v>11</v>
      </c>
      <c r="BW149" s="19">
        <v>39</v>
      </c>
      <c r="BX149" s="19">
        <v>6</v>
      </c>
      <c r="BY149" s="64">
        <v>7</v>
      </c>
      <c r="BZ149" s="70">
        <v>86</v>
      </c>
      <c r="CA149" s="72">
        <v>12</v>
      </c>
    </row>
    <row r="150" spans="1:79" ht="31.5">
      <c r="A150" s="21">
        <v>185</v>
      </c>
      <c r="B150" s="34">
        <v>6654009193</v>
      </c>
      <c r="C150" s="6" t="s">
        <v>432</v>
      </c>
      <c r="D150" s="75" t="s">
        <v>203</v>
      </c>
      <c r="E150" s="63">
        <v>8</v>
      </c>
      <c r="F150" s="19">
        <v>38</v>
      </c>
      <c r="G150" s="22">
        <v>11</v>
      </c>
      <c r="H150" s="22">
        <v>38</v>
      </c>
      <c r="I150" s="22">
        <v>86</v>
      </c>
      <c r="J150" s="19">
        <v>30</v>
      </c>
      <c r="K150" s="19">
        <v>3</v>
      </c>
      <c r="L150" s="19">
        <v>90</v>
      </c>
      <c r="M150" s="19">
        <v>462</v>
      </c>
      <c r="N150" s="19">
        <v>402</v>
      </c>
      <c r="O150" s="19">
        <v>468</v>
      </c>
      <c r="P150" s="19">
        <v>419</v>
      </c>
      <c r="Q150" s="64">
        <v>97</v>
      </c>
      <c r="R150" s="90">
        <v>92</v>
      </c>
      <c r="S150" s="19">
        <v>20</v>
      </c>
      <c r="T150" s="19">
        <v>4</v>
      </c>
      <c r="U150" s="19">
        <v>80</v>
      </c>
      <c r="V150" s="19">
        <v>515</v>
      </c>
      <c r="W150" s="23">
        <v>600</v>
      </c>
      <c r="X150" s="20">
        <v>86</v>
      </c>
      <c r="Y150" s="43">
        <v>83</v>
      </c>
      <c r="Z150" s="85">
        <v>83</v>
      </c>
      <c r="AA150" s="19">
        <v>20</v>
      </c>
      <c r="AB150" s="19">
        <v>1</v>
      </c>
      <c r="AC150" s="19">
        <v>20</v>
      </c>
      <c r="AD150" s="19">
        <v>20</v>
      </c>
      <c r="AE150" s="19">
        <v>3</v>
      </c>
      <c r="AF150" s="19">
        <v>60</v>
      </c>
      <c r="AG150" s="19">
        <v>52</v>
      </c>
      <c r="AH150" s="19">
        <v>54</v>
      </c>
      <c r="AI150" s="20">
        <v>96</v>
      </c>
      <c r="AJ150" s="84">
        <v>59</v>
      </c>
      <c r="AK150" s="19">
        <v>567</v>
      </c>
      <c r="AL150" s="19">
        <v>600</v>
      </c>
      <c r="AM150" s="20">
        <v>95</v>
      </c>
      <c r="AN150" s="19">
        <v>590</v>
      </c>
      <c r="AO150" s="19">
        <v>600</v>
      </c>
      <c r="AP150" s="20">
        <v>98</v>
      </c>
      <c r="AQ150" s="19">
        <v>441</v>
      </c>
      <c r="AR150" s="19">
        <v>448</v>
      </c>
      <c r="AS150" s="20">
        <v>98</v>
      </c>
      <c r="AT150" s="89">
        <v>97</v>
      </c>
      <c r="AU150" s="19">
        <v>593</v>
      </c>
      <c r="AV150" s="19">
        <v>600</v>
      </c>
      <c r="AW150" s="20">
        <v>99</v>
      </c>
      <c r="AX150" s="19">
        <v>584</v>
      </c>
      <c r="AY150" s="19">
        <v>600</v>
      </c>
      <c r="AZ150" s="20">
        <v>97</v>
      </c>
      <c r="BA150" s="19">
        <v>585</v>
      </c>
      <c r="BB150" s="19">
        <v>600</v>
      </c>
      <c r="BC150" s="20">
        <v>98</v>
      </c>
      <c r="BD150" s="91">
        <v>98</v>
      </c>
      <c r="BE150" s="93">
        <v>86</v>
      </c>
      <c r="BF150" s="79">
        <v>14</v>
      </c>
      <c r="BG150" s="19">
        <v>2</v>
      </c>
      <c r="BH150" s="19">
        <v>4</v>
      </c>
      <c r="BI150" s="19">
        <v>2</v>
      </c>
      <c r="BJ150" s="19">
        <v>18</v>
      </c>
      <c r="BK150" s="19">
        <v>15</v>
      </c>
      <c r="BL150" s="19">
        <v>5</v>
      </c>
      <c r="BM150" s="19">
        <v>3</v>
      </c>
      <c r="BN150" s="19">
        <v>4</v>
      </c>
      <c r="BO150" s="19">
        <v>6</v>
      </c>
      <c r="BP150" s="19">
        <v>3</v>
      </c>
      <c r="BQ150" s="19">
        <v>3</v>
      </c>
      <c r="BR150" s="19">
        <v>2</v>
      </c>
      <c r="BS150" s="19">
        <v>4</v>
      </c>
      <c r="BT150" s="62">
        <v>3</v>
      </c>
      <c r="BU150" s="63">
        <v>9</v>
      </c>
      <c r="BV150" s="19">
        <v>18</v>
      </c>
      <c r="BW150" s="19">
        <v>34</v>
      </c>
      <c r="BX150" s="19">
        <v>4</v>
      </c>
      <c r="BY150" s="64">
        <v>3</v>
      </c>
      <c r="BZ150" s="70">
        <v>86</v>
      </c>
      <c r="CA150" s="72">
        <v>12</v>
      </c>
    </row>
    <row r="151" spans="1:79" ht="31.5">
      <c r="A151" s="21">
        <v>206</v>
      </c>
      <c r="B151" s="34">
        <v>6602008223</v>
      </c>
      <c r="C151" s="40" t="s">
        <v>486</v>
      </c>
      <c r="D151" s="75" t="s">
        <v>221</v>
      </c>
      <c r="E151" s="63">
        <v>9</v>
      </c>
      <c r="F151" s="19">
        <v>35</v>
      </c>
      <c r="G151" s="22">
        <v>11</v>
      </c>
      <c r="H151" s="22">
        <v>38</v>
      </c>
      <c r="I151" s="22">
        <v>87</v>
      </c>
      <c r="J151" s="19">
        <v>30</v>
      </c>
      <c r="K151" s="19">
        <v>3</v>
      </c>
      <c r="L151" s="19">
        <v>90</v>
      </c>
      <c r="M151" s="19">
        <v>132</v>
      </c>
      <c r="N151" s="19">
        <v>123</v>
      </c>
      <c r="O151" s="19">
        <v>133</v>
      </c>
      <c r="P151" s="19">
        <v>127</v>
      </c>
      <c r="Q151" s="64">
        <v>98</v>
      </c>
      <c r="R151" s="90">
        <v>92</v>
      </c>
      <c r="S151" s="19">
        <v>20</v>
      </c>
      <c r="T151" s="19">
        <v>4</v>
      </c>
      <c r="U151" s="19">
        <v>80</v>
      </c>
      <c r="V151" s="19">
        <v>148</v>
      </c>
      <c r="W151" s="23">
        <v>161</v>
      </c>
      <c r="X151" s="20">
        <v>92</v>
      </c>
      <c r="Y151" s="43">
        <v>86</v>
      </c>
      <c r="Z151" s="85">
        <v>86</v>
      </c>
      <c r="AA151" s="19">
        <v>20</v>
      </c>
      <c r="AB151" s="19">
        <v>0</v>
      </c>
      <c r="AC151" s="19">
        <v>0</v>
      </c>
      <c r="AD151" s="19">
        <v>20</v>
      </c>
      <c r="AE151" s="19">
        <v>3</v>
      </c>
      <c r="AF151" s="19">
        <v>60</v>
      </c>
      <c r="AG151" s="19">
        <v>2</v>
      </c>
      <c r="AH151" s="19">
        <v>2</v>
      </c>
      <c r="AI151" s="20">
        <v>100</v>
      </c>
      <c r="AJ151" s="84">
        <v>54</v>
      </c>
      <c r="AK151" s="19">
        <v>154</v>
      </c>
      <c r="AL151" s="19">
        <v>161</v>
      </c>
      <c r="AM151" s="20">
        <v>96</v>
      </c>
      <c r="AN151" s="19">
        <v>160</v>
      </c>
      <c r="AO151" s="19">
        <v>161</v>
      </c>
      <c r="AP151" s="20">
        <v>99</v>
      </c>
      <c r="AQ151" s="19">
        <v>114</v>
      </c>
      <c r="AR151" s="19">
        <v>114</v>
      </c>
      <c r="AS151" s="20">
        <v>100</v>
      </c>
      <c r="AT151" s="89">
        <v>98</v>
      </c>
      <c r="AU151" s="19">
        <v>160</v>
      </c>
      <c r="AV151" s="19">
        <v>161</v>
      </c>
      <c r="AW151" s="20">
        <v>99</v>
      </c>
      <c r="AX151" s="19">
        <v>154</v>
      </c>
      <c r="AY151" s="19">
        <v>161</v>
      </c>
      <c r="AZ151" s="20">
        <v>96</v>
      </c>
      <c r="BA151" s="19">
        <v>158</v>
      </c>
      <c r="BB151" s="19">
        <v>161</v>
      </c>
      <c r="BC151" s="20">
        <v>98</v>
      </c>
      <c r="BD151" s="91">
        <v>98</v>
      </c>
      <c r="BE151" s="93">
        <v>86</v>
      </c>
      <c r="BF151" s="79">
        <v>13</v>
      </c>
      <c r="BG151" s="19">
        <v>2</v>
      </c>
      <c r="BH151" s="19">
        <v>3</v>
      </c>
      <c r="BI151" s="19">
        <v>2</v>
      </c>
      <c r="BJ151" s="19">
        <v>15</v>
      </c>
      <c r="BK151" s="19">
        <v>9</v>
      </c>
      <c r="BL151" s="19">
        <v>6</v>
      </c>
      <c r="BM151" s="19">
        <v>3</v>
      </c>
      <c r="BN151" s="19">
        <v>1</v>
      </c>
      <c r="BO151" s="19">
        <v>5</v>
      </c>
      <c r="BP151" s="19">
        <v>2</v>
      </c>
      <c r="BQ151" s="19">
        <v>1</v>
      </c>
      <c r="BR151" s="19">
        <v>2</v>
      </c>
      <c r="BS151" s="19">
        <v>5</v>
      </c>
      <c r="BT151" s="62">
        <v>3</v>
      </c>
      <c r="BU151" s="63">
        <v>9</v>
      </c>
      <c r="BV151" s="19">
        <v>15</v>
      </c>
      <c r="BW151" s="19">
        <v>39</v>
      </c>
      <c r="BX151" s="19">
        <v>3</v>
      </c>
      <c r="BY151" s="64">
        <v>3</v>
      </c>
      <c r="BZ151" s="70">
        <v>86</v>
      </c>
      <c r="CA151" s="72">
        <v>12</v>
      </c>
    </row>
    <row r="152" spans="1:79" ht="47.25">
      <c r="A152" s="21">
        <v>220</v>
      </c>
      <c r="B152" s="34">
        <v>6638002169</v>
      </c>
      <c r="C152" s="40" t="s">
        <v>487</v>
      </c>
      <c r="D152" s="75" t="s">
        <v>235</v>
      </c>
      <c r="E152" s="63">
        <v>7</v>
      </c>
      <c r="F152" s="19">
        <v>32</v>
      </c>
      <c r="G152" s="22">
        <v>9</v>
      </c>
      <c r="H152" s="22">
        <v>36</v>
      </c>
      <c r="I152" s="22">
        <v>83</v>
      </c>
      <c r="J152" s="19">
        <v>30</v>
      </c>
      <c r="K152" s="19">
        <v>3</v>
      </c>
      <c r="L152" s="19">
        <v>90</v>
      </c>
      <c r="M152" s="19">
        <v>257</v>
      </c>
      <c r="N152" s="19">
        <v>166</v>
      </c>
      <c r="O152" s="19">
        <v>275</v>
      </c>
      <c r="P152" s="19">
        <v>175</v>
      </c>
      <c r="Q152" s="64">
        <v>94</v>
      </c>
      <c r="R152" s="90">
        <v>90</v>
      </c>
      <c r="S152" s="19">
        <v>20</v>
      </c>
      <c r="T152" s="19">
        <v>5</v>
      </c>
      <c r="U152" s="19">
        <v>100</v>
      </c>
      <c r="V152" s="19">
        <v>388</v>
      </c>
      <c r="W152" s="23">
        <v>473</v>
      </c>
      <c r="X152" s="20">
        <v>82</v>
      </c>
      <c r="Y152" s="43">
        <v>91</v>
      </c>
      <c r="Z152" s="85">
        <v>91</v>
      </c>
      <c r="AA152" s="19">
        <v>20</v>
      </c>
      <c r="AB152" s="19">
        <v>2</v>
      </c>
      <c r="AC152" s="19">
        <v>40</v>
      </c>
      <c r="AD152" s="19">
        <v>20</v>
      </c>
      <c r="AE152" s="19">
        <v>4</v>
      </c>
      <c r="AF152" s="19">
        <v>80</v>
      </c>
      <c r="AG152" s="19">
        <v>11</v>
      </c>
      <c r="AH152" s="19">
        <v>18</v>
      </c>
      <c r="AI152" s="20">
        <v>61</v>
      </c>
      <c r="AJ152" s="84">
        <v>62</v>
      </c>
      <c r="AK152" s="19">
        <v>439</v>
      </c>
      <c r="AL152" s="19">
        <v>473</v>
      </c>
      <c r="AM152" s="20">
        <v>93</v>
      </c>
      <c r="AN152" s="19">
        <v>449</v>
      </c>
      <c r="AO152" s="19">
        <v>473</v>
      </c>
      <c r="AP152" s="20">
        <v>95</v>
      </c>
      <c r="AQ152" s="19">
        <v>310</v>
      </c>
      <c r="AR152" s="19">
        <v>322</v>
      </c>
      <c r="AS152" s="20">
        <v>96</v>
      </c>
      <c r="AT152" s="89">
        <v>94</v>
      </c>
      <c r="AU152" s="19">
        <v>438</v>
      </c>
      <c r="AV152" s="19">
        <v>473</v>
      </c>
      <c r="AW152" s="20">
        <v>93</v>
      </c>
      <c r="AX152" s="19">
        <v>430</v>
      </c>
      <c r="AY152" s="19">
        <v>473</v>
      </c>
      <c r="AZ152" s="20">
        <v>91</v>
      </c>
      <c r="BA152" s="19">
        <v>444</v>
      </c>
      <c r="BB152" s="19">
        <v>473</v>
      </c>
      <c r="BC152" s="20">
        <v>94</v>
      </c>
      <c r="BD152" s="91">
        <v>93</v>
      </c>
      <c r="BE152" s="93">
        <v>86</v>
      </c>
      <c r="BF152" s="79">
        <v>17</v>
      </c>
      <c r="BG152" s="19">
        <v>2</v>
      </c>
      <c r="BH152" s="19">
        <v>7</v>
      </c>
      <c r="BI152" s="19">
        <v>1</v>
      </c>
      <c r="BJ152" s="19">
        <v>10</v>
      </c>
      <c r="BK152" s="19">
        <v>19</v>
      </c>
      <c r="BL152" s="19">
        <v>4</v>
      </c>
      <c r="BM152" s="19">
        <v>2</v>
      </c>
      <c r="BN152" s="19">
        <v>31</v>
      </c>
      <c r="BO152" s="19">
        <v>8</v>
      </c>
      <c r="BP152" s="19">
        <v>6</v>
      </c>
      <c r="BQ152" s="19">
        <v>5</v>
      </c>
      <c r="BR152" s="19">
        <v>8</v>
      </c>
      <c r="BS152" s="19">
        <v>10</v>
      </c>
      <c r="BT152" s="62">
        <v>7</v>
      </c>
      <c r="BU152" s="63">
        <v>11</v>
      </c>
      <c r="BV152" s="19">
        <v>10</v>
      </c>
      <c r="BW152" s="19">
        <v>31</v>
      </c>
      <c r="BX152" s="19">
        <v>7</v>
      </c>
      <c r="BY152" s="64">
        <v>8</v>
      </c>
      <c r="BZ152" s="70">
        <v>86</v>
      </c>
      <c r="CA152" s="72">
        <v>12</v>
      </c>
    </row>
    <row r="153" spans="1:79" ht="30">
      <c r="A153" s="21">
        <v>255</v>
      </c>
      <c r="B153" s="34">
        <v>6606004244</v>
      </c>
      <c r="C153" s="40" t="s">
        <v>502</v>
      </c>
      <c r="D153" s="74" t="s">
        <v>269</v>
      </c>
      <c r="E153" s="63">
        <v>10</v>
      </c>
      <c r="F153" s="19">
        <v>35</v>
      </c>
      <c r="G153" s="22">
        <v>11</v>
      </c>
      <c r="H153" s="22">
        <v>38</v>
      </c>
      <c r="I153" s="22">
        <v>92</v>
      </c>
      <c r="J153" s="19">
        <v>30</v>
      </c>
      <c r="K153" s="19">
        <v>4</v>
      </c>
      <c r="L153" s="19">
        <v>100</v>
      </c>
      <c r="M153" s="19">
        <v>263</v>
      </c>
      <c r="N153" s="19">
        <v>315</v>
      </c>
      <c r="O153" s="19">
        <v>302</v>
      </c>
      <c r="P153" s="19">
        <v>367</v>
      </c>
      <c r="Q153" s="64">
        <v>86</v>
      </c>
      <c r="R153" s="90">
        <v>92</v>
      </c>
      <c r="S153" s="19">
        <v>20</v>
      </c>
      <c r="T153" s="19">
        <v>5</v>
      </c>
      <c r="U153" s="19">
        <v>100</v>
      </c>
      <c r="V153" s="19">
        <v>340</v>
      </c>
      <c r="W153" s="23">
        <v>432</v>
      </c>
      <c r="X153" s="20">
        <v>79</v>
      </c>
      <c r="Y153" s="43">
        <v>90</v>
      </c>
      <c r="Z153" s="85">
        <v>90</v>
      </c>
      <c r="AA153" s="19">
        <v>20</v>
      </c>
      <c r="AB153" s="19">
        <v>4</v>
      </c>
      <c r="AC153" s="19">
        <v>80</v>
      </c>
      <c r="AD153" s="19">
        <v>20</v>
      </c>
      <c r="AE153" s="19">
        <v>0</v>
      </c>
      <c r="AF153" s="19">
        <v>0</v>
      </c>
      <c r="AG153" s="19">
        <v>1</v>
      </c>
      <c r="AH153" s="19">
        <v>1</v>
      </c>
      <c r="AI153" s="20">
        <v>100</v>
      </c>
      <c r="AJ153" s="84">
        <v>54</v>
      </c>
      <c r="AK153" s="19">
        <v>419</v>
      </c>
      <c r="AL153" s="19">
        <v>432</v>
      </c>
      <c r="AM153" s="20">
        <v>97</v>
      </c>
      <c r="AN153" s="19">
        <v>432</v>
      </c>
      <c r="AO153" s="19">
        <v>432</v>
      </c>
      <c r="AP153" s="20">
        <v>100</v>
      </c>
      <c r="AQ153" s="19">
        <v>328</v>
      </c>
      <c r="AR153" s="19">
        <v>354</v>
      </c>
      <c r="AS153" s="20">
        <v>93</v>
      </c>
      <c r="AT153" s="89">
        <v>97</v>
      </c>
      <c r="AU153" s="19">
        <v>432</v>
      </c>
      <c r="AV153" s="19">
        <v>432</v>
      </c>
      <c r="AW153" s="20">
        <v>100</v>
      </c>
      <c r="AX153" s="19">
        <v>406</v>
      </c>
      <c r="AY153" s="19">
        <v>432</v>
      </c>
      <c r="AZ153" s="20">
        <v>94</v>
      </c>
      <c r="BA153" s="19">
        <v>432</v>
      </c>
      <c r="BB153" s="19">
        <v>432</v>
      </c>
      <c r="BC153" s="20">
        <v>100</v>
      </c>
      <c r="BD153" s="91">
        <v>99</v>
      </c>
      <c r="BE153" s="93">
        <v>86</v>
      </c>
      <c r="BF153" s="79">
        <v>8</v>
      </c>
      <c r="BG153" s="19">
        <v>1</v>
      </c>
      <c r="BH153" s="19">
        <v>15</v>
      </c>
      <c r="BI153" s="19">
        <v>1</v>
      </c>
      <c r="BJ153" s="19">
        <v>11</v>
      </c>
      <c r="BK153" s="19">
        <v>22</v>
      </c>
      <c r="BL153" s="19">
        <v>2</v>
      </c>
      <c r="BM153" s="19">
        <v>6</v>
      </c>
      <c r="BN153" s="19">
        <v>1</v>
      </c>
      <c r="BO153" s="19">
        <v>4</v>
      </c>
      <c r="BP153" s="19">
        <v>1</v>
      </c>
      <c r="BQ153" s="19">
        <v>8</v>
      </c>
      <c r="BR153" s="19">
        <v>1</v>
      </c>
      <c r="BS153" s="19">
        <v>7</v>
      </c>
      <c r="BT153" s="62">
        <v>1</v>
      </c>
      <c r="BU153" s="63">
        <v>9</v>
      </c>
      <c r="BV153" s="19">
        <v>11</v>
      </c>
      <c r="BW153" s="19">
        <v>39</v>
      </c>
      <c r="BX153" s="19">
        <v>4</v>
      </c>
      <c r="BY153" s="64">
        <v>2</v>
      </c>
      <c r="BZ153" s="70">
        <v>86</v>
      </c>
      <c r="CA153" s="72">
        <v>12</v>
      </c>
    </row>
    <row r="154" spans="1:79" ht="31.5">
      <c r="A154" s="21">
        <v>286</v>
      </c>
      <c r="B154" s="34">
        <v>6621008236</v>
      </c>
      <c r="C154" s="6" t="s">
        <v>444</v>
      </c>
      <c r="D154" s="74" t="s">
        <v>296</v>
      </c>
      <c r="E154" s="63">
        <v>10</v>
      </c>
      <c r="F154" s="19">
        <v>36</v>
      </c>
      <c r="G154" s="22">
        <v>11</v>
      </c>
      <c r="H154" s="22">
        <v>38</v>
      </c>
      <c r="I154" s="22">
        <v>93</v>
      </c>
      <c r="J154" s="19">
        <v>30</v>
      </c>
      <c r="K154" s="19">
        <v>4</v>
      </c>
      <c r="L154" s="19">
        <v>100</v>
      </c>
      <c r="M154" s="19">
        <v>382</v>
      </c>
      <c r="N154" s="19">
        <v>289</v>
      </c>
      <c r="O154" s="19">
        <v>392</v>
      </c>
      <c r="P154" s="19">
        <v>295</v>
      </c>
      <c r="Q154" s="64">
        <v>98</v>
      </c>
      <c r="R154" s="90">
        <v>97</v>
      </c>
      <c r="S154" s="19">
        <v>20</v>
      </c>
      <c r="T154" s="19">
        <v>5</v>
      </c>
      <c r="U154" s="19">
        <v>100</v>
      </c>
      <c r="V154" s="19">
        <v>423</v>
      </c>
      <c r="W154" s="23">
        <v>456</v>
      </c>
      <c r="X154" s="20">
        <v>93</v>
      </c>
      <c r="Y154" s="43">
        <v>97</v>
      </c>
      <c r="Z154" s="85">
        <v>97</v>
      </c>
      <c r="AA154" s="19">
        <v>20</v>
      </c>
      <c r="AB154" s="19">
        <v>0</v>
      </c>
      <c r="AC154" s="19">
        <v>0</v>
      </c>
      <c r="AD154" s="19">
        <v>20</v>
      </c>
      <c r="AE154" s="19">
        <v>3</v>
      </c>
      <c r="AF154" s="19">
        <v>60</v>
      </c>
      <c r="AG154" s="19">
        <v>16</v>
      </c>
      <c r="AH154" s="19">
        <v>18</v>
      </c>
      <c r="AI154" s="20">
        <v>89</v>
      </c>
      <c r="AJ154" s="84">
        <v>51</v>
      </c>
      <c r="AK154" s="19">
        <v>346</v>
      </c>
      <c r="AL154" s="19">
        <v>456</v>
      </c>
      <c r="AM154" s="20">
        <v>76</v>
      </c>
      <c r="AN154" s="19">
        <v>451</v>
      </c>
      <c r="AO154" s="19">
        <v>456</v>
      </c>
      <c r="AP154" s="20">
        <v>99</v>
      </c>
      <c r="AQ154" s="19">
        <v>317</v>
      </c>
      <c r="AR154" s="19">
        <v>324</v>
      </c>
      <c r="AS154" s="20">
        <v>98</v>
      </c>
      <c r="AT154" s="89">
        <v>90</v>
      </c>
      <c r="AU154" s="19">
        <v>412</v>
      </c>
      <c r="AV154" s="19">
        <v>456</v>
      </c>
      <c r="AW154" s="20">
        <v>90</v>
      </c>
      <c r="AX154" s="19">
        <v>443</v>
      </c>
      <c r="AY154" s="19">
        <v>456</v>
      </c>
      <c r="AZ154" s="20">
        <v>97</v>
      </c>
      <c r="BA154" s="19">
        <v>452</v>
      </c>
      <c r="BB154" s="19">
        <v>456</v>
      </c>
      <c r="BC154" s="20">
        <v>99</v>
      </c>
      <c r="BD154" s="91">
        <v>96</v>
      </c>
      <c r="BE154" s="93">
        <v>86</v>
      </c>
      <c r="BF154" s="79">
        <v>7</v>
      </c>
      <c r="BG154" s="19">
        <v>1</v>
      </c>
      <c r="BH154" s="19">
        <v>3</v>
      </c>
      <c r="BI154" s="19">
        <v>1</v>
      </c>
      <c r="BJ154" s="19">
        <v>4</v>
      </c>
      <c r="BK154" s="19">
        <v>8</v>
      </c>
      <c r="BL154" s="19">
        <v>6</v>
      </c>
      <c r="BM154" s="19">
        <v>3</v>
      </c>
      <c r="BN154" s="19">
        <v>11</v>
      </c>
      <c r="BO154" s="19">
        <v>25</v>
      </c>
      <c r="BP154" s="19">
        <v>2</v>
      </c>
      <c r="BQ154" s="19">
        <v>3</v>
      </c>
      <c r="BR154" s="19">
        <v>11</v>
      </c>
      <c r="BS154" s="19">
        <v>4</v>
      </c>
      <c r="BT154" s="62">
        <v>2</v>
      </c>
      <c r="BU154" s="63">
        <v>4</v>
      </c>
      <c r="BV154" s="19">
        <v>4</v>
      </c>
      <c r="BW154" s="19">
        <v>42</v>
      </c>
      <c r="BX154" s="19">
        <v>11</v>
      </c>
      <c r="BY154" s="64">
        <v>5</v>
      </c>
      <c r="BZ154" s="70">
        <v>86</v>
      </c>
      <c r="CA154" s="72">
        <v>12</v>
      </c>
    </row>
    <row r="155" spans="1:79" ht="15.75">
      <c r="A155" s="21">
        <v>289</v>
      </c>
      <c r="B155" s="34">
        <v>6630006676</v>
      </c>
      <c r="C155" s="40" t="s">
        <v>509</v>
      </c>
      <c r="D155" s="75" t="s">
        <v>299</v>
      </c>
      <c r="E155" s="63">
        <v>9</v>
      </c>
      <c r="F155" s="19">
        <v>36</v>
      </c>
      <c r="G155" s="22">
        <v>11</v>
      </c>
      <c r="H155" s="22">
        <v>38</v>
      </c>
      <c r="I155" s="22">
        <v>88</v>
      </c>
      <c r="J155" s="19">
        <v>30</v>
      </c>
      <c r="K155" s="19">
        <v>4</v>
      </c>
      <c r="L155" s="19">
        <v>100</v>
      </c>
      <c r="M155" s="19">
        <v>126</v>
      </c>
      <c r="N155" s="19">
        <v>122</v>
      </c>
      <c r="O155" s="19">
        <v>129</v>
      </c>
      <c r="P155" s="19">
        <v>125</v>
      </c>
      <c r="Q155" s="64">
        <v>98</v>
      </c>
      <c r="R155" s="90">
        <v>96</v>
      </c>
      <c r="S155" s="19">
        <v>20</v>
      </c>
      <c r="T155" s="19">
        <v>4</v>
      </c>
      <c r="U155" s="19">
        <v>80</v>
      </c>
      <c r="V155" s="19">
        <v>131</v>
      </c>
      <c r="W155" s="23">
        <v>150</v>
      </c>
      <c r="X155" s="20">
        <v>87</v>
      </c>
      <c r="Y155" s="43">
        <v>84</v>
      </c>
      <c r="Z155" s="85">
        <v>84</v>
      </c>
      <c r="AA155" s="19">
        <v>20</v>
      </c>
      <c r="AB155" s="19">
        <v>3</v>
      </c>
      <c r="AC155" s="19">
        <v>60</v>
      </c>
      <c r="AD155" s="19">
        <v>20</v>
      </c>
      <c r="AE155" s="19">
        <v>3</v>
      </c>
      <c r="AF155" s="19">
        <v>60</v>
      </c>
      <c r="AG155" s="19">
        <v>4</v>
      </c>
      <c r="AH155" s="19">
        <v>12</v>
      </c>
      <c r="AI155" s="20">
        <v>33</v>
      </c>
      <c r="AJ155" s="84">
        <v>52</v>
      </c>
      <c r="AK155" s="19">
        <v>147</v>
      </c>
      <c r="AL155" s="19">
        <v>150</v>
      </c>
      <c r="AM155" s="20">
        <v>98</v>
      </c>
      <c r="AN155" s="19">
        <v>148</v>
      </c>
      <c r="AO155" s="19">
        <v>150</v>
      </c>
      <c r="AP155" s="20">
        <v>99</v>
      </c>
      <c r="AQ155" s="19">
        <v>117</v>
      </c>
      <c r="AR155" s="19">
        <v>117</v>
      </c>
      <c r="AS155" s="20">
        <v>100</v>
      </c>
      <c r="AT155" s="89">
        <v>99</v>
      </c>
      <c r="AU155" s="19">
        <v>149</v>
      </c>
      <c r="AV155" s="19">
        <v>150</v>
      </c>
      <c r="AW155" s="20">
        <v>99</v>
      </c>
      <c r="AX155" s="19">
        <v>144</v>
      </c>
      <c r="AY155" s="19">
        <v>150</v>
      </c>
      <c r="AZ155" s="20">
        <v>96</v>
      </c>
      <c r="BA155" s="19">
        <v>150</v>
      </c>
      <c r="BB155" s="19">
        <v>150</v>
      </c>
      <c r="BC155" s="20">
        <v>100</v>
      </c>
      <c r="BD155" s="91">
        <v>99</v>
      </c>
      <c r="BE155" s="93">
        <v>86</v>
      </c>
      <c r="BF155" s="79">
        <v>12</v>
      </c>
      <c r="BG155" s="19">
        <v>1</v>
      </c>
      <c r="BH155" s="19">
        <v>3</v>
      </c>
      <c r="BI155" s="19">
        <v>2</v>
      </c>
      <c r="BJ155" s="19">
        <v>17</v>
      </c>
      <c r="BK155" s="19">
        <v>14</v>
      </c>
      <c r="BL155" s="19">
        <v>3</v>
      </c>
      <c r="BM155" s="19">
        <v>3</v>
      </c>
      <c r="BN155" s="19">
        <v>39</v>
      </c>
      <c r="BO155" s="19">
        <v>3</v>
      </c>
      <c r="BP155" s="19">
        <v>2</v>
      </c>
      <c r="BQ155" s="19">
        <v>1</v>
      </c>
      <c r="BR155" s="19">
        <v>2</v>
      </c>
      <c r="BS155" s="19">
        <v>5</v>
      </c>
      <c r="BT155" s="62">
        <v>1</v>
      </c>
      <c r="BU155" s="63">
        <v>5</v>
      </c>
      <c r="BV155" s="19">
        <v>17</v>
      </c>
      <c r="BW155" s="19">
        <v>41</v>
      </c>
      <c r="BX155" s="19">
        <v>2</v>
      </c>
      <c r="BY155" s="64">
        <v>2</v>
      </c>
      <c r="BZ155" s="70">
        <v>86</v>
      </c>
      <c r="CA155" s="72">
        <v>12</v>
      </c>
    </row>
    <row r="156" spans="1:79" ht="31.5">
      <c r="A156" s="21">
        <v>308</v>
      </c>
      <c r="B156" s="36">
        <v>6603015801</v>
      </c>
      <c r="C156" s="6" t="s">
        <v>447</v>
      </c>
      <c r="D156" s="75" t="s">
        <v>315</v>
      </c>
      <c r="E156" s="63">
        <v>10</v>
      </c>
      <c r="F156" s="19">
        <v>33</v>
      </c>
      <c r="G156" s="22">
        <v>11</v>
      </c>
      <c r="H156" s="22">
        <v>38</v>
      </c>
      <c r="I156" s="22">
        <v>89</v>
      </c>
      <c r="J156" s="19">
        <v>30</v>
      </c>
      <c r="K156" s="19">
        <v>4</v>
      </c>
      <c r="L156" s="19">
        <v>100</v>
      </c>
      <c r="M156" s="19">
        <v>95</v>
      </c>
      <c r="N156" s="19">
        <v>83</v>
      </c>
      <c r="O156" s="19">
        <v>100</v>
      </c>
      <c r="P156" s="19">
        <v>90</v>
      </c>
      <c r="Q156" s="64">
        <v>94</v>
      </c>
      <c r="R156" s="90">
        <v>94</v>
      </c>
      <c r="S156" s="19">
        <v>20</v>
      </c>
      <c r="T156" s="19">
        <v>5</v>
      </c>
      <c r="U156" s="19">
        <v>100</v>
      </c>
      <c r="V156" s="19">
        <v>102</v>
      </c>
      <c r="W156" s="23">
        <v>136</v>
      </c>
      <c r="X156" s="20">
        <v>75</v>
      </c>
      <c r="Y156" s="43">
        <v>88</v>
      </c>
      <c r="Z156" s="85">
        <v>88</v>
      </c>
      <c r="AA156" s="19">
        <v>20</v>
      </c>
      <c r="AB156" s="19">
        <v>2</v>
      </c>
      <c r="AC156" s="19">
        <v>40</v>
      </c>
      <c r="AD156" s="19">
        <v>20</v>
      </c>
      <c r="AE156" s="19">
        <v>2</v>
      </c>
      <c r="AF156" s="19">
        <v>40</v>
      </c>
      <c r="AG156" s="19">
        <v>5</v>
      </c>
      <c r="AH156" s="19">
        <v>5</v>
      </c>
      <c r="AI156" s="20">
        <v>100</v>
      </c>
      <c r="AJ156" s="84">
        <v>58</v>
      </c>
      <c r="AK156" s="19">
        <v>119</v>
      </c>
      <c r="AL156" s="19">
        <v>136</v>
      </c>
      <c r="AM156" s="20">
        <v>88</v>
      </c>
      <c r="AN156" s="19">
        <v>131</v>
      </c>
      <c r="AO156" s="19">
        <v>136</v>
      </c>
      <c r="AP156" s="20">
        <v>96</v>
      </c>
      <c r="AQ156" s="19">
        <v>82</v>
      </c>
      <c r="AR156" s="19">
        <v>85</v>
      </c>
      <c r="AS156" s="20">
        <v>96</v>
      </c>
      <c r="AT156" s="89">
        <v>93</v>
      </c>
      <c r="AU156" s="19">
        <v>135</v>
      </c>
      <c r="AV156" s="19">
        <v>136</v>
      </c>
      <c r="AW156" s="20">
        <v>99</v>
      </c>
      <c r="AX156" s="19">
        <v>123</v>
      </c>
      <c r="AY156" s="19">
        <v>136</v>
      </c>
      <c r="AZ156" s="20">
        <v>90</v>
      </c>
      <c r="BA156" s="19">
        <v>129</v>
      </c>
      <c r="BB156" s="19">
        <v>136</v>
      </c>
      <c r="BC156" s="20">
        <v>95</v>
      </c>
      <c r="BD156" s="91">
        <v>95</v>
      </c>
      <c r="BE156" s="93">
        <v>86</v>
      </c>
      <c r="BF156" s="79">
        <v>11</v>
      </c>
      <c r="BG156" s="19">
        <v>1</v>
      </c>
      <c r="BH156" s="19">
        <v>7</v>
      </c>
      <c r="BI156" s="19">
        <v>1</v>
      </c>
      <c r="BJ156" s="19">
        <v>13</v>
      </c>
      <c r="BK156" s="19">
        <v>26</v>
      </c>
      <c r="BL156" s="19">
        <v>4</v>
      </c>
      <c r="BM156" s="19">
        <v>4</v>
      </c>
      <c r="BN156" s="19">
        <v>1</v>
      </c>
      <c r="BO156" s="19">
        <v>13</v>
      </c>
      <c r="BP156" s="19">
        <v>5</v>
      </c>
      <c r="BQ156" s="19">
        <v>5</v>
      </c>
      <c r="BR156" s="19">
        <v>2</v>
      </c>
      <c r="BS156" s="19">
        <v>11</v>
      </c>
      <c r="BT156" s="62">
        <v>6</v>
      </c>
      <c r="BU156" s="63">
        <v>7</v>
      </c>
      <c r="BV156" s="19">
        <v>13</v>
      </c>
      <c r="BW156" s="19">
        <v>35</v>
      </c>
      <c r="BX156" s="19">
        <v>8</v>
      </c>
      <c r="BY156" s="64">
        <v>6</v>
      </c>
      <c r="BZ156" s="70">
        <v>86</v>
      </c>
      <c r="CA156" s="72">
        <v>12</v>
      </c>
    </row>
    <row r="157" spans="1:79" ht="31.5">
      <c r="A157" s="21">
        <v>323</v>
      </c>
      <c r="B157" s="34">
        <v>6640003184</v>
      </c>
      <c r="C157" s="40" t="s">
        <v>489</v>
      </c>
      <c r="D157" s="75" t="s">
        <v>328</v>
      </c>
      <c r="E157" s="63">
        <v>10</v>
      </c>
      <c r="F157" s="19">
        <v>37</v>
      </c>
      <c r="G157" s="22">
        <v>11</v>
      </c>
      <c r="H157" s="22">
        <v>38</v>
      </c>
      <c r="I157" s="22">
        <v>94</v>
      </c>
      <c r="J157" s="19">
        <v>30</v>
      </c>
      <c r="K157" s="19">
        <v>4</v>
      </c>
      <c r="L157" s="19">
        <v>100</v>
      </c>
      <c r="M157" s="19">
        <v>39</v>
      </c>
      <c r="N157" s="19">
        <v>33</v>
      </c>
      <c r="O157" s="19">
        <v>40</v>
      </c>
      <c r="P157" s="19">
        <v>34</v>
      </c>
      <c r="Q157" s="64">
        <v>97</v>
      </c>
      <c r="R157" s="90">
        <v>97</v>
      </c>
      <c r="S157" s="19">
        <v>20</v>
      </c>
      <c r="T157" s="19">
        <v>5</v>
      </c>
      <c r="U157" s="19">
        <v>100</v>
      </c>
      <c r="V157" s="19">
        <v>55</v>
      </c>
      <c r="W157" s="23">
        <v>59</v>
      </c>
      <c r="X157" s="20">
        <v>93</v>
      </c>
      <c r="Y157" s="43">
        <v>97</v>
      </c>
      <c r="Z157" s="85">
        <v>97</v>
      </c>
      <c r="AA157" s="19">
        <v>20</v>
      </c>
      <c r="AB157" s="19">
        <v>0</v>
      </c>
      <c r="AC157" s="19">
        <v>0</v>
      </c>
      <c r="AD157" s="19">
        <v>20</v>
      </c>
      <c r="AE157" s="19">
        <v>1</v>
      </c>
      <c r="AF157" s="19">
        <v>20</v>
      </c>
      <c r="AG157" s="19">
        <v>4</v>
      </c>
      <c r="AH157" s="19">
        <v>4</v>
      </c>
      <c r="AI157" s="20">
        <v>100</v>
      </c>
      <c r="AJ157" s="84">
        <v>38</v>
      </c>
      <c r="AK157" s="19">
        <v>58</v>
      </c>
      <c r="AL157" s="19">
        <v>59</v>
      </c>
      <c r="AM157" s="20">
        <v>98</v>
      </c>
      <c r="AN157" s="19">
        <v>59</v>
      </c>
      <c r="AO157" s="19">
        <v>59</v>
      </c>
      <c r="AP157" s="20">
        <v>100</v>
      </c>
      <c r="AQ157" s="19">
        <v>38</v>
      </c>
      <c r="AR157" s="19">
        <v>38</v>
      </c>
      <c r="AS157" s="20">
        <v>100</v>
      </c>
      <c r="AT157" s="89">
        <v>99</v>
      </c>
      <c r="AU157" s="19">
        <v>58</v>
      </c>
      <c r="AV157" s="19">
        <v>59</v>
      </c>
      <c r="AW157" s="20">
        <v>98</v>
      </c>
      <c r="AX157" s="19">
        <v>58</v>
      </c>
      <c r="AY157" s="19">
        <v>59</v>
      </c>
      <c r="AZ157" s="20">
        <v>98</v>
      </c>
      <c r="BA157" s="19">
        <v>59</v>
      </c>
      <c r="BB157" s="19">
        <v>59</v>
      </c>
      <c r="BC157" s="20">
        <v>100</v>
      </c>
      <c r="BD157" s="91">
        <v>99</v>
      </c>
      <c r="BE157" s="93">
        <v>86</v>
      </c>
      <c r="BF157" s="79">
        <v>6</v>
      </c>
      <c r="BG157" s="19">
        <v>1</v>
      </c>
      <c r="BH157" s="19">
        <v>4</v>
      </c>
      <c r="BI157" s="19">
        <v>1</v>
      </c>
      <c r="BJ157" s="19">
        <v>4</v>
      </c>
      <c r="BK157" s="19">
        <v>8</v>
      </c>
      <c r="BL157" s="19">
        <v>6</v>
      </c>
      <c r="BM157" s="19">
        <v>5</v>
      </c>
      <c r="BN157" s="19">
        <v>1</v>
      </c>
      <c r="BO157" s="19">
        <v>3</v>
      </c>
      <c r="BP157" s="19">
        <v>1</v>
      </c>
      <c r="BQ157" s="19">
        <v>1</v>
      </c>
      <c r="BR157" s="19">
        <v>3</v>
      </c>
      <c r="BS157" s="19">
        <v>3</v>
      </c>
      <c r="BT157" s="62">
        <v>1</v>
      </c>
      <c r="BU157" s="63">
        <v>4</v>
      </c>
      <c r="BV157" s="19">
        <v>4</v>
      </c>
      <c r="BW157" s="19">
        <v>55</v>
      </c>
      <c r="BX157" s="19">
        <v>2</v>
      </c>
      <c r="BY157" s="64">
        <v>2</v>
      </c>
      <c r="BZ157" s="70">
        <v>86</v>
      </c>
      <c r="CA157" s="72">
        <v>12</v>
      </c>
    </row>
    <row r="158" spans="1:79" ht="31.5">
      <c r="A158" s="21">
        <v>325</v>
      </c>
      <c r="B158" s="36">
        <v>6647003056</v>
      </c>
      <c r="C158" s="6" t="s">
        <v>450</v>
      </c>
      <c r="D158" s="74" t="s">
        <v>330</v>
      </c>
      <c r="E158" s="63">
        <v>8</v>
      </c>
      <c r="F158" s="19">
        <v>35</v>
      </c>
      <c r="G158" s="22">
        <v>9</v>
      </c>
      <c r="H158" s="22">
        <v>36</v>
      </c>
      <c r="I158" s="22">
        <v>93</v>
      </c>
      <c r="J158" s="19">
        <v>30</v>
      </c>
      <c r="K158" s="19">
        <v>3</v>
      </c>
      <c r="L158" s="19">
        <v>90</v>
      </c>
      <c r="M158" s="19">
        <v>207</v>
      </c>
      <c r="N158" s="19">
        <v>180</v>
      </c>
      <c r="O158" s="19">
        <v>217</v>
      </c>
      <c r="P158" s="19">
        <v>189</v>
      </c>
      <c r="Q158" s="64">
        <v>95</v>
      </c>
      <c r="R158" s="90">
        <v>93</v>
      </c>
      <c r="S158" s="19">
        <v>20</v>
      </c>
      <c r="T158" s="19">
        <v>4</v>
      </c>
      <c r="U158" s="19">
        <v>80</v>
      </c>
      <c r="V158" s="19">
        <v>258</v>
      </c>
      <c r="W158" s="23">
        <v>305</v>
      </c>
      <c r="X158" s="20">
        <v>85</v>
      </c>
      <c r="Y158" s="43">
        <v>83</v>
      </c>
      <c r="Z158" s="85">
        <v>83</v>
      </c>
      <c r="AA158" s="19">
        <v>20</v>
      </c>
      <c r="AB158" s="19">
        <v>1</v>
      </c>
      <c r="AC158" s="19">
        <v>20</v>
      </c>
      <c r="AD158" s="19">
        <v>20</v>
      </c>
      <c r="AE158" s="19">
        <v>4</v>
      </c>
      <c r="AF158" s="19">
        <v>80</v>
      </c>
      <c r="AG158" s="19">
        <v>14</v>
      </c>
      <c r="AH158" s="19">
        <v>18</v>
      </c>
      <c r="AI158" s="20">
        <v>78</v>
      </c>
      <c r="AJ158" s="84">
        <v>61</v>
      </c>
      <c r="AK158" s="19">
        <v>289</v>
      </c>
      <c r="AL158" s="19">
        <v>305</v>
      </c>
      <c r="AM158" s="20">
        <v>95</v>
      </c>
      <c r="AN158" s="19">
        <v>294</v>
      </c>
      <c r="AO158" s="19">
        <v>305</v>
      </c>
      <c r="AP158" s="20">
        <v>96</v>
      </c>
      <c r="AQ158" s="19">
        <v>176</v>
      </c>
      <c r="AR158" s="19">
        <v>177</v>
      </c>
      <c r="AS158" s="20">
        <v>99</v>
      </c>
      <c r="AT158" s="89">
        <v>96</v>
      </c>
      <c r="AU158" s="19">
        <v>292</v>
      </c>
      <c r="AV158" s="19">
        <v>305</v>
      </c>
      <c r="AW158" s="20">
        <v>96</v>
      </c>
      <c r="AX158" s="19">
        <v>286</v>
      </c>
      <c r="AY158" s="19">
        <v>305</v>
      </c>
      <c r="AZ158" s="20">
        <v>94</v>
      </c>
      <c r="BA158" s="19">
        <v>294</v>
      </c>
      <c r="BB158" s="19">
        <v>305</v>
      </c>
      <c r="BC158" s="20">
        <v>96</v>
      </c>
      <c r="BD158" s="91">
        <v>96</v>
      </c>
      <c r="BE158" s="93">
        <v>86</v>
      </c>
      <c r="BF158" s="79">
        <v>7</v>
      </c>
      <c r="BG158" s="19">
        <v>2</v>
      </c>
      <c r="BH158" s="19">
        <v>6</v>
      </c>
      <c r="BI158" s="19">
        <v>2</v>
      </c>
      <c r="BJ158" s="19">
        <v>18</v>
      </c>
      <c r="BK158" s="19">
        <v>16</v>
      </c>
      <c r="BL158" s="19">
        <v>5</v>
      </c>
      <c r="BM158" s="19">
        <v>2</v>
      </c>
      <c r="BN158" s="19">
        <v>22</v>
      </c>
      <c r="BO158" s="19">
        <v>6</v>
      </c>
      <c r="BP158" s="19">
        <v>5</v>
      </c>
      <c r="BQ158" s="19">
        <v>2</v>
      </c>
      <c r="BR158" s="19">
        <v>5</v>
      </c>
      <c r="BS158" s="19">
        <v>7</v>
      </c>
      <c r="BT158" s="62">
        <v>5</v>
      </c>
      <c r="BU158" s="63">
        <v>8</v>
      </c>
      <c r="BV158" s="19">
        <v>18</v>
      </c>
      <c r="BW158" s="19">
        <v>32</v>
      </c>
      <c r="BX158" s="19">
        <v>5</v>
      </c>
      <c r="BY158" s="64">
        <v>5</v>
      </c>
      <c r="BZ158" s="70">
        <v>86</v>
      </c>
      <c r="CA158" s="72">
        <v>12</v>
      </c>
    </row>
    <row r="159" spans="1:79" ht="47.25">
      <c r="A159" s="21">
        <v>335</v>
      </c>
      <c r="B159" s="34">
        <v>6617005803</v>
      </c>
      <c r="C159" s="40" t="s">
        <v>508</v>
      </c>
      <c r="D159" s="74" t="s">
        <v>337</v>
      </c>
      <c r="E159" s="63">
        <v>10</v>
      </c>
      <c r="F159" s="19">
        <v>36</v>
      </c>
      <c r="G159" s="22">
        <v>11</v>
      </c>
      <c r="H159" s="22">
        <v>38</v>
      </c>
      <c r="I159" s="22">
        <v>93</v>
      </c>
      <c r="J159" s="19">
        <v>30</v>
      </c>
      <c r="K159" s="19">
        <v>4</v>
      </c>
      <c r="L159" s="19">
        <v>100</v>
      </c>
      <c r="M159" s="19">
        <v>79</v>
      </c>
      <c r="N159" s="19">
        <v>70</v>
      </c>
      <c r="O159" s="19">
        <v>81</v>
      </c>
      <c r="P159" s="19">
        <v>71</v>
      </c>
      <c r="Q159" s="64">
        <v>98</v>
      </c>
      <c r="R159" s="90">
        <v>97</v>
      </c>
      <c r="S159" s="19">
        <v>20</v>
      </c>
      <c r="T159" s="19">
        <v>4</v>
      </c>
      <c r="U159" s="19">
        <v>80</v>
      </c>
      <c r="V159" s="19">
        <v>86</v>
      </c>
      <c r="W159" s="23">
        <v>89</v>
      </c>
      <c r="X159" s="20">
        <v>97</v>
      </c>
      <c r="Y159" s="43">
        <v>89</v>
      </c>
      <c r="Z159" s="85">
        <v>89</v>
      </c>
      <c r="AA159" s="19">
        <v>20</v>
      </c>
      <c r="AB159" s="19">
        <v>0</v>
      </c>
      <c r="AC159" s="19">
        <v>0</v>
      </c>
      <c r="AD159" s="19">
        <v>20</v>
      </c>
      <c r="AE159" s="19">
        <v>3</v>
      </c>
      <c r="AF159" s="19">
        <v>60</v>
      </c>
      <c r="AG159" s="19">
        <v>9</v>
      </c>
      <c r="AH159" s="19">
        <v>10</v>
      </c>
      <c r="AI159" s="20">
        <v>90</v>
      </c>
      <c r="AJ159" s="84">
        <v>51</v>
      </c>
      <c r="AK159" s="19">
        <v>74</v>
      </c>
      <c r="AL159" s="19">
        <v>89</v>
      </c>
      <c r="AM159" s="20">
        <v>83</v>
      </c>
      <c r="AN159" s="19">
        <v>89</v>
      </c>
      <c r="AO159" s="19">
        <v>89</v>
      </c>
      <c r="AP159" s="20">
        <v>100</v>
      </c>
      <c r="AQ159" s="19">
        <v>75</v>
      </c>
      <c r="AR159" s="19">
        <v>76</v>
      </c>
      <c r="AS159" s="20">
        <v>99</v>
      </c>
      <c r="AT159" s="89">
        <v>93</v>
      </c>
      <c r="AU159" s="19">
        <v>83</v>
      </c>
      <c r="AV159" s="19">
        <v>89</v>
      </c>
      <c r="AW159" s="20">
        <v>93</v>
      </c>
      <c r="AX159" s="19">
        <v>89</v>
      </c>
      <c r="AY159" s="19">
        <v>89</v>
      </c>
      <c r="AZ159" s="20">
        <v>100</v>
      </c>
      <c r="BA159" s="19">
        <v>89</v>
      </c>
      <c r="BB159" s="19">
        <v>89</v>
      </c>
      <c r="BC159" s="20">
        <v>100</v>
      </c>
      <c r="BD159" s="91">
        <v>98</v>
      </c>
      <c r="BE159" s="93">
        <v>86</v>
      </c>
      <c r="BF159" s="79">
        <v>7</v>
      </c>
      <c r="BG159" s="19">
        <v>1</v>
      </c>
      <c r="BH159" s="19">
        <v>3</v>
      </c>
      <c r="BI159" s="19">
        <v>2</v>
      </c>
      <c r="BJ159" s="19">
        <v>12</v>
      </c>
      <c r="BK159" s="19">
        <v>4</v>
      </c>
      <c r="BL159" s="19">
        <v>6</v>
      </c>
      <c r="BM159" s="19">
        <v>3</v>
      </c>
      <c r="BN159" s="19">
        <v>10</v>
      </c>
      <c r="BO159" s="19">
        <v>18</v>
      </c>
      <c r="BP159" s="19">
        <v>1</v>
      </c>
      <c r="BQ159" s="19">
        <v>2</v>
      </c>
      <c r="BR159" s="19">
        <v>8</v>
      </c>
      <c r="BS159" s="19">
        <v>1</v>
      </c>
      <c r="BT159" s="62">
        <v>1</v>
      </c>
      <c r="BU159" s="63">
        <v>4</v>
      </c>
      <c r="BV159" s="19">
        <v>12</v>
      </c>
      <c r="BW159" s="19">
        <v>42</v>
      </c>
      <c r="BX159" s="19">
        <v>8</v>
      </c>
      <c r="BY159" s="64">
        <v>3</v>
      </c>
      <c r="BZ159" s="70">
        <v>86</v>
      </c>
      <c r="CA159" s="72">
        <v>12</v>
      </c>
    </row>
    <row r="160" spans="1:79" ht="47.25">
      <c r="A160" s="21">
        <v>341</v>
      </c>
      <c r="B160" s="34">
        <v>6631004946</v>
      </c>
      <c r="C160" s="40" t="s">
        <v>510</v>
      </c>
      <c r="D160" s="74" t="s">
        <v>342</v>
      </c>
      <c r="E160" s="63">
        <v>11</v>
      </c>
      <c r="F160" s="19">
        <v>37</v>
      </c>
      <c r="G160" s="22">
        <v>11</v>
      </c>
      <c r="H160" s="22">
        <v>38</v>
      </c>
      <c r="I160" s="22">
        <v>99</v>
      </c>
      <c r="J160" s="19">
        <v>30</v>
      </c>
      <c r="K160" s="19">
        <v>2</v>
      </c>
      <c r="L160" s="19">
        <v>60</v>
      </c>
      <c r="M160" s="19">
        <v>78</v>
      </c>
      <c r="N160" s="19">
        <v>71</v>
      </c>
      <c r="O160" s="19">
        <v>80</v>
      </c>
      <c r="P160" s="19">
        <v>75</v>
      </c>
      <c r="Q160" s="64">
        <v>96</v>
      </c>
      <c r="R160" s="90">
        <v>86</v>
      </c>
      <c r="S160" s="19">
        <v>20</v>
      </c>
      <c r="T160" s="19">
        <v>5</v>
      </c>
      <c r="U160" s="19">
        <v>100</v>
      </c>
      <c r="V160" s="19">
        <v>76</v>
      </c>
      <c r="W160" s="23">
        <v>87</v>
      </c>
      <c r="X160" s="20">
        <v>87</v>
      </c>
      <c r="Y160" s="43">
        <v>94</v>
      </c>
      <c r="Z160" s="85">
        <v>94</v>
      </c>
      <c r="AA160" s="19">
        <v>20</v>
      </c>
      <c r="AB160" s="19">
        <v>1</v>
      </c>
      <c r="AC160" s="19">
        <v>20</v>
      </c>
      <c r="AD160" s="19">
        <v>20</v>
      </c>
      <c r="AE160" s="19">
        <v>3</v>
      </c>
      <c r="AF160" s="19">
        <v>60</v>
      </c>
      <c r="AG160" s="19">
        <v>6</v>
      </c>
      <c r="AH160" s="19">
        <v>8</v>
      </c>
      <c r="AI160" s="20">
        <v>75</v>
      </c>
      <c r="AJ160" s="84">
        <v>53</v>
      </c>
      <c r="AK160" s="19">
        <v>84</v>
      </c>
      <c r="AL160" s="19">
        <v>87</v>
      </c>
      <c r="AM160" s="20">
        <v>97</v>
      </c>
      <c r="AN160" s="19">
        <v>84</v>
      </c>
      <c r="AO160" s="19">
        <v>87</v>
      </c>
      <c r="AP160" s="20">
        <v>97</v>
      </c>
      <c r="AQ160" s="19">
        <v>71</v>
      </c>
      <c r="AR160" s="19">
        <v>72</v>
      </c>
      <c r="AS160" s="20">
        <v>99</v>
      </c>
      <c r="AT160" s="89">
        <v>97</v>
      </c>
      <c r="AU160" s="19">
        <v>84</v>
      </c>
      <c r="AV160" s="19">
        <v>87</v>
      </c>
      <c r="AW160" s="20">
        <v>97</v>
      </c>
      <c r="AX160" s="19">
        <v>84</v>
      </c>
      <c r="AY160" s="19">
        <v>87</v>
      </c>
      <c r="AZ160" s="20">
        <v>97</v>
      </c>
      <c r="BA160" s="19">
        <v>86</v>
      </c>
      <c r="BB160" s="19">
        <v>87</v>
      </c>
      <c r="BC160" s="20">
        <v>99</v>
      </c>
      <c r="BD160" s="91">
        <v>98</v>
      </c>
      <c r="BE160" s="93">
        <v>86</v>
      </c>
      <c r="BF160" s="79">
        <v>2</v>
      </c>
      <c r="BG160" s="19">
        <v>3</v>
      </c>
      <c r="BH160" s="19">
        <v>5</v>
      </c>
      <c r="BI160" s="19">
        <v>1</v>
      </c>
      <c r="BJ160" s="19">
        <v>7</v>
      </c>
      <c r="BK160" s="19">
        <v>14</v>
      </c>
      <c r="BL160" s="19">
        <v>5</v>
      </c>
      <c r="BM160" s="19">
        <v>3</v>
      </c>
      <c r="BN160" s="19">
        <v>24</v>
      </c>
      <c r="BO160" s="19">
        <v>4</v>
      </c>
      <c r="BP160" s="19">
        <v>4</v>
      </c>
      <c r="BQ160" s="19">
        <v>2</v>
      </c>
      <c r="BR160" s="19">
        <v>4</v>
      </c>
      <c r="BS160" s="19">
        <v>4</v>
      </c>
      <c r="BT160" s="62">
        <v>2</v>
      </c>
      <c r="BU160" s="63">
        <v>15</v>
      </c>
      <c r="BV160" s="19">
        <v>7</v>
      </c>
      <c r="BW160" s="19">
        <v>40</v>
      </c>
      <c r="BX160" s="19">
        <v>4</v>
      </c>
      <c r="BY160" s="64">
        <v>3</v>
      </c>
      <c r="BZ160" s="70">
        <v>86</v>
      </c>
      <c r="CA160" s="72">
        <v>12</v>
      </c>
    </row>
    <row r="161" spans="1:79" ht="15.75">
      <c r="A161" s="21">
        <v>366</v>
      </c>
      <c r="B161" s="34">
        <v>6607010508</v>
      </c>
      <c r="C161" s="40" t="s">
        <v>495</v>
      </c>
      <c r="D161" s="74" t="s">
        <v>136</v>
      </c>
      <c r="E161" s="63">
        <v>10</v>
      </c>
      <c r="F161" s="19">
        <v>36</v>
      </c>
      <c r="G161" s="22">
        <v>11</v>
      </c>
      <c r="H161" s="22">
        <v>38</v>
      </c>
      <c r="I161" s="22">
        <v>93</v>
      </c>
      <c r="J161" s="19">
        <v>30</v>
      </c>
      <c r="K161" s="19">
        <v>4</v>
      </c>
      <c r="L161" s="19">
        <v>100</v>
      </c>
      <c r="M161" s="19">
        <v>7</v>
      </c>
      <c r="N161" s="19">
        <v>4</v>
      </c>
      <c r="O161" s="19">
        <v>7</v>
      </c>
      <c r="P161" s="19">
        <v>4</v>
      </c>
      <c r="Q161" s="64">
        <v>100</v>
      </c>
      <c r="R161" s="90">
        <v>98</v>
      </c>
      <c r="S161" s="19">
        <v>20</v>
      </c>
      <c r="T161" s="19">
        <v>5</v>
      </c>
      <c r="U161" s="19">
        <v>100</v>
      </c>
      <c r="V161" s="19">
        <v>8</v>
      </c>
      <c r="W161" s="23">
        <v>9</v>
      </c>
      <c r="X161" s="20">
        <v>89</v>
      </c>
      <c r="Y161" s="43">
        <v>95</v>
      </c>
      <c r="Z161" s="85">
        <v>95</v>
      </c>
      <c r="AA161" s="19">
        <v>20</v>
      </c>
      <c r="AB161" s="19">
        <v>1</v>
      </c>
      <c r="AC161" s="19">
        <v>20</v>
      </c>
      <c r="AD161" s="19">
        <v>20</v>
      </c>
      <c r="AE161" s="19">
        <v>1</v>
      </c>
      <c r="AF161" s="19">
        <v>20</v>
      </c>
      <c r="AG161" s="19">
        <v>1</v>
      </c>
      <c r="AH161" s="19">
        <v>1</v>
      </c>
      <c r="AI161" s="20">
        <v>100</v>
      </c>
      <c r="AJ161" s="84">
        <v>44</v>
      </c>
      <c r="AK161" s="19">
        <v>8</v>
      </c>
      <c r="AL161" s="19">
        <v>9</v>
      </c>
      <c r="AM161" s="20">
        <v>89</v>
      </c>
      <c r="AN161" s="19">
        <v>9</v>
      </c>
      <c r="AO161" s="19">
        <v>9</v>
      </c>
      <c r="AP161" s="20">
        <v>100</v>
      </c>
      <c r="AQ161" s="19">
        <v>7</v>
      </c>
      <c r="AR161" s="19">
        <v>7</v>
      </c>
      <c r="AS161" s="20">
        <v>100</v>
      </c>
      <c r="AT161" s="89">
        <v>96</v>
      </c>
      <c r="AU161" s="19">
        <v>9</v>
      </c>
      <c r="AV161" s="19">
        <v>9</v>
      </c>
      <c r="AW161" s="20">
        <v>100</v>
      </c>
      <c r="AX161" s="19">
        <v>9</v>
      </c>
      <c r="AY161" s="19">
        <v>9</v>
      </c>
      <c r="AZ161" s="20">
        <v>100</v>
      </c>
      <c r="BA161" s="19">
        <v>8</v>
      </c>
      <c r="BB161" s="19">
        <v>9</v>
      </c>
      <c r="BC161" s="20">
        <v>89</v>
      </c>
      <c r="BD161" s="91">
        <v>95</v>
      </c>
      <c r="BE161" s="93">
        <v>86</v>
      </c>
      <c r="BF161" s="79">
        <v>7</v>
      </c>
      <c r="BG161" s="19">
        <v>1</v>
      </c>
      <c r="BH161" s="19">
        <v>1</v>
      </c>
      <c r="BI161" s="19">
        <v>1</v>
      </c>
      <c r="BJ161" s="19">
        <v>6</v>
      </c>
      <c r="BK161" s="19">
        <v>12</v>
      </c>
      <c r="BL161" s="19">
        <v>5</v>
      </c>
      <c r="BM161" s="19">
        <v>5</v>
      </c>
      <c r="BN161" s="19">
        <v>1</v>
      </c>
      <c r="BO161" s="19">
        <v>12</v>
      </c>
      <c r="BP161" s="19">
        <v>1</v>
      </c>
      <c r="BQ161" s="19">
        <v>1</v>
      </c>
      <c r="BR161" s="19">
        <v>1</v>
      </c>
      <c r="BS161" s="19">
        <v>1</v>
      </c>
      <c r="BT161" s="62">
        <v>12</v>
      </c>
      <c r="BU161" s="63">
        <v>3</v>
      </c>
      <c r="BV161" s="19">
        <v>6</v>
      </c>
      <c r="BW161" s="19">
        <v>49</v>
      </c>
      <c r="BX161" s="19">
        <v>5</v>
      </c>
      <c r="BY161" s="64">
        <v>6</v>
      </c>
      <c r="BZ161" s="70">
        <v>86</v>
      </c>
      <c r="CA161" s="72">
        <v>12</v>
      </c>
    </row>
    <row r="162" spans="1:79" ht="30">
      <c r="A162" s="21">
        <v>376</v>
      </c>
      <c r="B162" s="34">
        <v>6613001692</v>
      </c>
      <c r="C162" s="40" t="s">
        <v>507</v>
      </c>
      <c r="D162" s="74" t="s">
        <v>372</v>
      </c>
      <c r="E162" s="63">
        <v>11</v>
      </c>
      <c r="F162" s="19">
        <v>36</v>
      </c>
      <c r="G162" s="22">
        <v>11</v>
      </c>
      <c r="H162" s="22">
        <v>38</v>
      </c>
      <c r="I162" s="22">
        <v>97</v>
      </c>
      <c r="J162" s="19">
        <v>30</v>
      </c>
      <c r="K162" s="19">
        <v>3</v>
      </c>
      <c r="L162" s="19">
        <v>90</v>
      </c>
      <c r="M162" s="19">
        <v>53</v>
      </c>
      <c r="N162" s="19">
        <v>37</v>
      </c>
      <c r="O162" s="19">
        <v>53</v>
      </c>
      <c r="P162" s="19">
        <v>40</v>
      </c>
      <c r="Q162" s="64">
        <v>96</v>
      </c>
      <c r="R162" s="90">
        <v>95</v>
      </c>
      <c r="S162" s="19">
        <v>20</v>
      </c>
      <c r="T162" s="19">
        <v>5</v>
      </c>
      <c r="U162" s="19">
        <v>100</v>
      </c>
      <c r="V162" s="19">
        <v>50</v>
      </c>
      <c r="W162" s="23">
        <v>57</v>
      </c>
      <c r="X162" s="20">
        <v>88</v>
      </c>
      <c r="Y162" s="43">
        <v>94</v>
      </c>
      <c r="Z162" s="85">
        <v>94</v>
      </c>
      <c r="AA162" s="19">
        <v>20</v>
      </c>
      <c r="AB162" s="19">
        <v>0</v>
      </c>
      <c r="AC162" s="19">
        <v>0</v>
      </c>
      <c r="AD162" s="19">
        <v>20</v>
      </c>
      <c r="AE162" s="19">
        <v>2</v>
      </c>
      <c r="AF162" s="19">
        <v>40</v>
      </c>
      <c r="AG162" s="19">
        <v>6</v>
      </c>
      <c r="AH162" s="19">
        <v>6</v>
      </c>
      <c r="AI162" s="20">
        <v>100</v>
      </c>
      <c r="AJ162" s="84">
        <v>46</v>
      </c>
      <c r="AK162" s="19">
        <v>57</v>
      </c>
      <c r="AL162" s="19">
        <v>57</v>
      </c>
      <c r="AM162" s="20">
        <v>100</v>
      </c>
      <c r="AN162" s="19">
        <v>57</v>
      </c>
      <c r="AO162" s="19">
        <v>57</v>
      </c>
      <c r="AP162" s="20">
        <v>100</v>
      </c>
      <c r="AQ162" s="19">
        <v>49</v>
      </c>
      <c r="AR162" s="19">
        <v>50</v>
      </c>
      <c r="AS162" s="20">
        <v>98</v>
      </c>
      <c r="AT162" s="89">
        <v>100</v>
      </c>
      <c r="AU162" s="19">
        <v>56</v>
      </c>
      <c r="AV162" s="19">
        <v>57</v>
      </c>
      <c r="AW162" s="20">
        <v>98</v>
      </c>
      <c r="AX162" s="19">
        <v>55</v>
      </c>
      <c r="AY162" s="19">
        <v>57</v>
      </c>
      <c r="AZ162" s="20">
        <v>96</v>
      </c>
      <c r="BA162" s="19">
        <v>55</v>
      </c>
      <c r="BB162" s="19">
        <v>57</v>
      </c>
      <c r="BC162" s="20">
        <v>96</v>
      </c>
      <c r="BD162" s="91">
        <v>97</v>
      </c>
      <c r="BE162" s="93">
        <v>86</v>
      </c>
      <c r="BF162" s="79">
        <v>3</v>
      </c>
      <c r="BG162" s="19">
        <v>2</v>
      </c>
      <c r="BH162" s="19">
        <v>5</v>
      </c>
      <c r="BI162" s="19">
        <v>1</v>
      </c>
      <c r="BJ162" s="19">
        <v>7</v>
      </c>
      <c r="BK162" s="19">
        <v>13</v>
      </c>
      <c r="BL162" s="19">
        <v>6</v>
      </c>
      <c r="BM162" s="19">
        <v>4</v>
      </c>
      <c r="BN162" s="19">
        <v>1</v>
      </c>
      <c r="BO162" s="19">
        <v>1</v>
      </c>
      <c r="BP162" s="19">
        <v>1</v>
      </c>
      <c r="BQ162" s="19">
        <v>3</v>
      </c>
      <c r="BR162" s="19">
        <v>3</v>
      </c>
      <c r="BS162" s="19">
        <v>5</v>
      </c>
      <c r="BT162" s="62">
        <v>5</v>
      </c>
      <c r="BU162" s="63">
        <v>6</v>
      </c>
      <c r="BV162" s="19">
        <v>7</v>
      </c>
      <c r="BW162" s="19">
        <v>47</v>
      </c>
      <c r="BX162" s="19">
        <v>1</v>
      </c>
      <c r="BY162" s="64">
        <v>4</v>
      </c>
      <c r="BZ162" s="70">
        <v>86</v>
      </c>
      <c r="CA162" s="72">
        <v>12</v>
      </c>
    </row>
    <row r="163" spans="1:79" ht="15.75">
      <c r="A163" s="21">
        <v>384</v>
      </c>
      <c r="B163" s="34">
        <v>6614004167</v>
      </c>
      <c r="C163" s="6" t="s">
        <v>457</v>
      </c>
      <c r="D163" s="74" t="s">
        <v>380</v>
      </c>
      <c r="E163" s="63">
        <v>9</v>
      </c>
      <c r="F163" s="19">
        <v>36</v>
      </c>
      <c r="G163" s="22">
        <v>11</v>
      </c>
      <c r="H163" s="22">
        <v>38</v>
      </c>
      <c r="I163" s="22">
        <v>88</v>
      </c>
      <c r="J163" s="19">
        <v>30</v>
      </c>
      <c r="K163" s="19">
        <v>4</v>
      </c>
      <c r="L163" s="19">
        <v>100</v>
      </c>
      <c r="M163" s="19">
        <v>77</v>
      </c>
      <c r="N163" s="19">
        <v>71</v>
      </c>
      <c r="O163" s="19">
        <v>78</v>
      </c>
      <c r="P163" s="19">
        <v>72</v>
      </c>
      <c r="Q163" s="64">
        <v>99</v>
      </c>
      <c r="R163" s="90">
        <v>96</v>
      </c>
      <c r="S163" s="19">
        <v>20</v>
      </c>
      <c r="T163" s="19">
        <v>5</v>
      </c>
      <c r="U163" s="19">
        <v>100</v>
      </c>
      <c r="V163" s="19">
        <v>68</v>
      </c>
      <c r="W163" s="23">
        <v>84</v>
      </c>
      <c r="X163" s="20">
        <v>81</v>
      </c>
      <c r="Y163" s="43">
        <v>91</v>
      </c>
      <c r="Z163" s="85">
        <v>91</v>
      </c>
      <c r="AA163" s="19">
        <v>20</v>
      </c>
      <c r="AB163" s="19">
        <v>0</v>
      </c>
      <c r="AC163" s="19">
        <v>0</v>
      </c>
      <c r="AD163" s="19">
        <v>20</v>
      </c>
      <c r="AE163" s="19">
        <v>3</v>
      </c>
      <c r="AF163" s="19">
        <v>60</v>
      </c>
      <c r="AG163" s="19">
        <v>3</v>
      </c>
      <c r="AH163" s="19">
        <v>4</v>
      </c>
      <c r="AI163" s="20">
        <v>75</v>
      </c>
      <c r="AJ163" s="84">
        <v>47</v>
      </c>
      <c r="AK163" s="19">
        <v>82</v>
      </c>
      <c r="AL163" s="19">
        <v>84</v>
      </c>
      <c r="AM163" s="20">
        <v>98</v>
      </c>
      <c r="AN163" s="19">
        <v>82</v>
      </c>
      <c r="AO163" s="19">
        <v>84</v>
      </c>
      <c r="AP163" s="20">
        <v>98</v>
      </c>
      <c r="AQ163" s="19">
        <v>67</v>
      </c>
      <c r="AR163" s="19">
        <v>68</v>
      </c>
      <c r="AS163" s="20">
        <v>99</v>
      </c>
      <c r="AT163" s="89">
        <v>98</v>
      </c>
      <c r="AU163" s="19">
        <v>82</v>
      </c>
      <c r="AV163" s="19">
        <v>84</v>
      </c>
      <c r="AW163" s="20">
        <v>98</v>
      </c>
      <c r="AX163" s="19">
        <v>82</v>
      </c>
      <c r="AY163" s="19">
        <v>84</v>
      </c>
      <c r="AZ163" s="20">
        <v>98</v>
      </c>
      <c r="BA163" s="19">
        <v>83</v>
      </c>
      <c r="BB163" s="19">
        <v>84</v>
      </c>
      <c r="BC163" s="20">
        <v>99</v>
      </c>
      <c r="BD163" s="91">
        <v>99</v>
      </c>
      <c r="BE163" s="93">
        <v>86</v>
      </c>
      <c r="BF163" s="79">
        <v>12</v>
      </c>
      <c r="BG163" s="19">
        <v>1</v>
      </c>
      <c r="BH163" s="19">
        <v>2</v>
      </c>
      <c r="BI163" s="19">
        <v>1</v>
      </c>
      <c r="BJ163" s="19">
        <v>10</v>
      </c>
      <c r="BK163" s="19">
        <v>20</v>
      </c>
      <c r="BL163" s="19">
        <v>6</v>
      </c>
      <c r="BM163" s="19">
        <v>3</v>
      </c>
      <c r="BN163" s="19">
        <v>24</v>
      </c>
      <c r="BO163" s="19">
        <v>3</v>
      </c>
      <c r="BP163" s="19">
        <v>3</v>
      </c>
      <c r="BQ163" s="19">
        <v>2</v>
      </c>
      <c r="BR163" s="19">
        <v>3</v>
      </c>
      <c r="BS163" s="19">
        <v>3</v>
      </c>
      <c r="BT163" s="62">
        <v>2</v>
      </c>
      <c r="BU163" s="63">
        <v>5</v>
      </c>
      <c r="BV163" s="19">
        <v>10</v>
      </c>
      <c r="BW163" s="19">
        <v>46</v>
      </c>
      <c r="BX163" s="19">
        <v>3</v>
      </c>
      <c r="BY163" s="64">
        <v>2</v>
      </c>
      <c r="BZ163" s="70">
        <v>86</v>
      </c>
      <c r="CA163" s="72">
        <v>12</v>
      </c>
    </row>
    <row r="164" spans="1:79" ht="47.25">
      <c r="A164" s="21">
        <v>51</v>
      </c>
      <c r="B164" s="34">
        <v>6672137039</v>
      </c>
      <c r="C164" s="5" t="s">
        <v>504</v>
      </c>
      <c r="D164" s="74" t="s">
        <v>77</v>
      </c>
      <c r="E164" s="63">
        <v>9.5</v>
      </c>
      <c r="F164" s="19">
        <v>38</v>
      </c>
      <c r="G164" s="22">
        <v>11</v>
      </c>
      <c r="H164" s="22">
        <v>38</v>
      </c>
      <c r="I164" s="22">
        <v>93</v>
      </c>
      <c r="J164" s="19">
        <v>30</v>
      </c>
      <c r="K164" s="19">
        <v>3</v>
      </c>
      <c r="L164" s="19">
        <v>90</v>
      </c>
      <c r="M164" s="19">
        <v>142</v>
      </c>
      <c r="N164" s="19">
        <v>165</v>
      </c>
      <c r="O164" s="19">
        <v>143</v>
      </c>
      <c r="P164" s="19">
        <v>167</v>
      </c>
      <c r="Q164" s="64">
        <v>99</v>
      </c>
      <c r="R164" s="90">
        <v>95</v>
      </c>
      <c r="S164" s="19">
        <v>20</v>
      </c>
      <c r="T164" s="19">
        <v>5</v>
      </c>
      <c r="U164" s="19">
        <v>100</v>
      </c>
      <c r="V164" s="19">
        <v>157</v>
      </c>
      <c r="W164" s="23">
        <v>173</v>
      </c>
      <c r="X164" s="20">
        <v>91</v>
      </c>
      <c r="Y164" s="43">
        <v>96</v>
      </c>
      <c r="Z164" s="85">
        <v>96</v>
      </c>
      <c r="AA164" s="19">
        <v>20</v>
      </c>
      <c r="AB164" s="19">
        <v>0</v>
      </c>
      <c r="AC164" s="19">
        <v>0</v>
      </c>
      <c r="AD164" s="19">
        <v>20</v>
      </c>
      <c r="AE164" s="19">
        <v>2</v>
      </c>
      <c r="AF164" s="19">
        <v>40</v>
      </c>
      <c r="AG164" s="19">
        <v>2</v>
      </c>
      <c r="AH164" s="19">
        <v>3</v>
      </c>
      <c r="AI164" s="20">
        <v>67</v>
      </c>
      <c r="AJ164" s="84">
        <v>36</v>
      </c>
      <c r="AK164" s="19">
        <v>170</v>
      </c>
      <c r="AL164" s="19">
        <v>173</v>
      </c>
      <c r="AM164" s="20">
        <v>98</v>
      </c>
      <c r="AN164" s="19">
        <v>172</v>
      </c>
      <c r="AO164" s="19">
        <v>173</v>
      </c>
      <c r="AP164" s="20">
        <v>99</v>
      </c>
      <c r="AQ164" s="19">
        <v>142</v>
      </c>
      <c r="AR164" s="19">
        <v>150</v>
      </c>
      <c r="AS164" s="20">
        <v>95</v>
      </c>
      <c r="AT164" s="89">
        <v>98</v>
      </c>
      <c r="AU164" s="19">
        <v>173</v>
      </c>
      <c r="AV164" s="19">
        <v>173</v>
      </c>
      <c r="AW164" s="20">
        <v>100</v>
      </c>
      <c r="AX164" s="19">
        <v>170</v>
      </c>
      <c r="AY164" s="19">
        <v>173</v>
      </c>
      <c r="AZ164" s="20">
        <v>98</v>
      </c>
      <c r="BA164" s="19">
        <v>173</v>
      </c>
      <c r="BB164" s="19">
        <v>173</v>
      </c>
      <c r="BC164" s="20">
        <v>100</v>
      </c>
      <c r="BD164" s="91">
        <v>100</v>
      </c>
      <c r="BE164" s="93">
        <v>85</v>
      </c>
      <c r="BF164" s="79">
        <v>7</v>
      </c>
      <c r="BG164" s="19">
        <v>2</v>
      </c>
      <c r="BH164" s="19">
        <v>2</v>
      </c>
      <c r="BI164" s="19">
        <v>1</v>
      </c>
      <c r="BJ164" s="19">
        <v>5</v>
      </c>
      <c r="BK164" s="19">
        <v>10</v>
      </c>
      <c r="BL164" s="19">
        <v>6</v>
      </c>
      <c r="BM164" s="19">
        <v>4</v>
      </c>
      <c r="BN164" s="19">
        <v>29</v>
      </c>
      <c r="BO164" s="19">
        <v>3</v>
      </c>
      <c r="BP164" s="19">
        <v>2</v>
      </c>
      <c r="BQ164" s="19">
        <v>6</v>
      </c>
      <c r="BR164" s="19">
        <v>1</v>
      </c>
      <c r="BS164" s="19">
        <v>3</v>
      </c>
      <c r="BT164" s="62">
        <v>1</v>
      </c>
      <c r="BU164" s="63">
        <v>6</v>
      </c>
      <c r="BV164" s="19">
        <v>5</v>
      </c>
      <c r="BW164" s="19">
        <v>57</v>
      </c>
      <c r="BX164" s="19">
        <v>3</v>
      </c>
      <c r="BY164" s="64">
        <v>1</v>
      </c>
      <c r="BZ164" s="70">
        <v>85</v>
      </c>
      <c r="CA164" s="72">
        <v>13</v>
      </c>
    </row>
    <row r="165" spans="1:79" ht="47.25">
      <c r="A165" s="21">
        <v>71</v>
      </c>
      <c r="B165" s="34">
        <v>6658068351</v>
      </c>
      <c r="C165" s="5" t="s">
        <v>504</v>
      </c>
      <c r="D165" s="74" t="s">
        <v>93</v>
      </c>
      <c r="E165" s="63">
        <v>11</v>
      </c>
      <c r="F165" s="19">
        <v>38</v>
      </c>
      <c r="G165" s="22">
        <v>11</v>
      </c>
      <c r="H165" s="22">
        <v>38</v>
      </c>
      <c r="I165" s="22">
        <v>100</v>
      </c>
      <c r="J165" s="19">
        <v>30</v>
      </c>
      <c r="K165" s="19">
        <v>4</v>
      </c>
      <c r="L165" s="19">
        <v>100</v>
      </c>
      <c r="M165" s="19">
        <v>109</v>
      </c>
      <c r="N165" s="19">
        <v>110</v>
      </c>
      <c r="O165" s="19">
        <v>123</v>
      </c>
      <c r="P165" s="19">
        <v>126</v>
      </c>
      <c r="Q165" s="64">
        <v>88</v>
      </c>
      <c r="R165" s="90">
        <v>95</v>
      </c>
      <c r="S165" s="19">
        <v>20</v>
      </c>
      <c r="T165" s="19">
        <v>5</v>
      </c>
      <c r="U165" s="19">
        <v>100</v>
      </c>
      <c r="V165" s="19">
        <v>111</v>
      </c>
      <c r="W165" s="23">
        <v>133</v>
      </c>
      <c r="X165" s="20">
        <v>83</v>
      </c>
      <c r="Y165" s="43">
        <v>92</v>
      </c>
      <c r="Z165" s="85">
        <v>92</v>
      </c>
      <c r="AA165" s="19">
        <v>20</v>
      </c>
      <c r="AB165" s="19">
        <v>0</v>
      </c>
      <c r="AC165" s="19">
        <v>0</v>
      </c>
      <c r="AD165" s="19">
        <v>20</v>
      </c>
      <c r="AE165" s="19">
        <v>3</v>
      </c>
      <c r="AF165" s="19">
        <v>60</v>
      </c>
      <c r="AG165" s="19">
        <v>3</v>
      </c>
      <c r="AH165" s="19">
        <v>3</v>
      </c>
      <c r="AI165" s="20">
        <v>100</v>
      </c>
      <c r="AJ165" s="84">
        <v>54</v>
      </c>
      <c r="AK165" s="19">
        <v>105</v>
      </c>
      <c r="AL165" s="19">
        <v>133</v>
      </c>
      <c r="AM165" s="20">
        <v>79</v>
      </c>
      <c r="AN165" s="19">
        <v>127</v>
      </c>
      <c r="AO165" s="19">
        <v>133</v>
      </c>
      <c r="AP165" s="20">
        <v>95</v>
      </c>
      <c r="AQ165" s="19">
        <v>110</v>
      </c>
      <c r="AR165" s="19">
        <v>118</v>
      </c>
      <c r="AS165" s="20">
        <v>93</v>
      </c>
      <c r="AT165" s="89">
        <v>88</v>
      </c>
      <c r="AU165" s="19">
        <v>125</v>
      </c>
      <c r="AV165" s="19">
        <v>133</v>
      </c>
      <c r="AW165" s="20">
        <v>94</v>
      </c>
      <c r="AX165" s="19">
        <v>117</v>
      </c>
      <c r="AY165" s="19">
        <v>133</v>
      </c>
      <c r="AZ165" s="20">
        <v>88</v>
      </c>
      <c r="BA165" s="19">
        <v>128</v>
      </c>
      <c r="BB165" s="19">
        <v>133</v>
      </c>
      <c r="BC165" s="20">
        <v>96</v>
      </c>
      <c r="BD165" s="91">
        <v>94</v>
      </c>
      <c r="BE165" s="93">
        <v>85</v>
      </c>
      <c r="BF165" s="79">
        <v>1</v>
      </c>
      <c r="BG165" s="19">
        <v>1</v>
      </c>
      <c r="BH165" s="19">
        <v>13</v>
      </c>
      <c r="BI165" s="19">
        <v>1</v>
      </c>
      <c r="BJ165" s="19">
        <v>9</v>
      </c>
      <c r="BK165" s="19">
        <v>18</v>
      </c>
      <c r="BL165" s="19">
        <v>6</v>
      </c>
      <c r="BM165" s="19">
        <v>3</v>
      </c>
      <c r="BN165" s="19">
        <v>1</v>
      </c>
      <c r="BO165" s="19">
        <v>22</v>
      </c>
      <c r="BP165" s="19">
        <v>6</v>
      </c>
      <c r="BQ165" s="19">
        <v>8</v>
      </c>
      <c r="BR165" s="19">
        <v>7</v>
      </c>
      <c r="BS165" s="19">
        <v>13</v>
      </c>
      <c r="BT165" s="62">
        <v>5</v>
      </c>
      <c r="BU165" s="63">
        <v>6</v>
      </c>
      <c r="BV165" s="19">
        <v>9</v>
      </c>
      <c r="BW165" s="19">
        <v>39</v>
      </c>
      <c r="BX165" s="19">
        <v>13</v>
      </c>
      <c r="BY165" s="64">
        <v>7</v>
      </c>
      <c r="BZ165" s="70">
        <v>85</v>
      </c>
      <c r="CA165" s="72">
        <v>13</v>
      </c>
    </row>
    <row r="166" spans="1:79" ht="47.25">
      <c r="A166" s="21">
        <v>81</v>
      </c>
      <c r="B166" s="34">
        <v>6659053541</v>
      </c>
      <c r="C166" s="5" t="s">
        <v>504</v>
      </c>
      <c r="D166" s="74" t="s">
        <v>103</v>
      </c>
      <c r="E166" s="63">
        <v>9</v>
      </c>
      <c r="F166" s="19">
        <v>38</v>
      </c>
      <c r="G166" s="22">
        <v>11</v>
      </c>
      <c r="H166" s="22">
        <v>38</v>
      </c>
      <c r="I166" s="22">
        <v>91</v>
      </c>
      <c r="J166" s="19">
        <v>30</v>
      </c>
      <c r="K166" s="19">
        <v>4</v>
      </c>
      <c r="L166" s="19">
        <v>100</v>
      </c>
      <c r="M166" s="19">
        <v>126</v>
      </c>
      <c r="N166" s="19">
        <v>126</v>
      </c>
      <c r="O166" s="19">
        <v>126</v>
      </c>
      <c r="P166" s="19">
        <v>126</v>
      </c>
      <c r="Q166" s="64">
        <v>100</v>
      </c>
      <c r="R166" s="90">
        <v>97</v>
      </c>
      <c r="S166" s="19">
        <v>20</v>
      </c>
      <c r="T166" s="19">
        <v>3</v>
      </c>
      <c r="U166" s="19">
        <v>60</v>
      </c>
      <c r="V166" s="19">
        <v>126</v>
      </c>
      <c r="W166" s="23">
        <v>126</v>
      </c>
      <c r="X166" s="20">
        <v>100</v>
      </c>
      <c r="Y166" s="43">
        <v>80</v>
      </c>
      <c r="Z166" s="85">
        <v>80</v>
      </c>
      <c r="AA166" s="19">
        <v>20</v>
      </c>
      <c r="AB166" s="19">
        <v>0</v>
      </c>
      <c r="AC166" s="19">
        <v>0</v>
      </c>
      <c r="AD166" s="19">
        <v>20</v>
      </c>
      <c r="AE166" s="19">
        <v>2</v>
      </c>
      <c r="AF166" s="19">
        <v>40</v>
      </c>
      <c r="AG166" s="19">
        <v>99</v>
      </c>
      <c r="AH166" s="19">
        <v>99</v>
      </c>
      <c r="AI166" s="20">
        <v>100</v>
      </c>
      <c r="AJ166" s="84">
        <v>46</v>
      </c>
      <c r="AK166" s="19">
        <v>126</v>
      </c>
      <c r="AL166" s="19">
        <v>126</v>
      </c>
      <c r="AM166" s="20">
        <v>100</v>
      </c>
      <c r="AN166" s="19">
        <v>126</v>
      </c>
      <c r="AO166" s="19">
        <v>126</v>
      </c>
      <c r="AP166" s="20">
        <v>100</v>
      </c>
      <c r="AQ166" s="19">
        <v>126</v>
      </c>
      <c r="AR166" s="19">
        <v>126</v>
      </c>
      <c r="AS166" s="20">
        <v>100</v>
      </c>
      <c r="AT166" s="89">
        <v>100</v>
      </c>
      <c r="AU166" s="19">
        <v>126</v>
      </c>
      <c r="AV166" s="19">
        <v>126</v>
      </c>
      <c r="AW166" s="20">
        <v>100</v>
      </c>
      <c r="AX166" s="19">
        <v>126</v>
      </c>
      <c r="AY166" s="19">
        <v>126</v>
      </c>
      <c r="AZ166" s="20">
        <v>100</v>
      </c>
      <c r="BA166" s="19">
        <v>126</v>
      </c>
      <c r="BB166" s="19">
        <v>126</v>
      </c>
      <c r="BC166" s="20">
        <v>100</v>
      </c>
      <c r="BD166" s="91">
        <v>100</v>
      </c>
      <c r="BE166" s="93">
        <v>85</v>
      </c>
      <c r="BF166" s="79">
        <v>9</v>
      </c>
      <c r="BG166" s="19">
        <v>1</v>
      </c>
      <c r="BH166" s="19">
        <v>1</v>
      </c>
      <c r="BI166" s="19">
        <v>3</v>
      </c>
      <c r="BJ166" s="19">
        <v>21</v>
      </c>
      <c r="BK166" s="19">
        <v>1</v>
      </c>
      <c r="BL166" s="19">
        <v>6</v>
      </c>
      <c r="BM166" s="19">
        <v>4</v>
      </c>
      <c r="BN166" s="19">
        <v>1</v>
      </c>
      <c r="BO166" s="19">
        <v>1</v>
      </c>
      <c r="BP166" s="19">
        <v>1</v>
      </c>
      <c r="BQ166" s="19">
        <v>1</v>
      </c>
      <c r="BR166" s="19">
        <v>1</v>
      </c>
      <c r="BS166" s="19">
        <v>1</v>
      </c>
      <c r="BT166" s="62">
        <v>1</v>
      </c>
      <c r="BU166" s="63">
        <v>4</v>
      </c>
      <c r="BV166" s="19">
        <v>21</v>
      </c>
      <c r="BW166" s="19">
        <v>47</v>
      </c>
      <c r="BX166" s="19">
        <v>1</v>
      </c>
      <c r="BY166" s="64">
        <v>1</v>
      </c>
      <c r="BZ166" s="70">
        <v>85</v>
      </c>
      <c r="CA166" s="72">
        <v>13</v>
      </c>
    </row>
    <row r="167" spans="1:79" ht="47.25">
      <c r="A167" s="21">
        <v>84</v>
      </c>
      <c r="B167" s="34">
        <v>6661057092</v>
      </c>
      <c r="C167" s="5" t="s">
        <v>504</v>
      </c>
      <c r="D167" s="74" t="s">
        <v>106</v>
      </c>
      <c r="E167" s="63">
        <v>10</v>
      </c>
      <c r="F167" s="19">
        <v>38</v>
      </c>
      <c r="G167" s="22">
        <v>11</v>
      </c>
      <c r="H167" s="22">
        <v>38</v>
      </c>
      <c r="I167" s="22">
        <v>95</v>
      </c>
      <c r="J167" s="19">
        <v>30</v>
      </c>
      <c r="K167" s="19">
        <v>3</v>
      </c>
      <c r="L167" s="19">
        <v>90</v>
      </c>
      <c r="M167" s="19">
        <v>231</v>
      </c>
      <c r="N167" s="19">
        <v>233</v>
      </c>
      <c r="O167" s="19">
        <v>238</v>
      </c>
      <c r="P167" s="19">
        <v>249</v>
      </c>
      <c r="Q167" s="64">
        <v>95</v>
      </c>
      <c r="R167" s="90">
        <v>94</v>
      </c>
      <c r="S167" s="19">
        <v>20</v>
      </c>
      <c r="T167" s="19">
        <v>5</v>
      </c>
      <c r="U167" s="19">
        <v>100</v>
      </c>
      <c r="V167" s="19">
        <v>258</v>
      </c>
      <c r="W167" s="23">
        <v>278</v>
      </c>
      <c r="X167" s="20">
        <v>93</v>
      </c>
      <c r="Y167" s="43">
        <v>97</v>
      </c>
      <c r="Z167" s="85">
        <v>97</v>
      </c>
      <c r="AA167" s="19">
        <v>20</v>
      </c>
      <c r="AB167" s="19">
        <v>0</v>
      </c>
      <c r="AC167" s="19">
        <v>0</v>
      </c>
      <c r="AD167" s="19">
        <v>20</v>
      </c>
      <c r="AE167" s="19">
        <v>1</v>
      </c>
      <c r="AF167" s="19">
        <v>20</v>
      </c>
      <c r="AG167" s="19">
        <v>7</v>
      </c>
      <c r="AH167" s="19">
        <v>7</v>
      </c>
      <c r="AI167" s="20">
        <v>100</v>
      </c>
      <c r="AJ167" s="84">
        <v>38</v>
      </c>
      <c r="AK167" s="19">
        <v>268</v>
      </c>
      <c r="AL167" s="19">
        <v>278</v>
      </c>
      <c r="AM167" s="20">
        <v>96</v>
      </c>
      <c r="AN167" s="19">
        <v>275</v>
      </c>
      <c r="AO167" s="19">
        <v>278</v>
      </c>
      <c r="AP167" s="20">
        <v>99</v>
      </c>
      <c r="AQ167" s="19">
        <v>193</v>
      </c>
      <c r="AR167" s="19">
        <v>195</v>
      </c>
      <c r="AS167" s="20">
        <v>99</v>
      </c>
      <c r="AT167" s="89">
        <v>98</v>
      </c>
      <c r="AU167" s="19">
        <v>277</v>
      </c>
      <c r="AV167" s="19">
        <v>278</v>
      </c>
      <c r="AW167" s="20">
        <v>100</v>
      </c>
      <c r="AX167" s="19">
        <v>273</v>
      </c>
      <c r="AY167" s="19">
        <v>278</v>
      </c>
      <c r="AZ167" s="20">
        <v>98</v>
      </c>
      <c r="BA167" s="19">
        <v>278</v>
      </c>
      <c r="BB167" s="19">
        <v>278</v>
      </c>
      <c r="BC167" s="20">
        <v>100</v>
      </c>
      <c r="BD167" s="91">
        <v>100</v>
      </c>
      <c r="BE167" s="93">
        <v>85</v>
      </c>
      <c r="BF167" s="79">
        <v>5</v>
      </c>
      <c r="BG167" s="19">
        <v>2</v>
      </c>
      <c r="BH167" s="19">
        <v>6</v>
      </c>
      <c r="BI167" s="19">
        <v>1</v>
      </c>
      <c r="BJ167" s="19">
        <v>4</v>
      </c>
      <c r="BK167" s="19">
        <v>8</v>
      </c>
      <c r="BL167" s="19">
        <v>6</v>
      </c>
      <c r="BM167" s="19">
        <v>5</v>
      </c>
      <c r="BN167" s="19">
        <v>1</v>
      </c>
      <c r="BO167" s="19">
        <v>5</v>
      </c>
      <c r="BP167" s="19">
        <v>2</v>
      </c>
      <c r="BQ167" s="19">
        <v>2</v>
      </c>
      <c r="BR167" s="19">
        <v>1</v>
      </c>
      <c r="BS167" s="19">
        <v>3</v>
      </c>
      <c r="BT167" s="62">
        <v>1</v>
      </c>
      <c r="BU167" s="63">
        <v>7</v>
      </c>
      <c r="BV167" s="19">
        <v>4</v>
      </c>
      <c r="BW167" s="19">
        <v>55</v>
      </c>
      <c r="BX167" s="19">
        <v>3</v>
      </c>
      <c r="BY167" s="64">
        <v>1</v>
      </c>
      <c r="BZ167" s="70">
        <v>85</v>
      </c>
      <c r="CA167" s="72">
        <v>13</v>
      </c>
    </row>
    <row r="168" spans="1:79" ht="47.25">
      <c r="A168" s="21">
        <v>91</v>
      </c>
      <c r="B168" s="34">
        <v>6661060923</v>
      </c>
      <c r="C168" s="5" t="s">
        <v>504</v>
      </c>
      <c r="D168" s="75" t="s">
        <v>111</v>
      </c>
      <c r="E168" s="63">
        <v>10</v>
      </c>
      <c r="F168" s="19">
        <v>38</v>
      </c>
      <c r="G168" s="22">
        <v>11</v>
      </c>
      <c r="H168" s="22">
        <v>38</v>
      </c>
      <c r="I168" s="22">
        <v>95</v>
      </c>
      <c r="J168" s="19">
        <v>30</v>
      </c>
      <c r="K168" s="19">
        <v>4</v>
      </c>
      <c r="L168" s="19">
        <v>100</v>
      </c>
      <c r="M168" s="19">
        <v>156</v>
      </c>
      <c r="N168" s="19">
        <v>158</v>
      </c>
      <c r="O168" s="19">
        <v>157</v>
      </c>
      <c r="P168" s="19">
        <v>163</v>
      </c>
      <c r="Q168" s="64">
        <v>98</v>
      </c>
      <c r="R168" s="90">
        <v>98</v>
      </c>
      <c r="S168" s="19">
        <v>20</v>
      </c>
      <c r="T168" s="19">
        <v>5</v>
      </c>
      <c r="U168" s="19">
        <v>100</v>
      </c>
      <c r="V168" s="19">
        <v>155</v>
      </c>
      <c r="W168" s="23">
        <v>173</v>
      </c>
      <c r="X168" s="20">
        <v>90</v>
      </c>
      <c r="Y168" s="43">
        <v>95</v>
      </c>
      <c r="Z168" s="85">
        <v>95</v>
      </c>
      <c r="AA168" s="19">
        <v>20</v>
      </c>
      <c r="AB168" s="19">
        <v>0</v>
      </c>
      <c r="AC168" s="19">
        <v>0</v>
      </c>
      <c r="AD168" s="19">
        <v>20</v>
      </c>
      <c r="AE168" s="19">
        <v>1</v>
      </c>
      <c r="AF168" s="19">
        <v>20</v>
      </c>
      <c r="AG168" s="19">
        <v>4</v>
      </c>
      <c r="AH168" s="19">
        <v>4</v>
      </c>
      <c r="AI168" s="20">
        <v>100</v>
      </c>
      <c r="AJ168" s="84">
        <v>38</v>
      </c>
      <c r="AK168" s="19">
        <v>153</v>
      </c>
      <c r="AL168" s="19">
        <v>173</v>
      </c>
      <c r="AM168" s="20">
        <v>88</v>
      </c>
      <c r="AN168" s="19">
        <v>167</v>
      </c>
      <c r="AO168" s="19">
        <v>173</v>
      </c>
      <c r="AP168" s="20">
        <v>97</v>
      </c>
      <c r="AQ168" s="19">
        <v>134</v>
      </c>
      <c r="AR168" s="19">
        <v>134</v>
      </c>
      <c r="AS168" s="20">
        <v>100</v>
      </c>
      <c r="AT168" s="89">
        <v>94</v>
      </c>
      <c r="AU168" s="19">
        <v>172</v>
      </c>
      <c r="AV168" s="19">
        <v>173</v>
      </c>
      <c r="AW168" s="20">
        <v>99</v>
      </c>
      <c r="AX168" s="19">
        <v>167</v>
      </c>
      <c r="AY168" s="19">
        <v>173</v>
      </c>
      <c r="AZ168" s="20">
        <v>97</v>
      </c>
      <c r="BA168" s="19">
        <v>169</v>
      </c>
      <c r="BB168" s="19">
        <v>173</v>
      </c>
      <c r="BC168" s="20">
        <v>98</v>
      </c>
      <c r="BD168" s="91">
        <v>98</v>
      </c>
      <c r="BE168" s="93">
        <v>85</v>
      </c>
      <c r="BF168" s="79">
        <v>5</v>
      </c>
      <c r="BG168" s="19">
        <v>1</v>
      </c>
      <c r="BH168" s="19">
        <v>3</v>
      </c>
      <c r="BI168" s="19">
        <v>1</v>
      </c>
      <c r="BJ168" s="19">
        <v>6</v>
      </c>
      <c r="BK168" s="19">
        <v>11</v>
      </c>
      <c r="BL168" s="19">
        <v>6</v>
      </c>
      <c r="BM168" s="19">
        <v>5</v>
      </c>
      <c r="BN168" s="19">
        <v>1</v>
      </c>
      <c r="BO168" s="19">
        <v>13</v>
      </c>
      <c r="BP168" s="19">
        <v>4</v>
      </c>
      <c r="BQ168" s="19">
        <v>1</v>
      </c>
      <c r="BR168" s="19">
        <v>2</v>
      </c>
      <c r="BS168" s="19">
        <v>4</v>
      </c>
      <c r="BT168" s="62">
        <v>3</v>
      </c>
      <c r="BU168" s="63">
        <v>3</v>
      </c>
      <c r="BV168" s="19">
        <v>6</v>
      </c>
      <c r="BW168" s="19">
        <v>55</v>
      </c>
      <c r="BX168" s="19">
        <v>7</v>
      </c>
      <c r="BY168" s="64">
        <v>3</v>
      </c>
      <c r="BZ168" s="70">
        <v>85</v>
      </c>
      <c r="CA168" s="72">
        <v>13</v>
      </c>
    </row>
    <row r="169" spans="1:79" ht="15.75">
      <c r="A169" s="21">
        <v>100</v>
      </c>
      <c r="B169" s="34">
        <v>6669014887</v>
      </c>
      <c r="C169" s="5" t="s">
        <v>418</v>
      </c>
      <c r="D169" s="74" t="s">
        <v>120</v>
      </c>
      <c r="E169" s="63">
        <v>10</v>
      </c>
      <c r="F169" s="19">
        <v>36</v>
      </c>
      <c r="G169" s="22">
        <v>11</v>
      </c>
      <c r="H169" s="22">
        <v>37</v>
      </c>
      <c r="I169" s="22">
        <v>94</v>
      </c>
      <c r="J169" s="19">
        <v>30</v>
      </c>
      <c r="K169" s="19">
        <v>3</v>
      </c>
      <c r="L169" s="19">
        <v>90</v>
      </c>
      <c r="M169" s="19">
        <v>429</v>
      </c>
      <c r="N169" s="19">
        <v>391</v>
      </c>
      <c r="O169" s="19">
        <v>460</v>
      </c>
      <c r="P169" s="19">
        <v>412</v>
      </c>
      <c r="Q169" s="64">
        <v>94</v>
      </c>
      <c r="R169" s="90">
        <v>93</v>
      </c>
      <c r="S169" s="19">
        <v>20</v>
      </c>
      <c r="T169" s="19">
        <v>5</v>
      </c>
      <c r="U169" s="19">
        <v>100</v>
      </c>
      <c r="V169" s="19">
        <v>476</v>
      </c>
      <c r="W169" s="23">
        <v>600</v>
      </c>
      <c r="X169" s="20">
        <v>79</v>
      </c>
      <c r="Y169" s="43">
        <v>90</v>
      </c>
      <c r="Z169" s="85">
        <v>90</v>
      </c>
      <c r="AA169" s="19">
        <v>20</v>
      </c>
      <c r="AB169" s="19">
        <v>0</v>
      </c>
      <c r="AC169" s="19">
        <v>0</v>
      </c>
      <c r="AD169" s="19">
        <v>20</v>
      </c>
      <c r="AE169" s="19">
        <v>3</v>
      </c>
      <c r="AF169" s="19">
        <v>60</v>
      </c>
      <c r="AG169" s="19">
        <v>21</v>
      </c>
      <c r="AH169" s="19">
        <v>23</v>
      </c>
      <c r="AI169" s="20">
        <v>91</v>
      </c>
      <c r="AJ169" s="84">
        <v>51</v>
      </c>
      <c r="AK169" s="19">
        <v>485</v>
      </c>
      <c r="AL169" s="19">
        <v>600</v>
      </c>
      <c r="AM169" s="20">
        <v>81</v>
      </c>
      <c r="AN169" s="19">
        <v>591</v>
      </c>
      <c r="AO169" s="19">
        <v>600</v>
      </c>
      <c r="AP169" s="20">
        <v>99</v>
      </c>
      <c r="AQ169" s="19">
        <v>446</v>
      </c>
      <c r="AR169" s="19">
        <v>454</v>
      </c>
      <c r="AS169" s="20">
        <v>98</v>
      </c>
      <c r="AT169" s="89">
        <v>92</v>
      </c>
      <c r="AU169" s="19">
        <v>576</v>
      </c>
      <c r="AV169" s="19">
        <v>600</v>
      </c>
      <c r="AW169" s="20">
        <v>96</v>
      </c>
      <c r="AX169" s="19">
        <v>577</v>
      </c>
      <c r="AY169" s="19">
        <v>600</v>
      </c>
      <c r="AZ169" s="20">
        <v>96</v>
      </c>
      <c r="BA169" s="19">
        <v>592</v>
      </c>
      <c r="BB169" s="19">
        <v>600</v>
      </c>
      <c r="BC169" s="20">
        <v>99</v>
      </c>
      <c r="BD169" s="91">
        <v>98</v>
      </c>
      <c r="BE169" s="93">
        <v>85</v>
      </c>
      <c r="BF169" s="79">
        <v>6</v>
      </c>
      <c r="BG169" s="19">
        <v>2</v>
      </c>
      <c r="BH169" s="19">
        <v>7</v>
      </c>
      <c r="BI169" s="19">
        <v>1</v>
      </c>
      <c r="BJ169" s="19">
        <v>11</v>
      </c>
      <c r="BK169" s="19">
        <v>22</v>
      </c>
      <c r="BL169" s="19">
        <v>6</v>
      </c>
      <c r="BM169" s="19">
        <v>3</v>
      </c>
      <c r="BN169" s="19">
        <v>9</v>
      </c>
      <c r="BO169" s="19">
        <v>20</v>
      </c>
      <c r="BP169" s="19">
        <v>2</v>
      </c>
      <c r="BQ169" s="19">
        <v>3</v>
      </c>
      <c r="BR169" s="19">
        <v>5</v>
      </c>
      <c r="BS169" s="19">
        <v>5</v>
      </c>
      <c r="BT169" s="62">
        <v>2</v>
      </c>
      <c r="BU169" s="63">
        <v>8</v>
      </c>
      <c r="BV169" s="19">
        <v>11</v>
      </c>
      <c r="BW169" s="19">
        <v>42</v>
      </c>
      <c r="BX169" s="19">
        <v>9</v>
      </c>
      <c r="BY169" s="64">
        <v>3</v>
      </c>
      <c r="BZ169" s="70">
        <v>85</v>
      </c>
      <c r="CA169" s="72">
        <v>13</v>
      </c>
    </row>
    <row r="170" spans="1:79" ht="31.5">
      <c r="A170" s="21">
        <v>108</v>
      </c>
      <c r="B170" s="34">
        <v>6667008528</v>
      </c>
      <c r="C170" s="5" t="s">
        <v>418</v>
      </c>
      <c r="D170" s="74" t="s">
        <v>128</v>
      </c>
      <c r="E170" s="63">
        <v>10</v>
      </c>
      <c r="F170" s="19">
        <v>34</v>
      </c>
      <c r="G170" s="22">
        <v>11</v>
      </c>
      <c r="H170" s="22">
        <v>37</v>
      </c>
      <c r="I170" s="22">
        <v>91</v>
      </c>
      <c r="J170" s="19">
        <v>30</v>
      </c>
      <c r="K170" s="19">
        <v>3</v>
      </c>
      <c r="L170" s="19">
        <v>90</v>
      </c>
      <c r="M170" s="19">
        <v>101</v>
      </c>
      <c r="N170" s="19">
        <v>97</v>
      </c>
      <c r="O170" s="19">
        <v>104</v>
      </c>
      <c r="P170" s="19">
        <v>102</v>
      </c>
      <c r="Q170" s="64">
        <v>96</v>
      </c>
      <c r="R170" s="90">
        <v>93</v>
      </c>
      <c r="S170" s="19">
        <v>20</v>
      </c>
      <c r="T170" s="19">
        <v>4</v>
      </c>
      <c r="U170" s="19">
        <v>80</v>
      </c>
      <c r="V170" s="19">
        <v>99</v>
      </c>
      <c r="W170" s="23">
        <v>112</v>
      </c>
      <c r="X170" s="20">
        <v>88</v>
      </c>
      <c r="Y170" s="43">
        <v>84</v>
      </c>
      <c r="Z170" s="85">
        <v>84</v>
      </c>
      <c r="AA170" s="19">
        <v>20</v>
      </c>
      <c r="AB170" s="19">
        <v>2</v>
      </c>
      <c r="AC170" s="19">
        <v>40</v>
      </c>
      <c r="AD170" s="19">
        <v>20</v>
      </c>
      <c r="AE170" s="19">
        <v>3</v>
      </c>
      <c r="AF170" s="19">
        <v>60</v>
      </c>
      <c r="AG170" s="19">
        <v>4</v>
      </c>
      <c r="AH170" s="19">
        <v>4</v>
      </c>
      <c r="AI170" s="20">
        <v>100</v>
      </c>
      <c r="AJ170" s="84">
        <v>66</v>
      </c>
      <c r="AK170" s="19">
        <v>83</v>
      </c>
      <c r="AL170" s="19">
        <v>112</v>
      </c>
      <c r="AM170" s="20">
        <v>74</v>
      </c>
      <c r="AN170" s="19">
        <v>109</v>
      </c>
      <c r="AO170" s="19">
        <v>112</v>
      </c>
      <c r="AP170" s="20">
        <v>97</v>
      </c>
      <c r="AQ170" s="19">
        <v>99</v>
      </c>
      <c r="AR170" s="19">
        <v>100</v>
      </c>
      <c r="AS170" s="20">
        <v>99</v>
      </c>
      <c r="AT170" s="89">
        <v>88</v>
      </c>
      <c r="AU170" s="19">
        <v>104</v>
      </c>
      <c r="AV170" s="19">
        <v>112</v>
      </c>
      <c r="AW170" s="20">
        <v>93</v>
      </c>
      <c r="AX170" s="19">
        <v>106</v>
      </c>
      <c r="AY170" s="19">
        <v>112</v>
      </c>
      <c r="AZ170" s="20">
        <v>95</v>
      </c>
      <c r="BA170" s="19">
        <v>111</v>
      </c>
      <c r="BB170" s="19">
        <v>112</v>
      </c>
      <c r="BC170" s="20">
        <v>99</v>
      </c>
      <c r="BD170" s="91">
        <v>96</v>
      </c>
      <c r="BE170" s="93">
        <v>85</v>
      </c>
      <c r="BF170" s="79">
        <v>9</v>
      </c>
      <c r="BG170" s="19">
        <v>2</v>
      </c>
      <c r="BH170" s="19">
        <v>5</v>
      </c>
      <c r="BI170" s="19">
        <v>2</v>
      </c>
      <c r="BJ170" s="19">
        <v>17</v>
      </c>
      <c r="BK170" s="19">
        <v>13</v>
      </c>
      <c r="BL170" s="19">
        <v>4</v>
      </c>
      <c r="BM170" s="19">
        <v>3</v>
      </c>
      <c r="BN170" s="19">
        <v>1</v>
      </c>
      <c r="BO170" s="19">
        <v>27</v>
      </c>
      <c r="BP170" s="19">
        <v>4</v>
      </c>
      <c r="BQ170" s="19">
        <v>2</v>
      </c>
      <c r="BR170" s="19">
        <v>8</v>
      </c>
      <c r="BS170" s="19">
        <v>6</v>
      </c>
      <c r="BT170" s="62">
        <v>2</v>
      </c>
      <c r="BU170" s="63">
        <v>8</v>
      </c>
      <c r="BV170" s="19">
        <v>17</v>
      </c>
      <c r="BW170" s="19">
        <v>27</v>
      </c>
      <c r="BX170" s="19">
        <v>13</v>
      </c>
      <c r="BY170" s="64">
        <v>5</v>
      </c>
      <c r="BZ170" s="70">
        <v>85</v>
      </c>
      <c r="CA170" s="72">
        <v>13</v>
      </c>
    </row>
    <row r="171" spans="1:79" ht="15.75">
      <c r="A171" s="21">
        <v>111</v>
      </c>
      <c r="B171" s="34">
        <v>6623004710</v>
      </c>
      <c r="C171" s="5" t="s">
        <v>418</v>
      </c>
      <c r="D171" s="74" t="s">
        <v>131</v>
      </c>
      <c r="E171" s="63">
        <v>10</v>
      </c>
      <c r="F171" s="19">
        <v>33</v>
      </c>
      <c r="G171" s="22">
        <v>11</v>
      </c>
      <c r="H171" s="22">
        <v>38</v>
      </c>
      <c r="I171" s="22">
        <v>89</v>
      </c>
      <c r="J171" s="19">
        <v>30</v>
      </c>
      <c r="K171" s="19">
        <v>3</v>
      </c>
      <c r="L171" s="19">
        <v>90</v>
      </c>
      <c r="M171" s="19">
        <v>318</v>
      </c>
      <c r="N171" s="19">
        <v>246</v>
      </c>
      <c r="O171" s="19">
        <v>329</v>
      </c>
      <c r="P171" s="19">
        <v>269</v>
      </c>
      <c r="Q171" s="64">
        <v>94</v>
      </c>
      <c r="R171" s="90">
        <v>91</v>
      </c>
      <c r="S171" s="19">
        <v>20</v>
      </c>
      <c r="T171" s="19">
        <v>4</v>
      </c>
      <c r="U171" s="19">
        <v>80</v>
      </c>
      <c r="V171" s="19">
        <v>354</v>
      </c>
      <c r="W171" s="23">
        <v>379</v>
      </c>
      <c r="X171" s="20">
        <v>93</v>
      </c>
      <c r="Y171" s="43">
        <v>87</v>
      </c>
      <c r="Z171" s="85">
        <v>87</v>
      </c>
      <c r="AA171" s="19">
        <v>20</v>
      </c>
      <c r="AB171" s="19">
        <v>0</v>
      </c>
      <c r="AC171" s="19">
        <v>0</v>
      </c>
      <c r="AD171" s="19">
        <v>20</v>
      </c>
      <c r="AE171" s="19">
        <v>3</v>
      </c>
      <c r="AF171" s="19">
        <v>60</v>
      </c>
      <c r="AG171" s="19">
        <v>12</v>
      </c>
      <c r="AH171" s="19">
        <v>12</v>
      </c>
      <c r="AI171" s="20">
        <v>100</v>
      </c>
      <c r="AJ171" s="84">
        <v>54</v>
      </c>
      <c r="AK171" s="19">
        <v>323</v>
      </c>
      <c r="AL171" s="19">
        <v>379</v>
      </c>
      <c r="AM171" s="20">
        <v>85</v>
      </c>
      <c r="AN171" s="19">
        <v>373</v>
      </c>
      <c r="AO171" s="19">
        <v>379</v>
      </c>
      <c r="AP171" s="20">
        <v>98</v>
      </c>
      <c r="AQ171" s="19">
        <v>282</v>
      </c>
      <c r="AR171" s="19">
        <v>286</v>
      </c>
      <c r="AS171" s="20">
        <v>99</v>
      </c>
      <c r="AT171" s="89">
        <v>93</v>
      </c>
      <c r="AU171" s="19">
        <v>360</v>
      </c>
      <c r="AV171" s="19">
        <v>379</v>
      </c>
      <c r="AW171" s="20">
        <v>95</v>
      </c>
      <c r="AX171" s="19">
        <v>375</v>
      </c>
      <c r="AY171" s="19">
        <v>379</v>
      </c>
      <c r="AZ171" s="20">
        <v>99</v>
      </c>
      <c r="BA171" s="19">
        <v>379</v>
      </c>
      <c r="BB171" s="19">
        <v>379</v>
      </c>
      <c r="BC171" s="20">
        <v>100</v>
      </c>
      <c r="BD171" s="91">
        <v>98</v>
      </c>
      <c r="BE171" s="93">
        <v>85</v>
      </c>
      <c r="BF171" s="79">
        <v>11</v>
      </c>
      <c r="BG171" s="19">
        <v>2</v>
      </c>
      <c r="BH171" s="19">
        <v>7</v>
      </c>
      <c r="BI171" s="19">
        <v>2</v>
      </c>
      <c r="BJ171" s="19">
        <v>14</v>
      </c>
      <c r="BK171" s="19">
        <v>8</v>
      </c>
      <c r="BL171" s="19">
        <v>6</v>
      </c>
      <c r="BM171" s="19">
        <v>3</v>
      </c>
      <c r="BN171" s="19">
        <v>1</v>
      </c>
      <c r="BO171" s="19">
        <v>16</v>
      </c>
      <c r="BP171" s="19">
        <v>3</v>
      </c>
      <c r="BQ171" s="19">
        <v>2</v>
      </c>
      <c r="BR171" s="19">
        <v>6</v>
      </c>
      <c r="BS171" s="19">
        <v>2</v>
      </c>
      <c r="BT171" s="62">
        <v>1</v>
      </c>
      <c r="BU171" s="63">
        <v>10</v>
      </c>
      <c r="BV171" s="19">
        <v>14</v>
      </c>
      <c r="BW171" s="19">
        <v>39</v>
      </c>
      <c r="BX171" s="19">
        <v>8</v>
      </c>
      <c r="BY171" s="64">
        <v>3</v>
      </c>
      <c r="BZ171" s="70">
        <v>85</v>
      </c>
      <c r="CA171" s="72">
        <v>13</v>
      </c>
    </row>
    <row r="172" spans="1:79" ht="31.5">
      <c r="A172" s="21">
        <v>129</v>
      </c>
      <c r="B172" s="34">
        <v>6646008372</v>
      </c>
      <c r="C172" s="5" t="s">
        <v>492</v>
      </c>
      <c r="D172" s="74" t="s">
        <v>149</v>
      </c>
      <c r="E172" s="63">
        <v>10</v>
      </c>
      <c r="F172" s="19">
        <v>38</v>
      </c>
      <c r="G172" s="22">
        <v>11</v>
      </c>
      <c r="H172" s="22">
        <v>38</v>
      </c>
      <c r="I172" s="22">
        <v>95</v>
      </c>
      <c r="J172" s="19">
        <v>30</v>
      </c>
      <c r="K172" s="19">
        <v>4</v>
      </c>
      <c r="L172" s="19">
        <v>100</v>
      </c>
      <c r="M172" s="19">
        <v>178</v>
      </c>
      <c r="N172" s="19">
        <v>131</v>
      </c>
      <c r="O172" s="19">
        <v>178</v>
      </c>
      <c r="P172" s="19">
        <v>133</v>
      </c>
      <c r="Q172" s="64">
        <v>99</v>
      </c>
      <c r="R172" s="90">
        <v>98</v>
      </c>
      <c r="S172" s="19">
        <v>20</v>
      </c>
      <c r="T172" s="19">
        <v>4</v>
      </c>
      <c r="U172" s="19">
        <v>80</v>
      </c>
      <c r="V172" s="19">
        <v>184</v>
      </c>
      <c r="W172" s="23">
        <v>198</v>
      </c>
      <c r="X172" s="20">
        <v>93</v>
      </c>
      <c r="Y172" s="43">
        <v>87</v>
      </c>
      <c r="Z172" s="85">
        <v>87</v>
      </c>
      <c r="AA172" s="19">
        <v>20</v>
      </c>
      <c r="AB172" s="19">
        <v>0</v>
      </c>
      <c r="AC172" s="19">
        <v>0</v>
      </c>
      <c r="AD172" s="19">
        <v>20</v>
      </c>
      <c r="AE172" s="19">
        <v>3</v>
      </c>
      <c r="AF172" s="19">
        <v>60</v>
      </c>
      <c r="AG172" s="19">
        <v>6</v>
      </c>
      <c r="AH172" s="19">
        <v>8</v>
      </c>
      <c r="AI172" s="20">
        <v>75</v>
      </c>
      <c r="AJ172" s="84">
        <v>47</v>
      </c>
      <c r="AK172" s="19">
        <v>188</v>
      </c>
      <c r="AL172" s="19">
        <v>198</v>
      </c>
      <c r="AM172" s="20">
        <v>95</v>
      </c>
      <c r="AN172" s="19">
        <v>194</v>
      </c>
      <c r="AO172" s="19">
        <v>198</v>
      </c>
      <c r="AP172" s="20">
        <v>98</v>
      </c>
      <c r="AQ172" s="19">
        <v>128</v>
      </c>
      <c r="AR172" s="19">
        <v>132</v>
      </c>
      <c r="AS172" s="20">
        <v>97</v>
      </c>
      <c r="AT172" s="89">
        <v>97</v>
      </c>
      <c r="AU172" s="19">
        <v>197</v>
      </c>
      <c r="AV172" s="19">
        <v>198</v>
      </c>
      <c r="AW172" s="20">
        <v>99</v>
      </c>
      <c r="AX172" s="19">
        <v>191</v>
      </c>
      <c r="AY172" s="19">
        <v>198</v>
      </c>
      <c r="AZ172" s="20">
        <v>96</v>
      </c>
      <c r="BA172" s="19">
        <v>194</v>
      </c>
      <c r="BB172" s="19">
        <v>198</v>
      </c>
      <c r="BC172" s="20">
        <v>98</v>
      </c>
      <c r="BD172" s="91">
        <v>98</v>
      </c>
      <c r="BE172" s="93">
        <v>85</v>
      </c>
      <c r="BF172" s="79">
        <v>5</v>
      </c>
      <c r="BG172" s="19">
        <v>1</v>
      </c>
      <c r="BH172" s="19">
        <v>2</v>
      </c>
      <c r="BI172" s="19">
        <v>2</v>
      </c>
      <c r="BJ172" s="19">
        <v>14</v>
      </c>
      <c r="BK172" s="19">
        <v>8</v>
      </c>
      <c r="BL172" s="19">
        <v>6</v>
      </c>
      <c r="BM172" s="19">
        <v>3</v>
      </c>
      <c r="BN172" s="19">
        <v>24</v>
      </c>
      <c r="BO172" s="19">
        <v>6</v>
      </c>
      <c r="BP172" s="19">
        <v>3</v>
      </c>
      <c r="BQ172" s="19">
        <v>4</v>
      </c>
      <c r="BR172" s="19">
        <v>2</v>
      </c>
      <c r="BS172" s="19">
        <v>5</v>
      </c>
      <c r="BT172" s="62">
        <v>3</v>
      </c>
      <c r="BU172" s="63">
        <v>3</v>
      </c>
      <c r="BV172" s="19">
        <v>14</v>
      </c>
      <c r="BW172" s="19">
        <v>46</v>
      </c>
      <c r="BX172" s="19">
        <v>4</v>
      </c>
      <c r="BY172" s="64">
        <v>3</v>
      </c>
      <c r="BZ172" s="70">
        <v>85</v>
      </c>
      <c r="CA172" s="72">
        <v>13</v>
      </c>
    </row>
    <row r="173" spans="1:79" ht="31.5">
      <c r="A173" s="21">
        <v>141</v>
      </c>
      <c r="B173" s="34">
        <v>6637003145</v>
      </c>
      <c r="C173" s="5" t="s">
        <v>423</v>
      </c>
      <c r="D173" s="75" t="s">
        <v>161</v>
      </c>
      <c r="E173" s="63">
        <v>8</v>
      </c>
      <c r="F173" s="19">
        <v>36</v>
      </c>
      <c r="G173" s="22">
        <v>9</v>
      </c>
      <c r="H173" s="22">
        <v>36</v>
      </c>
      <c r="I173" s="22">
        <v>94</v>
      </c>
      <c r="J173" s="19">
        <v>30</v>
      </c>
      <c r="K173" s="19">
        <v>4</v>
      </c>
      <c r="L173" s="19">
        <v>100</v>
      </c>
      <c r="M173" s="19">
        <v>143</v>
      </c>
      <c r="N173" s="19">
        <v>131</v>
      </c>
      <c r="O173" s="19">
        <v>145</v>
      </c>
      <c r="P173" s="19">
        <v>135</v>
      </c>
      <c r="Q173" s="64">
        <v>98</v>
      </c>
      <c r="R173" s="90">
        <v>97</v>
      </c>
      <c r="S173" s="19">
        <v>20</v>
      </c>
      <c r="T173" s="19">
        <v>0</v>
      </c>
      <c r="U173" s="19">
        <v>0</v>
      </c>
      <c r="V173" s="19">
        <v>148</v>
      </c>
      <c r="W173" s="23">
        <v>159</v>
      </c>
      <c r="X173" s="20">
        <v>93</v>
      </c>
      <c r="Y173" s="43">
        <v>47</v>
      </c>
      <c r="Z173" s="85">
        <v>47</v>
      </c>
      <c r="AA173" s="19">
        <v>20</v>
      </c>
      <c r="AB173" s="19">
        <v>4</v>
      </c>
      <c r="AC173" s="19">
        <v>80</v>
      </c>
      <c r="AD173" s="19">
        <v>20</v>
      </c>
      <c r="AE173" s="19">
        <v>4</v>
      </c>
      <c r="AF173" s="19">
        <v>80</v>
      </c>
      <c r="AG173" s="19">
        <v>15</v>
      </c>
      <c r="AH173" s="19">
        <v>18</v>
      </c>
      <c r="AI173" s="20">
        <v>83</v>
      </c>
      <c r="AJ173" s="84">
        <v>81</v>
      </c>
      <c r="AK173" s="19">
        <v>157</v>
      </c>
      <c r="AL173" s="19">
        <v>159</v>
      </c>
      <c r="AM173" s="20">
        <v>99</v>
      </c>
      <c r="AN173" s="19">
        <v>158</v>
      </c>
      <c r="AO173" s="19">
        <v>159</v>
      </c>
      <c r="AP173" s="20">
        <v>99</v>
      </c>
      <c r="AQ173" s="19">
        <v>132</v>
      </c>
      <c r="AR173" s="19">
        <v>133</v>
      </c>
      <c r="AS173" s="20">
        <v>99</v>
      </c>
      <c r="AT173" s="89">
        <v>99</v>
      </c>
      <c r="AU173" s="19">
        <v>156</v>
      </c>
      <c r="AV173" s="19">
        <v>159</v>
      </c>
      <c r="AW173" s="20">
        <v>98</v>
      </c>
      <c r="AX173" s="19">
        <v>156</v>
      </c>
      <c r="AY173" s="19">
        <v>159</v>
      </c>
      <c r="AZ173" s="20">
        <v>98</v>
      </c>
      <c r="BA173" s="19">
        <v>157</v>
      </c>
      <c r="BB173" s="19">
        <v>159</v>
      </c>
      <c r="BC173" s="20">
        <v>99</v>
      </c>
      <c r="BD173" s="91">
        <v>99</v>
      </c>
      <c r="BE173" s="93">
        <v>85</v>
      </c>
      <c r="BF173" s="79">
        <v>6</v>
      </c>
      <c r="BG173" s="19">
        <v>1</v>
      </c>
      <c r="BH173" s="19">
        <v>3</v>
      </c>
      <c r="BI173" s="19">
        <v>6</v>
      </c>
      <c r="BJ173" s="19">
        <v>47</v>
      </c>
      <c r="BK173" s="19">
        <v>8</v>
      </c>
      <c r="BL173" s="19">
        <v>2</v>
      </c>
      <c r="BM173" s="19">
        <v>2</v>
      </c>
      <c r="BN173" s="19">
        <v>17</v>
      </c>
      <c r="BO173" s="19">
        <v>2</v>
      </c>
      <c r="BP173" s="19">
        <v>2</v>
      </c>
      <c r="BQ173" s="19">
        <v>2</v>
      </c>
      <c r="BR173" s="19">
        <v>3</v>
      </c>
      <c r="BS173" s="19">
        <v>3</v>
      </c>
      <c r="BT173" s="62">
        <v>2</v>
      </c>
      <c r="BU173" s="63">
        <v>4</v>
      </c>
      <c r="BV173" s="19">
        <v>47</v>
      </c>
      <c r="BW173" s="19">
        <v>13</v>
      </c>
      <c r="BX173" s="19">
        <v>2</v>
      </c>
      <c r="BY173" s="64">
        <v>2</v>
      </c>
      <c r="BZ173" s="70">
        <v>85</v>
      </c>
      <c r="CA173" s="72">
        <v>13</v>
      </c>
    </row>
    <row r="174" spans="1:79" ht="47.25">
      <c r="A174" s="21">
        <v>156</v>
      </c>
      <c r="B174" s="34">
        <v>6619014137</v>
      </c>
      <c r="C174" s="40" t="s">
        <v>491</v>
      </c>
      <c r="D174" s="75" t="s">
        <v>176</v>
      </c>
      <c r="E174" s="63">
        <v>11</v>
      </c>
      <c r="F174" s="19">
        <v>38</v>
      </c>
      <c r="G174" s="22">
        <v>11</v>
      </c>
      <c r="H174" s="22">
        <v>38</v>
      </c>
      <c r="I174" s="22">
        <v>100</v>
      </c>
      <c r="J174" s="19">
        <v>30</v>
      </c>
      <c r="K174" s="19">
        <v>4</v>
      </c>
      <c r="L174" s="19">
        <v>100</v>
      </c>
      <c r="M174" s="19">
        <v>97</v>
      </c>
      <c r="N174" s="19">
        <v>84</v>
      </c>
      <c r="O174" s="19">
        <v>97</v>
      </c>
      <c r="P174" s="19">
        <v>84</v>
      </c>
      <c r="Q174" s="64">
        <v>100</v>
      </c>
      <c r="R174" s="90">
        <v>100</v>
      </c>
      <c r="S174" s="19">
        <v>20</v>
      </c>
      <c r="T174" s="19">
        <v>4</v>
      </c>
      <c r="U174" s="19">
        <v>80</v>
      </c>
      <c r="V174" s="19">
        <v>103</v>
      </c>
      <c r="W174" s="23">
        <v>122</v>
      </c>
      <c r="X174" s="20">
        <v>84</v>
      </c>
      <c r="Y174" s="43">
        <v>82</v>
      </c>
      <c r="Z174" s="85">
        <v>82</v>
      </c>
      <c r="AA174" s="19">
        <v>20</v>
      </c>
      <c r="AB174" s="19">
        <v>0</v>
      </c>
      <c r="AC174" s="19">
        <v>0</v>
      </c>
      <c r="AD174" s="19">
        <v>20</v>
      </c>
      <c r="AE174" s="19">
        <v>2</v>
      </c>
      <c r="AF174" s="19">
        <v>40</v>
      </c>
      <c r="AG174" s="19">
        <v>3</v>
      </c>
      <c r="AH174" s="19">
        <v>3</v>
      </c>
      <c r="AI174" s="20">
        <v>100</v>
      </c>
      <c r="AJ174" s="84">
        <v>46</v>
      </c>
      <c r="AK174" s="19">
        <v>121</v>
      </c>
      <c r="AL174" s="19">
        <v>122</v>
      </c>
      <c r="AM174" s="20">
        <v>99</v>
      </c>
      <c r="AN174" s="19">
        <v>120</v>
      </c>
      <c r="AO174" s="19">
        <v>122</v>
      </c>
      <c r="AP174" s="20">
        <v>98</v>
      </c>
      <c r="AQ174" s="19">
        <v>100</v>
      </c>
      <c r="AR174" s="19">
        <v>101</v>
      </c>
      <c r="AS174" s="20">
        <v>99</v>
      </c>
      <c r="AT174" s="89">
        <v>99</v>
      </c>
      <c r="AU174" s="19">
        <v>122</v>
      </c>
      <c r="AV174" s="19">
        <v>122</v>
      </c>
      <c r="AW174" s="20">
        <v>100</v>
      </c>
      <c r="AX174" s="19">
        <v>120</v>
      </c>
      <c r="AY174" s="19">
        <v>122</v>
      </c>
      <c r="AZ174" s="20">
        <v>98</v>
      </c>
      <c r="BA174" s="19">
        <v>119</v>
      </c>
      <c r="BB174" s="19">
        <v>122</v>
      </c>
      <c r="BC174" s="20">
        <v>98</v>
      </c>
      <c r="BD174" s="91">
        <v>99</v>
      </c>
      <c r="BE174" s="93">
        <v>85</v>
      </c>
      <c r="BF174" s="79">
        <v>1</v>
      </c>
      <c r="BG174" s="19">
        <v>1</v>
      </c>
      <c r="BH174" s="19">
        <v>1</v>
      </c>
      <c r="BI174" s="19">
        <v>2</v>
      </c>
      <c r="BJ174" s="19">
        <v>19</v>
      </c>
      <c r="BK174" s="19">
        <v>17</v>
      </c>
      <c r="BL174" s="19">
        <v>6</v>
      </c>
      <c r="BM174" s="19">
        <v>4</v>
      </c>
      <c r="BN174" s="19">
        <v>1</v>
      </c>
      <c r="BO174" s="19">
        <v>2</v>
      </c>
      <c r="BP174" s="19">
        <v>3</v>
      </c>
      <c r="BQ174" s="19">
        <v>2</v>
      </c>
      <c r="BR174" s="19">
        <v>1</v>
      </c>
      <c r="BS174" s="19">
        <v>3</v>
      </c>
      <c r="BT174" s="62">
        <v>3</v>
      </c>
      <c r="BU174" s="63">
        <v>1</v>
      </c>
      <c r="BV174" s="19">
        <v>19</v>
      </c>
      <c r="BW174" s="19">
        <v>47</v>
      </c>
      <c r="BX174" s="19">
        <v>2</v>
      </c>
      <c r="BY174" s="64">
        <v>2</v>
      </c>
      <c r="BZ174" s="70">
        <v>85</v>
      </c>
      <c r="CA174" s="72">
        <v>13</v>
      </c>
    </row>
    <row r="175" spans="1:79" ht="30">
      <c r="A175" s="21">
        <v>173</v>
      </c>
      <c r="B175" s="34">
        <v>6666008324</v>
      </c>
      <c r="C175" s="40" t="s">
        <v>506</v>
      </c>
      <c r="D175" s="75" t="s">
        <v>191</v>
      </c>
      <c r="E175" s="63">
        <v>10</v>
      </c>
      <c r="F175" s="19">
        <v>38</v>
      </c>
      <c r="G175" s="22">
        <v>11</v>
      </c>
      <c r="H175" s="22">
        <v>38</v>
      </c>
      <c r="I175" s="22">
        <v>95</v>
      </c>
      <c r="J175" s="19">
        <v>30</v>
      </c>
      <c r="K175" s="19">
        <v>3</v>
      </c>
      <c r="L175" s="19">
        <v>90</v>
      </c>
      <c r="M175" s="19">
        <v>59</v>
      </c>
      <c r="N175" s="19">
        <v>48</v>
      </c>
      <c r="O175" s="19">
        <v>60</v>
      </c>
      <c r="P175" s="19">
        <v>49</v>
      </c>
      <c r="Q175" s="64">
        <v>98</v>
      </c>
      <c r="R175" s="90">
        <v>95</v>
      </c>
      <c r="S175" s="19">
        <v>20</v>
      </c>
      <c r="T175" s="19">
        <v>3</v>
      </c>
      <c r="U175" s="19">
        <v>60</v>
      </c>
      <c r="V175" s="19">
        <v>51</v>
      </c>
      <c r="W175" s="23">
        <v>68</v>
      </c>
      <c r="X175" s="20">
        <v>75</v>
      </c>
      <c r="Y175" s="43">
        <v>68</v>
      </c>
      <c r="Z175" s="85">
        <v>68</v>
      </c>
      <c r="AA175" s="19">
        <v>20</v>
      </c>
      <c r="AB175" s="19">
        <v>1</v>
      </c>
      <c r="AC175" s="19">
        <v>20</v>
      </c>
      <c r="AD175" s="19">
        <v>20</v>
      </c>
      <c r="AE175" s="19">
        <v>4</v>
      </c>
      <c r="AF175" s="19">
        <v>80</v>
      </c>
      <c r="AG175" s="19">
        <v>2</v>
      </c>
      <c r="AH175" s="19">
        <v>2</v>
      </c>
      <c r="AI175" s="20">
        <v>100</v>
      </c>
      <c r="AJ175" s="84">
        <v>68</v>
      </c>
      <c r="AK175" s="19">
        <v>66</v>
      </c>
      <c r="AL175" s="19">
        <v>68</v>
      </c>
      <c r="AM175" s="20">
        <v>97</v>
      </c>
      <c r="AN175" s="19">
        <v>66</v>
      </c>
      <c r="AO175" s="19">
        <v>68</v>
      </c>
      <c r="AP175" s="20">
        <v>97</v>
      </c>
      <c r="AQ175" s="19">
        <v>49</v>
      </c>
      <c r="AR175" s="19">
        <v>53</v>
      </c>
      <c r="AS175" s="20">
        <v>92</v>
      </c>
      <c r="AT175" s="89">
        <v>96</v>
      </c>
      <c r="AU175" s="19">
        <v>67</v>
      </c>
      <c r="AV175" s="19">
        <v>68</v>
      </c>
      <c r="AW175" s="20">
        <v>99</v>
      </c>
      <c r="AX175" s="19">
        <v>62</v>
      </c>
      <c r="AY175" s="19">
        <v>68</v>
      </c>
      <c r="AZ175" s="20">
        <v>91</v>
      </c>
      <c r="BA175" s="19">
        <v>66</v>
      </c>
      <c r="BB175" s="19">
        <v>68</v>
      </c>
      <c r="BC175" s="20">
        <v>97</v>
      </c>
      <c r="BD175" s="91">
        <v>96</v>
      </c>
      <c r="BE175" s="93">
        <v>85</v>
      </c>
      <c r="BF175" s="79">
        <v>5</v>
      </c>
      <c r="BG175" s="19">
        <v>2</v>
      </c>
      <c r="BH175" s="19">
        <v>3</v>
      </c>
      <c r="BI175" s="19">
        <v>3</v>
      </c>
      <c r="BJ175" s="19">
        <v>33</v>
      </c>
      <c r="BK175" s="19">
        <v>26</v>
      </c>
      <c r="BL175" s="19">
        <v>5</v>
      </c>
      <c r="BM175" s="19">
        <v>2</v>
      </c>
      <c r="BN175" s="19">
        <v>1</v>
      </c>
      <c r="BO175" s="19">
        <v>4</v>
      </c>
      <c r="BP175" s="19">
        <v>4</v>
      </c>
      <c r="BQ175" s="19">
        <v>9</v>
      </c>
      <c r="BR175" s="19">
        <v>2</v>
      </c>
      <c r="BS175" s="19">
        <v>10</v>
      </c>
      <c r="BT175" s="62">
        <v>4</v>
      </c>
      <c r="BU175" s="63">
        <v>6</v>
      </c>
      <c r="BV175" s="19">
        <v>33</v>
      </c>
      <c r="BW175" s="19">
        <v>25</v>
      </c>
      <c r="BX175" s="19">
        <v>5</v>
      </c>
      <c r="BY175" s="64">
        <v>5</v>
      </c>
      <c r="BZ175" s="70">
        <v>85</v>
      </c>
      <c r="CA175" s="72">
        <v>13</v>
      </c>
    </row>
    <row r="176" spans="1:79" ht="15.75">
      <c r="A176" s="21">
        <v>194</v>
      </c>
      <c r="B176" s="34">
        <v>6604010926</v>
      </c>
      <c r="C176" s="40" t="s">
        <v>501</v>
      </c>
      <c r="D176" s="75" t="s">
        <v>211</v>
      </c>
      <c r="E176" s="63">
        <v>10</v>
      </c>
      <c r="F176" s="19">
        <v>38</v>
      </c>
      <c r="G176" s="22">
        <v>11</v>
      </c>
      <c r="H176" s="22">
        <v>38</v>
      </c>
      <c r="I176" s="22">
        <v>95</v>
      </c>
      <c r="J176" s="19">
        <v>30</v>
      </c>
      <c r="K176" s="19">
        <v>4</v>
      </c>
      <c r="L176" s="19">
        <v>100</v>
      </c>
      <c r="M176" s="19">
        <v>131</v>
      </c>
      <c r="N176" s="19">
        <v>107</v>
      </c>
      <c r="O176" s="19">
        <v>133</v>
      </c>
      <c r="P176" s="19">
        <v>114</v>
      </c>
      <c r="Q176" s="64">
        <v>96</v>
      </c>
      <c r="R176" s="90">
        <v>97</v>
      </c>
      <c r="S176" s="19">
        <v>20</v>
      </c>
      <c r="T176" s="19">
        <v>4</v>
      </c>
      <c r="U176" s="19">
        <v>80</v>
      </c>
      <c r="V176" s="19">
        <v>105</v>
      </c>
      <c r="W176" s="23">
        <v>155</v>
      </c>
      <c r="X176" s="20">
        <v>68</v>
      </c>
      <c r="Y176" s="43">
        <v>74</v>
      </c>
      <c r="Z176" s="85">
        <v>74</v>
      </c>
      <c r="AA176" s="19">
        <v>20</v>
      </c>
      <c r="AB176" s="19">
        <v>3</v>
      </c>
      <c r="AC176" s="19">
        <v>60</v>
      </c>
      <c r="AD176" s="19">
        <v>20</v>
      </c>
      <c r="AE176" s="19">
        <v>3</v>
      </c>
      <c r="AF176" s="19">
        <v>60</v>
      </c>
      <c r="AG176" s="19">
        <v>5</v>
      </c>
      <c r="AH176" s="19">
        <v>7</v>
      </c>
      <c r="AI176" s="20">
        <v>71</v>
      </c>
      <c r="AJ176" s="84">
        <v>63</v>
      </c>
      <c r="AK176" s="19">
        <v>144</v>
      </c>
      <c r="AL176" s="19">
        <v>155</v>
      </c>
      <c r="AM176" s="20">
        <v>93</v>
      </c>
      <c r="AN176" s="19">
        <v>155</v>
      </c>
      <c r="AO176" s="19">
        <v>155</v>
      </c>
      <c r="AP176" s="20">
        <v>100</v>
      </c>
      <c r="AQ176" s="19">
        <v>125</v>
      </c>
      <c r="AR176" s="19">
        <v>127</v>
      </c>
      <c r="AS176" s="20">
        <v>98</v>
      </c>
      <c r="AT176" s="89">
        <v>97</v>
      </c>
      <c r="AU176" s="19">
        <v>153</v>
      </c>
      <c r="AV176" s="19">
        <v>155</v>
      </c>
      <c r="AW176" s="20">
        <v>99</v>
      </c>
      <c r="AX176" s="19">
        <v>149</v>
      </c>
      <c r="AY176" s="19">
        <v>155</v>
      </c>
      <c r="AZ176" s="20">
        <v>96</v>
      </c>
      <c r="BA176" s="19">
        <v>144</v>
      </c>
      <c r="BB176" s="19">
        <v>155</v>
      </c>
      <c r="BC176" s="20">
        <v>93</v>
      </c>
      <c r="BD176" s="91">
        <v>95</v>
      </c>
      <c r="BE176" s="93">
        <v>85</v>
      </c>
      <c r="BF176" s="79">
        <v>5</v>
      </c>
      <c r="BG176" s="19">
        <v>1</v>
      </c>
      <c r="BH176" s="19">
        <v>5</v>
      </c>
      <c r="BI176" s="19">
        <v>2</v>
      </c>
      <c r="BJ176" s="19">
        <v>27</v>
      </c>
      <c r="BK176" s="19">
        <v>32</v>
      </c>
      <c r="BL176" s="19">
        <v>3</v>
      </c>
      <c r="BM176" s="19">
        <v>3</v>
      </c>
      <c r="BN176" s="19">
        <v>26</v>
      </c>
      <c r="BO176" s="19">
        <v>8</v>
      </c>
      <c r="BP176" s="19">
        <v>1</v>
      </c>
      <c r="BQ176" s="19">
        <v>3</v>
      </c>
      <c r="BR176" s="19">
        <v>2</v>
      </c>
      <c r="BS176" s="19">
        <v>5</v>
      </c>
      <c r="BT176" s="62">
        <v>8</v>
      </c>
      <c r="BU176" s="63">
        <v>4</v>
      </c>
      <c r="BV176" s="19">
        <v>27</v>
      </c>
      <c r="BW176" s="19">
        <v>30</v>
      </c>
      <c r="BX176" s="19">
        <v>4</v>
      </c>
      <c r="BY176" s="64">
        <v>6</v>
      </c>
      <c r="BZ176" s="70">
        <v>85</v>
      </c>
      <c r="CA176" s="72">
        <v>13</v>
      </c>
    </row>
    <row r="177" spans="1:79" ht="31.5">
      <c r="A177" s="21">
        <v>208</v>
      </c>
      <c r="B177" s="34">
        <v>6602008262</v>
      </c>
      <c r="C177" s="40" t="s">
        <v>486</v>
      </c>
      <c r="D177" s="75" t="s">
        <v>223</v>
      </c>
      <c r="E177" s="63">
        <v>8</v>
      </c>
      <c r="F177" s="19">
        <v>33</v>
      </c>
      <c r="G177" s="22">
        <v>11</v>
      </c>
      <c r="H177" s="22">
        <v>38</v>
      </c>
      <c r="I177" s="22">
        <v>80</v>
      </c>
      <c r="J177" s="19">
        <v>30</v>
      </c>
      <c r="K177" s="19">
        <v>3</v>
      </c>
      <c r="L177" s="19">
        <v>90</v>
      </c>
      <c r="M177" s="19">
        <v>50</v>
      </c>
      <c r="N177" s="19">
        <v>36</v>
      </c>
      <c r="O177" s="19">
        <v>53</v>
      </c>
      <c r="P177" s="19">
        <v>39</v>
      </c>
      <c r="Q177" s="64">
        <v>93</v>
      </c>
      <c r="R177" s="90">
        <v>88</v>
      </c>
      <c r="S177" s="19">
        <v>20</v>
      </c>
      <c r="T177" s="19">
        <v>5</v>
      </c>
      <c r="U177" s="19">
        <v>100</v>
      </c>
      <c r="V177" s="19">
        <v>55</v>
      </c>
      <c r="W177" s="23">
        <v>59</v>
      </c>
      <c r="X177" s="20">
        <v>93</v>
      </c>
      <c r="Y177" s="43">
        <v>97</v>
      </c>
      <c r="Z177" s="85">
        <v>97</v>
      </c>
      <c r="AA177" s="19">
        <v>20</v>
      </c>
      <c r="AB177" s="19">
        <v>2</v>
      </c>
      <c r="AC177" s="19">
        <v>40</v>
      </c>
      <c r="AD177" s="19">
        <v>20</v>
      </c>
      <c r="AE177" s="19">
        <v>1</v>
      </c>
      <c r="AF177" s="19">
        <v>20</v>
      </c>
      <c r="AG177" s="19">
        <v>2</v>
      </c>
      <c r="AH177" s="19">
        <v>2</v>
      </c>
      <c r="AI177" s="20">
        <v>100</v>
      </c>
      <c r="AJ177" s="84">
        <v>50</v>
      </c>
      <c r="AK177" s="19">
        <v>55</v>
      </c>
      <c r="AL177" s="19">
        <v>59</v>
      </c>
      <c r="AM177" s="20">
        <v>93</v>
      </c>
      <c r="AN177" s="19">
        <v>56</v>
      </c>
      <c r="AO177" s="19">
        <v>59</v>
      </c>
      <c r="AP177" s="20">
        <v>95</v>
      </c>
      <c r="AQ177" s="19">
        <v>44</v>
      </c>
      <c r="AR177" s="19">
        <v>47</v>
      </c>
      <c r="AS177" s="20">
        <v>94</v>
      </c>
      <c r="AT177" s="89">
        <v>94</v>
      </c>
      <c r="AU177" s="19">
        <v>58</v>
      </c>
      <c r="AV177" s="19">
        <v>59</v>
      </c>
      <c r="AW177" s="20">
        <v>98</v>
      </c>
      <c r="AX177" s="19">
        <v>52</v>
      </c>
      <c r="AY177" s="19">
        <v>59</v>
      </c>
      <c r="AZ177" s="20">
        <v>88</v>
      </c>
      <c r="BA177" s="19">
        <v>58</v>
      </c>
      <c r="BB177" s="19">
        <v>59</v>
      </c>
      <c r="BC177" s="20">
        <v>98</v>
      </c>
      <c r="BD177" s="91">
        <v>96</v>
      </c>
      <c r="BE177" s="93">
        <v>85</v>
      </c>
      <c r="BF177" s="79">
        <v>20</v>
      </c>
      <c r="BG177" s="19">
        <v>2</v>
      </c>
      <c r="BH177" s="19">
        <v>8</v>
      </c>
      <c r="BI177" s="19">
        <v>1</v>
      </c>
      <c r="BJ177" s="19">
        <v>4</v>
      </c>
      <c r="BK177" s="19">
        <v>8</v>
      </c>
      <c r="BL177" s="19">
        <v>4</v>
      </c>
      <c r="BM177" s="19">
        <v>5</v>
      </c>
      <c r="BN177" s="19">
        <v>1</v>
      </c>
      <c r="BO177" s="19">
        <v>8</v>
      </c>
      <c r="BP177" s="19">
        <v>6</v>
      </c>
      <c r="BQ177" s="19">
        <v>7</v>
      </c>
      <c r="BR177" s="19">
        <v>3</v>
      </c>
      <c r="BS177" s="19">
        <v>13</v>
      </c>
      <c r="BT177" s="62">
        <v>3</v>
      </c>
      <c r="BU177" s="63">
        <v>13</v>
      </c>
      <c r="BV177" s="19">
        <v>4</v>
      </c>
      <c r="BW177" s="19">
        <v>43</v>
      </c>
      <c r="BX177" s="19">
        <v>7</v>
      </c>
      <c r="BY177" s="64">
        <v>5</v>
      </c>
      <c r="BZ177" s="70">
        <v>85</v>
      </c>
      <c r="CA177" s="72">
        <v>13</v>
      </c>
    </row>
    <row r="178" spans="1:79" ht="30">
      <c r="A178" s="21">
        <v>212</v>
      </c>
      <c r="B178" s="34">
        <v>6611007561</v>
      </c>
      <c r="C178" s="40" t="s">
        <v>490</v>
      </c>
      <c r="D178" s="74" t="s">
        <v>227</v>
      </c>
      <c r="E178" s="63">
        <v>8</v>
      </c>
      <c r="F178" s="19">
        <v>35</v>
      </c>
      <c r="G178" s="22">
        <v>11</v>
      </c>
      <c r="H178" s="22">
        <v>38</v>
      </c>
      <c r="I178" s="22">
        <v>82</v>
      </c>
      <c r="J178" s="19">
        <v>30</v>
      </c>
      <c r="K178" s="19">
        <v>4</v>
      </c>
      <c r="L178" s="19">
        <v>100</v>
      </c>
      <c r="M178" s="19">
        <v>14</v>
      </c>
      <c r="N178" s="19">
        <v>15</v>
      </c>
      <c r="O178" s="19">
        <v>14</v>
      </c>
      <c r="P178" s="19">
        <v>15</v>
      </c>
      <c r="Q178" s="64">
        <v>100</v>
      </c>
      <c r="R178" s="90">
        <v>95</v>
      </c>
      <c r="S178" s="19">
        <v>20</v>
      </c>
      <c r="T178" s="19">
        <v>4</v>
      </c>
      <c r="U178" s="19">
        <v>80</v>
      </c>
      <c r="V178" s="19">
        <v>17</v>
      </c>
      <c r="W178" s="23">
        <v>19</v>
      </c>
      <c r="X178" s="20">
        <v>89</v>
      </c>
      <c r="Y178" s="43">
        <v>85</v>
      </c>
      <c r="Z178" s="85">
        <v>85</v>
      </c>
      <c r="AA178" s="19">
        <v>20</v>
      </c>
      <c r="AB178" s="19">
        <v>3</v>
      </c>
      <c r="AC178" s="19">
        <v>60</v>
      </c>
      <c r="AD178" s="19">
        <v>20</v>
      </c>
      <c r="AE178" s="19">
        <v>3</v>
      </c>
      <c r="AF178" s="19">
        <v>60</v>
      </c>
      <c r="AG178" s="19">
        <v>1</v>
      </c>
      <c r="AH178" s="19">
        <v>1</v>
      </c>
      <c r="AI178" s="20">
        <v>100</v>
      </c>
      <c r="AJ178" s="84">
        <v>72</v>
      </c>
      <c r="AK178" s="19">
        <v>8</v>
      </c>
      <c r="AL178" s="19">
        <v>19</v>
      </c>
      <c r="AM178" s="20">
        <v>42</v>
      </c>
      <c r="AN178" s="19">
        <v>19</v>
      </c>
      <c r="AO178" s="19">
        <v>19</v>
      </c>
      <c r="AP178" s="20">
        <v>100</v>
      </c>
      <c r="AQ178" s="19">
        <v>17</v>
      </c>
      <c r="AR178" s="19">
        <v>17</v>
      </c>
      <c r="AS178" s="20">
        <v>100</v>
      </c>
      <c r="AT178" s="89">
        <v>77</v>
      </c>
      <c r="AU178" s="19">
        <v>19</v>
      </c>
      <c r="AV178" s="19">
        <v>19</v>
      </c>
      <c r="AW178" s="20">
        <v>100</v>
      </c>
      <c r="AX178" s="19">
        <v>17</v>
      </c>
      <c r="AY178" s="19">
        <v>19</v>
      </c>
      <c r="AZ178" s="20">
        <v>89</v>
      </c>
      <c r="BA178" s="19">
        <v>19</v>
      </c>
      <c r="BB178" s="19">
        <v>19</v>
      </c>
      <c r="BC178" s="20">
        <v>100</v>
      </c>
      <c r="BD178" s="91">
        <v>98</v>
      </c>
      <c r="BE178" s="93">
        <v>85</v>
      </c>
      <c r="BF178" s="79">
        <v>18</v>
      </c>
      <c r="BG178" s="19">
        <v>1</v>
      </c>
      <c r="BH178" s="19">
        <v>1</v>
      </c>
      <c r="BI178" s="19">
        <v>2</v>
      </c>
      <c r="BJ178" s="19">
        <v>16</v>
      </c>
      <c r="BK178" s="19">
        <v>12</v>
      </c>
      <c r="BL178" s="19">
        <v>3</v>
      </c>
      <c r="BM178" s="19">
        <v>3</v>
      </c>
      <c r="BN178" s="19">
        <v>1</v>
      </c>
      <c r="BO178" s="19">
        <v>58</v>
      </c>
      <c r="BP178" s="19">
        <v>1</v>
      </c>
      <c r="BQ178" s="19">
        <v>1</v>
      </c>
      <c r="BR178" s="19">
        <v>1</v>
      </c>
      <c r="BS178" s="19">
        <v>12</v>
      </c>
      <c r="BT178" s="62">
        <v>1</v>
      </c>
      <c r="BU178" s="63">
        <v>6</v>
      </c>
      <c r="BV178" s="19">
        <v>16</v>
      </c>
      <c r="BW178" s="19">
        <v>22</v>
      </c>
      <c r="BX178" s="19">
        <v>24</v>
      </c>
      <c r="BY178" s="64">
        <v>3</v>
      </c>
      <c r="BZ178" s="70">
        <v>85</v>
      </c>
      <c r="CA178" s="72">
        <v>13</v>
      </c>
    </row>
    <row r="179" spans="1:79" ht="31.5">
      <c r="A179" s="21">
        <v>215</v>
      </c>
      <c r="B179" s="34">
        <v>6611005719</v>
      </c>
      <c r="C179" s="40" t="s">
        <v>505</v>
      </c>
      <c r="D179" s="74" t="s">
        <v>230</v>
      </c>
      <c r="E179" s="63">
        <v>11</v>
      </c>
      <c r="F179" s="19">
        <v>34</v>
      </c>
      <c r="G179" s="22">
        <v>11</v>
      </c>
      <c r="H179" s="22">
        <v>38</v>
      </c>
      <c r="I179" s="22">
        <v>95</v>
      </c>
      <c r="J179" s="19">
        <v>30</v>
      </c>
      <c r="K179" s="19">
        <v>4</v>
      </c>
      <c r="L179" s="19">
        <v>100</v>
      </c>
      <c r="M179" s="19">
        <v>65</v>
      </c>
      <c r="N179" s="19">
        <v>70</v>
      </c>
      <c r="O179" s="19">
        <v>66</v>
      </c>
      <c r="P179" s="19">
        <v>76</v>
      </c>
      <c r="Q179" s="64">
        <v>95</v>
      </c>
      <c r="R179" s="90">
        <v>97</v>
      </c>
      <c r="S179" s="19">
        <v>20</v>
      </c>
      <c r="T179" s="19">
        <v>5</v>
      </c>
      <c r="U179" s="19">
        <v>100</v>
      </c>
      <c r="V179" s="19">
        <v>78</v>
      </c>
      <c r="W179" s="23">
        <v>84</v>
      </c>
      <c r="X179" s="20">
        <v>93</v>
      </c>
      <c r="Y179" s="43">
        <v>97</v>
      </c>
      <c r="Z179" s="85">
        <v>97</v>
      </c>
      <c r="AA179" s="19">
        <v>20</v>
      </c>
      <c r="AB179" s="19">
        <v>0</v>
      </c>
      <c r="AC179" s="19">
        <v>0</v>
      </c>
      <c r="AD179" s="19">
        <v>20</v>
      </c>
      <c r="AE179" s="19">
        <v>5</v>
      </c>
      <c r="AF179" s="19">
        <v>100</v>
      </c>
      <c r="AG179" s="19">
        <v>0</v>
      </c>
      <c r="AH179" s="19">
        <v>1</v>
      </c>
      <c r="AI179" s="20">
        <v>0</v>
      </c>
      <c r="AJ179" s="84">
        <v>40</v>
      </c>
      <c r="AK179" s="19">
        <v>75</v>
      </c>
      <c r="AL179" s="19">
        <v>84</v>
      </c>
      <c r="AM179" s="20">
        <v>89</v>
      </c>
      <c r="AN179" s="19">
        <v>81</v>
      </c>
      <c r="AO179" s="19">
        <v>84</v>
      </c>
      <c r="AP179" s="20">
        <v>96</v>
      </c>
      <c r="AQ179" s="19">
        <v>66</v>
      </c>
      <c r="AR179" s="19">
        <v>67</v>
      </c>
      <c r="AS179" s="20">
        <v>99</v>
      </c>
      <c r="AT179" s="89">
        <v>94</v>
      </c>
      <c r="AU179" s="19">
        <v>79</v>
      </c>
      <c r="AV179" s="19">
        <v>84</v>
      </c>
      <c r="AW179" s="20">
        <v>94</v>
      </c>
      <c r="AX179" s="19">
        <v>79</v>
      </c>
      <c r="AY179" s="19">
        <v>84</v>
      </c>
      <c r="AZ179" s="20">
        <v>94</v>
      </c>
      <c r="BA179" s="19">
        <v>82</v>
      </c>
      <c r="BB179" s="19">
        <v>84</v>
      </c>
      <c r="BC179" s="20">
        <v>98</v>
      </c>
      <c r="BD179" s="91">
        <v>96</v>
      </c>
      <c r="BE179" s="93">
        <v>85</v>
      </c>
      <c r="BF179" s="79">
        <v>5</v>
      </c>
      <c r="BG179" s="19">
        <v>1</v>
      </c>
      <c r="BH179" s="19">
        <v>6</v>
      </c>
      <c r="BI179" s="19">
        <v>1</v>
      </c>
      <c r="BJ179" s="19">
        <v>4</v>
      </c>
      <c r="BK179" s="19">
        <v>8</v>
      </c>
      <c r="BL179" s="19">
        <v>6</v>
      </c>
      <c r="BM179" s="19">
        <v>1</v>
      </c>
      <c r="BN179" s="19">
        <v>41</v>
      </c>
      <c r="BO179" s="19">
        <v>12</v>
      </c>
      <c r="BP179" s="19">
        <v>5</v>
      </c>
      <c r="BQ179" s="19">
        <v>2</v>
      </c>
      <c r="BR179" s="19">
        <v>7</v>
      </c>
      <c r="BS179" s="19">
        <v>7</v>
      </c>
      <c r="BT179" s="62">
        <v>3</v>
      </c>
      <c r="BU179" s="63">
        <v>4</v>
      </c>
      <c r="BV179" s="19">
        <v>4</v>
      </c>
      <c r="BW179" s="19">
        <v>53</v>
      </c>
      <c r="BX179" s="19">
        <v>7</v>
      </c>
      <c r="BY179" s="64">
        <v>5</v>
      </c>
      <c r="BZ179" s="70">
        <v>85</v>
      </c>
      <c r="CA179" s="72">
        <v>13</v>
      </c>
    </row>
    <row r="180" spans="1:79" ht="15.75">
      <c r="A180" s="21">
        <v>223</v>
      </c>
      <c r="B180" s="34">
        <v>6656004137</v>
      </c>
      <c r="C180" s="6" t="s">
        <v>435</v>
      </c>
      <c r="D180" s="74" t="s">
        <v>238</v>
      </c>
      <c r="E180" s="63">
        <v>9</v>
      </c>
      <c r="F180" s="19">
        <v>36</v>
      </c>
      <c r="G180" s="22">
        <v>11</v>
      </c>
      <c r="H180" s="22">
        <v>38</v>
      </c>
      <c r="I180" s="22">
        <v>88</v>
      </c>
      <c r="J180" s="19">
        <v>30</v>
      </c>
      <c r="K180" s="19">
        <v>3</v>
      </c>
      <c r="L180" s="19">
        <v>90</v>
      </c>
      <c r="M180" s="19">
        <v>207</v>
      </c>
      <c r="N180" s="19">
        <v>148</v>
      </c>
      <c r="O180" s="19">
        <v>214</v>
      </c>
      <c r="P180" s="19">
        <v>163</v>
      </c>
      <c r="Q180" s="64">
        <v>94</v>
      </c>
      <c r="R180" s="90">
        <v>91</v>
      </c>
      <c r="S180" s="19">
        <v>20</v>
      </c>
      <c r="T180" s="19">
        <v>5</v>
      </c>
      <c r="U180" s="19">
        <v>100</v>
      </c>
      <c r="V180" s="19">
        <v>213</v>
      </c>
      <c r="W180" s="23">
        <v>287</v>
      </c>
      <c r="X180" s="20">
        <v>74</v>
      </c>
      <c r="Y180" s="43">
        <v>87</v>
      </c>
      <c r="Z180" s="85">
        <v>87</v>
      </c>
      <c r="AA180" s="19">
        <v>20</v>
      </c>
      <c r="AB180" s="19">
        <v>0</v>
      </c>
      <c r="AC180" s="19">
        <v>0</v>
      </c>
      <c r="AD180" s="19">
        <v>20</v>
      </c>
      <c r="AE180" s="19">
        <v>7</v>
      </c>
      <c r="AF180" s="19">
        <v>100</v>
      </c>
      <c r="AG180" s="19">
        <v>5</v>
      </c>
      <c r="AH180" s="19">
        <v>7</v>
      </c>
      <c r="AI180" s="20">
        <v>71</v>
      </c>
      <c r="AJ180" s="84">
        <v>61</v>
      </c>
      <c r="AK180" s="19">
        <v>255</v>
      </c>
      <c r="AL180" s="19">
        <v>287</v>
      </c>
      <c r="AM180" s="20">
        <v>89</v>
      </c>
      <c r="AN180" s="19">
        <v>267</v>
      </c>
      <c r="AO180" s="19">
        <v>287</v>
      </c>
      <c r="AP180" s="20">
        <v>93</v>
      </c>
      <c r="AQ180" s="19">
        <v>181</v>
      </c>
      <c r="AR180" s="19">
        <v>190</v>
      </c>
      <c r="AS180" s="20">
        <v>95</v>
      </c>
      <c r="AT180" s="89">
        <v>92</v>
      </c>
      <c r="AU180" s="19">
        <v>273</v>
      </c>
      <c r="AV180" s="19">
        <v>287</v>
      </c>
      <c r="AW180" s="20">
        <v>95</v>
      </c>
      <c r="AX180" s="19">
        <v>249</v>
      </c>
      <c r="AY180" s="19">
        <v>287</v>
      </c>
      <c r="AZ180" s="20">
        <v>87</v>
      </c>
      <c r="BA180" s="19">
        <v>267</v>
      </c>
      <c r="BB180" s="19">
        <v>287</v>
      </c>
      <c r="BC180" s="20">
        <v>93</v>
      </c>
      <c r="BD180" s="91">
        <v>92</v>
      </c>
      <c r="BE180" s="93">
        <v>85</v>
      </c>
      <c r="BF180" s="79">
        <v>12</v>
      </c>
      <c r="BG180" s="19">
        <v>2</v>
      </c>
      <c r="BH180" s="19">
        <v>7</v>
      </c>
      <c r="BI180" s="19">
        <v>1</v>
      </c>
      <c r="BJ180" s="19">
        <v>14</v>
      </c>
      <c r="BK180" s="19">
        <v>27</v>
      </c>
      <c r="BL180" s="19">
        <v>6</v>
      </c>
      <c r="BM180" s="19">
        <v>1</v>
      </c>
      <c r="BN180" s="19">
        <v>26</v>
      </c>
      <c r="BO180" s="19">
        <v>12</v>
      </c>
      <c r="BP180" s="19">
        <v>8</v>
      </c>
      <c r="BQ180" s="19">
        <v>6</v>
      </c>
      <c r="BR180" s="19">
        <v>6</v>
      </c>
      <c r="BS180" s="19">
        <v>14</v>
      </c>
      <c r="BT180" s="62">
        <v>8</v>
      </c>
      <c r="BU180" s="63">
        <v>10</v>
      </c>
      <c r="BV180" s="19">
        <v>14</v>
      </c>
      <c r="BW180" s="19">
        <v>32</v>
      </c>
      <c r="BX180" s="19">
        <v>9</v>
      </c>
      <c r="BY180" s="64">
        <v>9</v>
      </c>
      <c r="BZ180" s="70">
        <v>85</v>
      </c>
      <c r="CA180" s="72">
        <v>13</v>
      </c>
    </row>
    <row r="181" spans="1:79" ht="15.75">
      <c r="A181" s="21">
        <v>234</v>
      </c>
      <c r="B181" s="34">
        <v>6652004464</v>
      </c>
      <c r="C181" s="40" t="s">
        <v>499</v>
      </c>
      <c r="D181" s="74" t="s">
        <v>162</v>
      </c>
      <c r="E181" s="63">
        <v>10</v>
      </c>
      <c r="F181" s="19">
        <v>35</v>
      </c>
      <c r="G181" s="22">
        <v>11</v>
      </c>
      <c r="H181" s="22">
        <v>38</v>
      </c>
      <c r="I181" s="22">
        <v>92</v>
      </c>
      <c r="J181" s="19">
        <v>30</v>
      </c>
      <c r="K181" s="19">
        <v>3</v>
      </c>
      <c r="L181" s="19">
        <v>90</v>
      </c>
      <c r="M181" s="19">
        <v>29</v>
      </c>
      <c r="N181" s="19">
        <v>21</v>
      </c>
      <c r="O181" s="19">
        <v>30</v>
      </c>
      <c r="P181" s="19">
        <v>26</v>
      </c>
      <c r="Q181" s="64">
        <v>89</v>
      </c>
      <c r="R181" s="90">
        <v>90</v>
      </c>
      <c r="S181" s="19">
        <v>20</v>
      </c>
      <c r="T181" s="19">
        <v>5</v>
      </c>
      <c r="U181" s="19">
        <v>100</v>
      </c>
      <c r="V181" s="19">
        <v>24</v>
      </c>
      <c r="W181" s="23">
        <v>30</v>
      </c>
      <c r="X181" s="20">
        <v>80</v>
      </c>
      <c r="Y181" s="43">
        <v>90</v>
      </c>
      <c r="Z181" s="85">
        <v>90</v>
      </c>
      <c r="AA181" s="19">
        <v>20</v>
      </c>
      <c r="AB181" s="19">
        <v>0</v>
      </c>
      <c r="AC181" s="19">
        <v>0</v>
      </c>
      <c r="AD181" s="19">
        <v>20</v>
      </c>
      <c r="AE181" s="19">
        <v>2</v>
      </c>
      <c r="AF181" s="19">
        <v>40</v>
      </c>
      <c r="AG181" s="19">
        <v>2</v>
      </c>
      <c r="AH181" s="19">
        <v>2</v>
      </c>
      <c r="AI181" s="20">
        <v>100</v>
      </c>
      <c r="AJ181" s="84">
        <v>46</v>
      </c>
      <c r="AK181" s="19">
        <v>30</v>
      </c>
      <c r="AL181" s="19">
        <v>30</v>
      </c>
      <c r="AM181" s="20">
        <v>100</v>
      </c>
      <c r="AN181" s="19">
        <v>30</v>
      </c>
      <c r="AO181" s="19">
        <v>30</v>
      </c>
      <c r="AP181" s="20">
        <v>100</v>
      </c>
      <c r="AQ181" s="19">
        <v>25</v>
      </c>
      <c r="AR181" s="19">
        <v>25</v>
      </c>
      <c r="AS181" s="20">
        <v>100</v>
      </c>
      <c r="AT181" s="89">
        <v>100</v>
      </c>
      <c r="AU181" s="19">
        <v>29</v>
      </c>
      <c r="AV181" s="19">
        <v>30</v>
      </c>
      <c r="AW181" s="20">
        <v>97</v>
      </c>
      <c r="AX181" s="19">
        <v>29</v>
      </c>
      <c r="AY181" s="19">
        <v>30</v>
      </c>
      <c r="AZ181" s="20">
        <v>97</v>
      </c>
      <c r="BA181" s="19">
        <v>29</v>
      </c>
      <c r="BB181" s="19">
        <v>30</v>
      </c>
      <c r="BC181" s="20">
        <v>97</v>
      </c>
      <c r="BD181" s="91">
        <v>97</v>
      </c>
      <c r="BE181" s="93">
        <v>85</v>
      </c>
      <c r="BF181" s="79">
        <v>8</v>
      </c>
      <c r="BG181" s="19">
        <v>2</v>
      </c>
      <c r="BH181" s="19">
        <v>12</v>
      </c>
      <c r="BI181" s="19">
        <v>1</v>
      </c>
      <c r="BJ181" s="19">
        <v>11</v>
      </c>
      <c r="BK181" s="19">
        <v>21</v>
      </c>
      <c r="BL181" s="19">
        <v>6</v>
      </c>
      <c r="BM181" s="19">
        <v>4</v>
      </c>
      <c r="BN181" s="19">
        <v>1</v>
      </c>
      <c r="BO181" s="19">
        <v>1</v>
      </c>
      <c r="BP181" s="19">
        <v>1</v>
      </c>
      <c r="BQ181" s="19">
        <v>1</v>
      </c>
      <c r="BR181" s="19">
        <v>4</v>
      </c>
      <c r="BS181" s="19">
        <v>4</v>
      </c>
      <c r="BT181" s="62">
        <v>4</v>
      </c>
      <c r="BU181" s="63">
        <v>11</v>
      </c>
      <c r="BV181" s="19">
        <v>11</v>
      </c>
      <c r="BW181" s="19">
        <v>47</v>
      </c>
      <c r="BX181" s="19">
        <v>1</v>
      </c>
      <c r="BY181" s="64">
        <v>4</v>
      </c>
      <c r="BZ181" s="70">
        <v>85</v>
      </c>
      <c r="CA181" s="72">
        <v>13</v>
      </c>
    </row>
    <row r="182" spans="1:79" ht="15.75">
      <c r="A182" s="21">
        <v>236</v>
      </c>
      <c r="B182" s="34">
        <v>6652011422</v>
      </c>
      <c r="C182" s="40" t="s">
        <v>499</v>
      </c>
      <c r="D182" s="74" t="s">
        <v>250</v>
      </c>
      <c r="E182" s="63">
        <v>10</v>
      </c>
      <c r="F182" s="19">
        <v>36</v>
      </c>
      <c r="G182" s="22">
        <v>11</v>
      </c>
      <c r="H182" s="22">
        <v>38</v>
      </c>
      <c r="I182" s="22">
        <v>93</v>
      </c>
      <c r="J182" s="19">
        <v>30</v>
      </c>
      <c r="K182" s="19">
        <v>4</v>
      </c>
      <c r="L182" s="19">
        <v>100</v>
      </c>
      <c r="M182" s="19">
        <v>89</v>
      </c>
      <c r="N182" s="19">
        <v>78</v>
      </c>
      <c r="O182" s="19">
        <v>90</v>
      </c>
      <c r="P182" s="19">
        <v>89</v>
      </c>
      <c r="Q182" s="64">
        <v>93</v>
      </c>
      <c r="R182" s="90">
        <v>95</v>
      </c>
      <c r="S182" s="19">
        <v>20</v>
      </c>
      <c r="T182" s="19">
        <v>5</v>
      </c>
      <c r="U182" s="19">
        <v>100</v>
      </c>
      <c r="V182" s="19">
        <v>88</v>
      </c>
      <c r="W182" s="23">
        <v>100</v>
      </c>
      <c r="X182" s="20">
        <v>88</v>
      </c>
      <c r="Y182" s="43">
        <v>94</v>
      </c>
      <c r="Z182" s="85">
        <v>94</v>
      </c>
      <c r="AA182" s="19">
        <v>20</v>
      </c>
      <c r="AB182" s="19">
        <v>0</v>
      </c>
      <c r="AC182" s="19">
        <v>0</v>
      </c>
      <c r="AD182" s="19">
        <v>20</v>
      </c>
      <c r="AE182" s="19">
        <v>2</v>
      </c>
      <c r="AF182" s="19">
        <v>40</v>
      </c>
      <c r="AG182" s="19">
        <v>10</v>
      </c>
      <c r="AH182" s="19">
        <v>14</v>
      </c>
      <c r="AI182" s="20">
        <v>71</v>
      </c>
      <c r="AJ182" s="84">
        <v>37</v>
      </c>
      <c r="AK182" s="19">
        <v>99</v>
      </c>
      <c r="AL182" s="19">
        <v>100</v>
      </c>
      <c r="AM182" s="20">
        <v>99</v>
      </c>
      <c r="AN182" s="19">
        <v>100</v>
      </c>
      <c r="AO182" s="19">
        <v>100</v>
      </c>
      <c r="AP182" s="20">
        <v>100</v>
      </c>
      <c r="AQ182" s="19">
        <v>73</v>
      </c>
      <c r="AR182" s="19">
        <v>74</v>
      </c>
      <c r="AS182" s="20">
        <v>99</v>
      </c>
      <c r="AT182" s="89">
        <v>99</v>
      </c>
      <c r="AU182" s="19">
        <v>100</v>
      </c>
      <c r="AV182" s="19">
        <v>100</v>
      </c>
      <c r="AW182" s="20">
        <v>100</v>
      </c>
      <c r="AX182" s="19">
        <v>94</v>
      </c>
      <c r="AY182" s="19">
        <v>100</v>
      </c>
      <c r="AZ182" s="20">
        <v>94</v>
      </c>
      <c r="BA182" s="19">
        <v>100</v>
      </c>
      <c r="BB182" s="19">
        <v>100</v>
      </c>
      <c r="BC182" s="20">
        <v>100</v>
      </c>
      <c r="BD182" s="91">
        <v>99</v>
      </c>
      <c r="BE182" s="93">
        <v>85</v>
      </c>
      <c r="BF182" s="79">
        <v>7</v>
      </c>
      <c r="BG182" s="19">
        <v>1</v>
      </c>
      <c r="BH182" s="19">
        <v>8</v>
      </c>
      <c r="BI182" s="19">
        <v>1</v>
      </c>
      <c r="BJ182" s="19">
        <v>7</v>
      </c>
      <c r="BK182" s="19">
        <v>13</v>
      </c>
      <c r="BL182" s="19">
        <v>6</v>
      </c>
      <c r="BM182" s="19">
        <v>4</v>
      </c>
      <c r="BN182" s="19">
        <v>26</v>
      </c>
      <c r="BO182" s="19">
        <v>2</v>
      </c>
      <c r="BP182" s="19">
        <v>1</v>
      </c>
      <c r="BQ182" s="19">
        <v>2</v>
      </c>
      <c r="BR182" s="19">
        <v>1</v>
      </c>
      <c r="BS182" s="19">
        <v>7</v>
      </c>
      <c r="BT182" s="62">
        <v>1</v>
      </c>
      <c r="BU182" s="63">
        <v>6</v>
      </c>
      <c r="BV182" s="19">
        <v>7</v>
      </c>
      <c r="BW182" s="19">
        <v>56</v>
      </c>
      <c r="BX182" s="19">
        <v>2</v>
      </c>
      <c r="BY182" s="64">
        <v>2</v>
      </c>
      <c r="BZ182" s="70">
        <v>85</v>
      </c>
      <c r="CA182" s="72">
        <v>13</v>
      </c>
    </row>
    <row r="183" spans="1:79" ht="31.5">
      <c r="A183" s="21">
        <v>237</v>
      </c>
      <c r="B183" s="34">
        <v>6652008878</v>
      </c>
      <c r="C183" s="5" t="s">
        <v>438</v>
      </c>
      <c r="D183" s="74" t="s">
        <v>251</v>
      </c>
      <c r="E183" s="63">
        <v>10</v>
      </c>
      <c r="F183" s="19">
        <v>34</v>
      </c>
      <c r="G183" s="22">
        <v>11</v>
      </c>
      <c r="H183" s="22">
        <v>38</v>
      </c>
      <c r="I183" s="22">
        <v>90</v>
      </c>
      <c r="J183" s="19">
        <v>30</v>
      </c>
      <c r="K183" s="19">
        <v>4</v>
      </c>
      <c r="L183" s="19">
        <v>100</v>
      </c>
      <c r="M183" s="19">
        <v>47</v>
      </c>
      <c r="N183" s="19">
        <v>39</v>
      </c>
      <c r="O183" s="19">
        <v>50</v>
      </c>
      <c r="P183" s="19">
        <v>43</v>
      </c>
      <c r="Q183" s="64">
        <v>92</v>
      </c>
      <c r="R183" s="90">
        <v>94</v>
      </c>
      <c r="S183" s="19">
        <v>20</v>
      </c>
      <c r="T183" s="19">
        <v>4</v>
      </c>
      <c r="U183" s="19">
        <v>80</v>
      </c>
      <c r="V183" s="19">
        <v>38</v>
      </c>
      <c r="W183" s="23">
        <v>53</v>
      </c>
      <c r="X183" s="20">
        <v>72</v>
      </c>
      <c r="Y183" s="43">
        <v>76</v>
      </c>
      <c r="Z183" s="85">
        <v>76</v>
      </c>
      <c r="AA183" s="19">
        <v>20</v>
      </c>
      <c r="AB183" s="19">
        <v>1</v>
      </c>
      <c r="AC183" s="19">
        <v>20</v>
      </c>
      <c r="AD183" s="19">
        <v>20</v>
      </c>
      <c r="AE183" s="19">
        <v>3</v>
      </c>
      <c r="AF183" s="19">
        <v>60</v>
      </c>
      <c r="AG183" s="19">
        <v>2</v>
      </c>
      <c r="AH183" s="19">
        <v>2</v>
      </c>
      <c r="AI183" s="20">
        <v>100</v>
      </c>
      <c r="AJ183" s="84">
        <v>60</v>
      </c>
      <c r="AK183" s="19">
        <v>53</v>
      </c>
      <c r="AL183" s="19">
        <v>53</v>
      </c>
      <c r="AM183" s="20">
        <v>100</v>
      </c>
      <c r="AN183" s="19">
        <v>53</v>
      </c>
      <c r="AO183" s="19">
        <v>53</v>
      </c>
      <c r="AP183" s="20">
        <v>100</v>
      </c>
      <c r="AQ183" s="19">
        <v>35</v>
      </c>
      <c r="AR183" s="19">
        <v>39</v>
      </c>
      <c r="AS183" s="20">
        <v>90</v>
      </c>
      <c r="AT183" s="89">
        <v>98</v>
      </c>
      <c r="AU183" s="19">
        <v>53</v>
      </c>
      <c r="AV183" s="19">
        <v>53</v>
      </c>
      <c r="AW183" s="20">
        <v>100</v>
      </c>
      <c r="AX183" s="19">
        <v>47</v>
      </c>
      <c r="AY183" s="19">
        <v>53</v>
      </c>
      <c r="AZ183" s="20">
        <v>89</v>
      </c>
      <c r="BA183" s="19">
        <v>51</v>
      </c>
      <c r="BB183" s="19">
        <v>53</v>
      </c>
      <c r="BC183" s="20">
        <v>96</v>
      </c>
      <c r="BD183" s="91">
        <v>96</v>
      </c>
      <c r="BE183" s="93">
        <v>85</v>
      </c>
      <c r="BF183" s="79">
        <v>10</v>
      </c>
      <c r="BG183" s="19">
        <v>1</v>
      </c>
      <c r="BH183" s="19">
        <v>9</v>
      </c>
      <c r="BI183" s="19">
        <v>2</v>
      </c>
      <c r="BJ183" s="19">
        <v>25</v>
      </c>
      <c r="BK183" s="19">
        <v>29</v>
      </c>
      <c r="BL183" s="19">
        <v>5</v>
      </c>
      <c r="BM183" s="19">
        <v>3</v>
      </c>
      <c r="BN183" s="19">
        <v>1</v>
      </c>
      <c r="BO183" s="19">
        <v>1</v>
      </c>
      <c r="BP183" s="19">
        <v>1</v>
      </c>
      <c r="BQ183" s="19">
        <v>11</v>
      </c>
      <c r="BR183" s="19">
        <v>1</v>
      </c>
      <c r="BS183" s="19">
        <v>12</v>
      </c>
      <c r="BT183" s="62">
        <v>5</v>
      </c>
      <c r="BU183" s="63">
        <v>7</v>
      </c>
      <c r="BV183" s="19">
        <v>25</v>
      </c>
      <c r="BW183" s="19">
        <v>33</v>
      </c>
      <c r="BX183" s="19">
        <v>3</v>
      </c>
      <c r="BY183" s="64">
        <v>5</v>
      </c>
      <c r="BZ183" s="70">
        <v>85</v>
      </c>
      <c r="CA183" s="72">
        <v>13</v>
      </c>
    </row>
    <row r="184" spans="1:79" ht="47.25">
      <c r="A184" s="21">
        <v>244</v>
      </c>
      <c r="B184" s="34">
        <v>6652009374</v>
      </c>
      <c r="C184" s="5" t="s">
        <v>438</v>
      </c>
      <c r="D184" s="74" t="s">
        <v>258</v>
      </c>
      <c r="E184" s="63">
        <v>10</v>
      </c>
      <c r="F184" s="19">
        <v>35</v>
      </c>
      <c r="G184" s="22">
        <v>11</v>
      </c>
      <c r="H184" s="22">
        <v>38</v>
      </c>
      <c r="I184" s="22">
        <v>92</v>
      </c>
      <c r="J184" s="19">
        <v>30</v>
      </c>
      <c r="K184" s="19">
        <v>3</v>
      </c>
      <c r="L184" s="19">
        <v>90</v>
      </c>
      <c r="M184" s="19">
        <v>20</v>
      </c>
      <c r="N184" s="19">
        <v>17</v>
      </c>
      <c r="O184" s="19">
        <v>20</v>
      </c>
      <c r="P184" s="19">
        <v>17</v>
      </c>
      <c r="Q184" s="64">
        <v>100</v>
      </c>
      <c r="R184" s="90">
        <v>95</v>
      </c>
      <c r="S184" s="19">
        <v>20</v>
      </c>
      <c r="T184" s="19">
        <v>4</v>
      </c>
      <c r="U184" s="19">
        <v>80</v>
      </c>
      <c r="V184" s="19">
        <v>21</v>
      </c>
      <c r="W184" s="23">
        <v>22</v>
      </c>
      <c r="X184" s="20">
        <v>95</v>
      </c>
      <c r="Y184" s="43">
        <v>88</v>
      </c>
      <c r="Z184" s="85">
        <v>88</v>
      </c>
      <c r="AA184" s="19">
        <v>20</v>
      </c>
      <c r="AB184" s="19">
        <v>1</v>
      </c>
      <c r="AC184" s="19">
        <v>20</v>
      </c>
      <c r="AD184" s="19">
        <v>20</v>
      </c>
      <c r="AE184" s="19">
        <v>1</v>
      </c>
      <c r="AF184" s="19">
        <v>20</v>
      </c>
      <c r="AG184" s="19">
        <v>1</v>
      </c>
      <c r="AH184" s="19">
        <v>1</v>
      </c>
      <c r="AI184" s="20">
        <v>100</v>
      </c>
      <c r="AJ184" s="84">
        <v>44</v>
      </c>
      <c r="AK184" s="19">
        <v>21</v>
      </c>
      <c r="AL184" s="19">
        <v>22</v>
      </c>
      <c r="AM184" s="20">
        <v>95</v>
      </c>
      <c r="AN184" s="19">
        <v>22</v>
      </c>
      <c r="AO184" s="19">
        <v>22</v>
      </c>
      <c r="AP184" s="20">
        <v>100</v>
      </c>
      <c r="AQ184" s="19">
        <v>17</v>
      </c>
      <c r="AR184" s="19">
        <v>17</v>
      </c>
      <c r="AS184" s="20">
        <v>100</v>
      </c>
      <c r="AT184" s="89">
        <v>98</v>
      </c>
      <c r="AU184" s="19">
        <v>21</v>
      </c>
      <c r="AV184" s="19">
        <v>22</v>
      </c>
      <c r="AW184" s="20">
        <v>95</v>
      </c>
      <c r="AX184" s="19">
        <v>22</v>
      </c>
      <c r="AY184" s="19">
        <v>22</v>
      </c>
      <c r="AZ184" s="20">
        <v>100</v>
      </c>
      <c r="BA184" s="19">
        <v>22</v>
      </c>
      <c r="BB184" s="19">
        <v>22</v>
      </c>
      <c r="BC184" s="20">
        <v>100</v>
      </c>
      <c r="BD184" s="91">
        <v>99</v>
      </c>
      <c r="BE184" s="93">
        <v>85</v>
      </c>
      <c r="BF184" s="79">
        <v>8</v>
      </c>
      <c r="BG184" s="19">
        <v>2</v>
      </c>
      <c r="BH184" s="19">
        <v>1</v>
      </c>
      <c r="BI184" s="19">
        <v>2</v>
      </c>
      <c r="BJ184" s="19">
        <v>13</v>
      </c>
      <c r="BK184" s="19">
        <v>6</v>
      </c>
      <c r="BL184" s="19">
        <v>5</v>
      </c>
      <c r="BM184" s="19">
        <v>5</v>
      </c>
      <c r="BN184" s="19">
        <v>1</v>
      </c>
      <c r="BO184" s="19">
        <v>6</v>
      </c>
      <c r="BP184" s="19">
        <v>1</v>
      </c>
      <c r="BQ184" s="19">
        <v>1</v>
      </c>
      <c r="BR184" s="19">
        <v>6</v>
      </c>
      <c r="BS184" s="19">
        <v>1</v>
      </c>
      <c r="BT184" s="62">
        <v>1</v>
      </c>
      <c r="BU184" s="63">
        <v>6</v>
      </c>
      <c r="BV184" s="19">
        <v>13</v>
      </c>
      <c r="BW184" s="19">
        <v>49</v>
      </c>
      <c r="BX184" s="19">
        <v>3</v>
      </c>
      <c r="BY184" s="64">
        <v>2</v>
      </c>
      <c r="BZ184" s="70">
        <v>85</v>
      </c>
      <c r="CA184" s="72">
        <v>13</v>
      </c>
    </row>
    <row r="185" spans="1:79" ht="31.5">
      <c r="A185" s="21">
        <v>250</v>
      </c>
      <c r="B185" s="34">
        <v>6639008847</v>
      </c>
      <c r="C185" s="40" t="s">
        <v>496</v>
      </c>
      <c r="D185" s="74" t="s">
        <v>264</v>
      </c>
      <c r="E185" s="63">
        <v>10</v>
      </c>
      <c r="F185" s="19">
        <v>36</v>
      </c>
      <c r="G185" s="22">
        <v>11</v>
      </c>
      <c r="H185" s="22">
        <v>38</v>
      </c>
      <c r="I185" s="22">
        <v>93</v>
      </c>
      <c r="J185" s="19">
        <v>30</v>
      </c>
      <c r="K185" s="19">
        <v>4</v>
      </c>
      <c r="L185" s="19">
        <v>100</v>
      </c>
      <c r="M185" s="19">
        <v>17</v>
      </c>
      <c r="N185" s="19">
        <v>17</v>
      </c>
      <c r="O185" s="19">
        <v>17</v>
      </c>
      <c r="P185" s="19">
        <v>17</v>
      </c>
      <c r="Q185" s="64">
        <v>100</v>
      </c>
      <c r="R185" s="90">
        <v>98</v>
      </c>
      <c r="S185" s="19">
        <v>20</v>
      </c>
      <c r="T185" s="19">
        <v>3</v>
      </c>
      <c r="U185" s="19">
        <v>60</v>
      </c>
      <c r="V185" s="19">
        <v>17</v>
      </c>
      <c r="W185" s="23">
        <v>17</v>
      </c>
      <c r="X185" s="20">
        <v>100</v>
      </c>
      <c r="Y185" s="43">
        <v>80</v>
      </c>
      <c r="Z185" s="85">
        <v>80</v>
      </c>
      <c r="AA185" s="19">
        <v>20</v>
      </c>
      <c r="AB185" s="19">
        <v>0</v>
      </c>
      <c r="AC185" s="19">
        <v>0</v>
      </c>
      <c r="AD185" s="19">
        <v>20</v>
      </c>
      <c r="AE185" s="19">
        <v>2</v>
      </c>
      <c r="AF185" s="19">
        <v>40</v>
      </c>
      <c r="AG185" s="19">
        <v>1</v>
      </c>
      <c r="AH185" s="19">
        <v>1</v>
      </c>
      <c r="AI185" s="20">
        <v>100</v>
      </c>
      <c r="AJ185" s="84">
        <v>46</v>
      </c>
      <c r="AK185" s="19">
        <v>17</v>
      </c>
      <c r="AL185" s="19">
        <v>17</v>
      </c>
      <c r="AM185" s="20">
        <v>100</v>
      </c>
      <c r="AN185" s="19">
        <v>17</v>
      </c>
      <c r="AO185" s="19">
        <v>17</v>
      </c>
      <c r="AP185" s="20">
        <v>100</v>
      </c>
      <c r="AQ185" s="19">
        <v>17</v>
      </c>
      <c r="AR185" s="19">
        <v>17</v>
      </c>
      <c r="AS185" s="20">
        <v>100</v>
      </c>
      <c r="AT185" s="89">
        <v>100</v>
      </c>
      <c r="AU185" s="19">
        <v>17</v>
      </c>
      <c r="AV185" s="19">
        <v>17</v>
      </c>
      <c r="AW185" s="20">
        <v>100</v>
      </c>
      <c r="AX185" s="19">
        <v>17</v>
      </c>
      <c r="AY185" s="19">
        <v>17</v>
      </c>
      <c r="AZ185" s="20">
        <v>100</v>
      </c>
      <c r="BA185" s="19">
        <v>17</v>
      </c>
      <c r="BB185" s="19">
        <v>17</v>
      </c>
      <c r="BC185" s="20">
        <v>100</v>
      </c>
      <c r="BD185" s="91">
        <v>100</v>
      </c>
      <c r="BE185" s="93">
        <v>85</v>
      </c>
      <c r="BF185" s="79">
        <v>7</v>
      </c>
      <c r="BG185" s="19">
        <v>1</v>
      </c>
      <c r="BH185" s="19">
        <v>1</v>
      </c>
      <c r="BI185" s="19">
        <v>3</v>
      </c>
      <c r="BJ185" s="19">
        <v>21</v>
      </c>
      <c r="BK185" s="19">
        <v>1</v>
      </c>
      <c r="BL185" s="19">
        <v>6</v>
      </c>
      <c r="BM185" s="19">
        <v>4</v>
      </c>
      <c r="BN185" s="19">
        <v>1</v>
      </c>
      <c r="BO185" s="19">
        <v>1</v>
      </c>
      <c r="BP185" s="19">
        <v>1</v>
      </c>
      <c r="BQ185" s="19">
        <v>1</v>
      </c>
      <c r="BR185" s="19">
        <v>1</v>
      </c>
      <c r="BS185" s="19">
        <v>1</v>
      </c>
      <c r="BT185" s="62">
        <v>1</v>
      </c>
      <c r="BU185" s="63">
        <v>3</v>
      </c>
      <c r="BV185" s="19">
        <v>21</v>
      </c>
      <c r="BW185" s="19">
        <v>47</v>
      </c>
      <c r="BX185" s="19">
        <v>1</v>
      </c>
      <c r="BY185" s="64">
        <v>1</v>
      </c>
      <c r="BZ185" s="70">
        <v>85</v>
      </c>
      <c r="CA185" s="72">
        <v>13</v>
      </c>
    </row>
    <row r="186" spans="1:79" ht="31.5">
      <c r="A186" s="21">
        <v>272</v>
      </c>
      <c r="B186" s="34">
        <v>6616003634</v>
      </c>
      <c r="C186" s="5" t="s">
        <v>441</v>
      </c>
      <c r="D186" s="74" t="s">
        <v>284</v>
      </c>
      <c r="E186" s="63">
        <v>10</v>
      </c>
      <c r="F186" s="19">
        <v>33</v>
      </c>
      <c r="G186" s="22">
        <v>11</v>
      </c>
      <c r="H186" s="22">
        <v>38</v>
      </c>
      <c r="I186" s="22">
        <v>89</v>
      </c>
      <c r="J186" s="19">
        <v>30</v>
      </c>
      <c r="K186" s="19">
        <v>4</v>
      </c>
      <c r="L186" s="19">
        <v>100</v>
      </c>
      <c r="M186" s="19">
        <v>61</v>
      </c>
      <c r="N186" s="19">
        <v>45</v>
      </c>
      <c r="O186" s="19">
        <v>62</v>
      </c>
      <c r="P186" s="19">
        <v>48</v>
      </c>
      <c r="Q186" s="64">
        <v>96</v>
      </c>
      <c r="R186" s="90">
        <v>95</v>
      </c>
      <c r="S186" s="19">
        <v>20</v>
      </c>
      <c r="T186" s="19">
        <v>5</v>
      </c>
      <c r="U186" s="19">
        <v>100</v>
      </c>
      <c r="V186" s="19">
        <v>66</v>
      </c>
      <c r="W186" s="23">
        <v>70</v>
      </c>
      <c r="X186" s="20">
        <v>94</v>
      </c>
      <c r="Y186" s="43">
        <v>97</v>
      </c>
      <c r="Z186" s="85">
        <v>97</v>
      </c>
      <c r="AA186" s="19">
        <v>20</v>
      </c>
      <c r="AB186" s="19">
        <v>1</v>
      </c>
      <c r="AC186" s="19">
        <v>20</v>
      </c>
      <c r="AD186" s="19">
        <v>20</v>
      </c>
      <c r="AE186" s="19">
        <v>1</v>
      </c>
      <c r="AF186" s="19">
        <v>20</v>
      </c>
      <c r="AG186" s="19">
        <v>5</v>
      </c>
      <c r="AH186" s="19">
        <v>5</v>
      </c>
      <c r="AI186" s="20">
        <v>100</v>
      </c>
      <c r="AJ186" s="84">
        <v>44</v>
      </c>
      <c r="AK186" s="19">
        <v>60</v>
      </c>
      <c r="AL186" s="19">
        <v>70</v>
      </c>
      <c r="AM186" s="20">
        <v>86</v>
      </c>
      <c r="AN186" s="19">
        <v>69</v>
      </c>
      <c r="AO186" s="19">
        <v>70</v>
      </c>
      <c r="AP186" s="20">
        <v>99</v>
      </c>
      <c r="AQ186" s="19">
        <v>54</v>
      </c>
      <c r="AR186" s="19">
        <v>54</v>
      </c>
      <c r="AS186" s="20">
        <v>100</v>
      </c>
      <c r="AT186" s="89">
        <v>94</v>
      </c>
      <c r="AU186" s="19">
        <v>69</v>
      </c>
      <c r="AV186" s="19">
        <v>70</v>
      </c>
      <c r="AW186" s="20">
        <v>99</v>
      </c>
      <c r="AX186" s="19">
        <v>68</v>
      </c>
      <c r="AY186" s="19">
        <v>70</v>
      </c>
      <c r="AZ186" s="20">
        <v>97</v>
      </c>
      <c r="BA186" s="19">
        <v>67</v>
      </c>
      <c r="BB186" s="19">
        <v>70</v>
      </c>
      <c r="BC186" s="20">
        <v>96</v>
      </c>
      <c r="BD186" s="91">
        <v>97</v>
      </c>
      <c r="BE186" s="93">
        <v>85</v>
      </c>
      <c r="BF186" s="79">
        <v>11</v>
      </c>
      <c r="BG186" s="19">
        <v>1</v>
      </c>
      <c r="BH186" s="19">
        <v>5</v>
      </c>
      <c r="BI186" s="19">
        <v>1</v>
      </c>
      <c r="BJ186" s="19">
        <v>4</v>
      </c>
      <c r="BK186" s="19">
        <v>7</v>
      </c>
      <c r="BL186" s="19">
        <v>5</v>
      </c>
      <c r="BM186" s="19">
        <v>5</v>
      </c>
      <c r="BN186" s="19">
        <v>1</v>
      </c>
      <c r="BO186" s="19">
        <v>15</v>
      </c>
      <c r="BP186" s="19">
        <v>2</v>
      </c>
      <c r="BQ186" s="19">
        <v>1</v>
      </c>
      <c r="BR186" s="19">
        <v>2</v>
      </c>
      <c r="BS186" s="19">
        <v>4</v>
      </c>
      <c r="BT186" s="62">
        <v>5</v>
      </c>
      <c r="BU186" s="63">
        <v>6</v>
      </c>
      <c r="BV186" s="19">
        <v>4</v>
      </c>
      <c r="BW186" s="19">
        <v>49</v>
      </c>
      <c r="BX186" s="19">
        <v>7</v>
      </c>
      <c r="BY186" s="64">
        <v>4</v>
      </c>
      <c r="BZ186" s="70">
        <v>85</v>
      </c>
      <c r="CA186" s="72">
        <v>13</v>
      </c>
    </row>
    <row r="187" spans="1:79" ht="126">
      <c r="A187" s="21">
        <v>299</v>
      </c>
      <c r="B187" s="34">
        <v>6609009804</v>
      </c>
      <c r="C187" s="5" t="s">
        <v>446</v>
      </c>
      <c r="D187" s="75" t="s">
        <v>306</v>
      </c>
      <c r="E187" s="63">
        <v>7.5</v>
      </c>
      <c r="F187" s="19">
        <v>33</v>
      </c>
      <c r="G187" s="22">
        <v>9</v>
      </c>
      <c r="H187" s="22">
        <v>36</v>
      </c>
      <c r="I187" s="22">
        <v>88</v>
      </c>
      <c r="J187" s="19">
        <v>30</v>
      </c>
      <c r="K187" s="19">
        <v>4</v>
      </c>
      <c r="L187" s="19">
        <v>100</v>
      </c>
      <c r="M187" s="19">
        <v>51</v>
      </c>
      <c r="N187" s="19">
        <v>46</v>
      </c>
      <c r="O187" s="19">
        <v>53</v>
      </c>
      <c r="P187" s="19">
        <v>49</v>
      </c>
      <c r="Q187" s="64">
        <v>95</v>
      </c>
      <c r="R187" s="90">
        <v>94</v>
      </c>
      <c r="S187" s="19">
        <v>20</v>
      </c>
      <c r="T187" s="19">
        <v>5</v>
      </c>
      <c r="U187" s="19">
        <v>100</v>
      </c>
      <c r="V187" s="19">
        <v>52</v>
      </c>
      <c r="W187" s="23">
        <v>59</v>
      </c>
      <c r="X187" s="20">
        <v>88</v>
      </c>
      <c r="Y187" s="43">
        <v>94</v>
      </c>
      <c r="Z187" s="85">
        <v>94</v>
      </c>
      <c r="AA187" s="19">
        <v>20</v>
      </c>
      <c r="AB187" s="19">
        <v>2</v>
      </c>
      <c r="AC187" s="19">
        <v>40</v>
      </c>
      <c r="AD187" s="19">
        <v>20</v>
      </c>
      <c r="AE187" s="19">
        <v>2</v>
      </c>
      <c r="AF187" s="19">
        <v>40</v>
      </c>
      <c r="AG187" s="19">
        <v>8</v>
      </c>
      <c r="AH187" s="19">
        <v>9</v>
      </c>
      <c r="AI187" s="20">
        <v>89</v>
      </c>
      <c r="AJ187" s="84">
        <v>55</v>
      </c>
      <c r="AK187" s="19">
        <v>43</v>
      </c>
      <c r="AL187" s="19">
        <v>59</v>
      </c>
      <c r="AM187" s="20">
        <v>73</v>
      </c>
      <c r="AN187" s="19">
        <v>59</v>
      </c>
      <c r="AO187" s="19">
        <v>59</v>
      </c>
      <c r="AP187" s="20">
        <v>100</v>
      </c>
      <c r="AQ187" s="19">
        <v>49</v>
      </c>
      <c r="AR187" s="19">
        <v>51</v>
      </c>
      <c r="AS187" s="20">
        <v>96</v>
      </c>
      <c r="AT187" s="89">
        <v>88</v>
      </c>
      <c r="AU187" s="19">
        <v>54</v>
      </c>
      <c r="AV187" s="19">
        <v>59</v>
      </c>
      <c r="AW187" s="20">
        <v>92</v>
      </c>
      <c r="AX187" s="19">
        <v>55</v>
      </c>
      <c r="AY187" s="19">
        <v>59</v>
      </c>
      <c r="AZ187" s="20">
        <v>93</v>
      </c>
      <c r="BA187" s="19">
        <v>57</v>
      </c>
      <c r="BB187" s="19">
        <v>59</v>
      </c>
      <c r="BC187" s="20">
        <v>97</v>
      </c>
      <c r="BD187" s="91">
        <v>95</v>
      </c>
      <c r="BE187" s="93">
        <v>85</v>
      </c>
      <c r="BF187" s="79">
        <v>12</v>
      </c>
      <c r="BG187" s="19">
        <v>1</v>
      </c>
      <c r="BH187" s="19">
        <v>6</v>
      </c>
      <c r="BI187" s="19">
        <v>1</v>
      </c>
      <c r="BJ187" s="19">
        <v>7</v>
      </c>
      <c r="BK187" s="19">
        <v>13</v>
      </c>
      <c r="BL187" s="19">
        <v>4</v>
      </c>
      <c r="BM187" s="19">
        <v>4</v>
      </c>
      <c r="BN187" s="19">
        <v>11</v>
      </c>
      <c r="BO187" s="19">
        <v>28</v>
      </c>
      <c r="BP187" s="19">
        <v>1</v>
      </c>
      <c r="BQ187" s="19">
        <v>5</v>
      </c>
      <c r="BR187" s="19">
        <v>9</v>
      </c>
      <c r="BS187" s="19">
        <v>8</v>
      </c>
      <c r="BT187" s="62">
        <v>4</v>
      </c>
      <c r="BU187" s="63">
        <v>7</v>
      </c>
      <c r="BV187" s="19">
        <v>7</v>
      </c>
      <c r="BW187" s="19">
        <v>38</v>
      </c>
      <c r="BX187" s="19">
        <v>13</v>
      </c>
      <c r="BY187" s="64">
        <v>6</v>
      </c>
      <c r="BZ187" s="70">
        <v>85</v>
      </c>
      <c r="CA187" s="72">
        <v>13</v>
      </c>
    </row>
    <row r="188" spans="1:79" ht="63">
      <c r="A188" s="21">
        <v>304</v>
      </c>
      <c r="B188" s="34">
        <v>6603008530</v>
      </c>
      <c r="C188" s="40" t="s">
        <v>500</v>
      </c>
      <c r="D188" s="74" t="s">
        <v>311</v>
      </c>
      <c r="E188" s="63">
        <v>10</v>
      </c>
      <c r="F188" s="19">
        <v>35</v>
      </c>
      <c r="G188" s="22">
        <v>11</v>
      </c>
      <c r="H188" s="22">
        <v>38</v>
      </c>
      <c r="I188" s="22">
        <v>92</v>
      </c>
      <c r="J188" s="19">
        <v>30</v>
      </c>
      <c r="K188" s="19">
        <v>4</v>
      </c>
      <c r="L188" s="19">
        <v>100</v>
      </c>
      <c r="M188" s="19">
        <v>181</v>
      </c>
      <c r="N188" s="19">
        <v>183</v>
      </c>
      <c r="O188" s="19">
        <v>191</v>
      </c>
      <c r="P188" s="19">
        <v>191</v>
      </c>
      <c r="Q188" s="64">
        <v>95</v>
      </c>
      <c r="R188" s="90">
        <v>96</v>
      </c>
      <c r="S188" s="19">
        <v>20</v>
      </c>
      <c r="T188" s="19">
        <v>5</v>
      </c>
      <c r="U188" s="19">
        <v>100</v>
      </c>
      <c r="V188" s="19">
        <v>174</v>
      </c>
      <c r="W188" s="23">
        <v>209</v>
      </c>
      <c r="X188" s="20">
        <v>83</v>
      </c>
      <c r="Y188" s="43">
        <v>92</v>
      </c>
      <c r="Z188" s="85">
        <v>92</v>
      </c>
      <c r="AA188" s="19">
        <v>20</v>
      </c>
      <c r="AB188" s="19">
        <v>1</v>
      </c>
      <c r="AC188" s="19">
        <v>20</v>
      </c>
      <c r="AD188" s="19">
        <v>20</v>
      </c>
      <c r="AE188" s="19">
        <v>2</v>
      </c>
      <c r="AF188" s="19">
        <v>40</v>
      </c>
      <c r="AG188" s="19">
        <v>2</v>
      </c>
      <c r="AH188" s="19">
        <v>3</v>
      </c>
      <c r="AI188" s="20">
        <v>67</v>
      </c>
      <c r="AJ188" s="84">
        <v>42</v>
      </c>
      <c r="AK188" s="19">
        <v>201</v>
      </c>
      <c r="AL188" s="19">
        <v>209</v>
      </c>
      <c r="AM188" s="20">
        <v>96</v>
      </c>
      <c r="AN188" s="19">
        <v>206</v>
      </c>
      <c r="AO188" s="19">
        <v>209</v>
      </c>
      <c r="AP188" s="20">
        <v>99</v>
      </c>
      <c r="AQ188" s="19">
        <v>159</v>
      </c>
      <c r="AR188" s="19">
        <v>165</v>
      </c>
      <c r="AS188" s="20">
        <v>96</v>
      </c>
      <c r="AT188" s="89">
        <v>97</v>
      </c>
      <c r="AU188" s="19">
        <v>204</v>
      </c>
      <c r="AV188" s="19">
        <v>209</v>
      </c>
      <c r="AW188" s="20">
        <v>98</v>
      </c>
      <c r="AX188" s="19">
        <v>196</v>
      </c>
      <c r="AY188" s="19">
        <v>209</v>
      </c>
      <c r="AZ188" s="20">
        <v>94</v>
      </c>
      <c r="BA188" s="19">
        <v>208</v>
      </c>
      <c r="BB188" s="19">
        <v>209</v>
      </c>
      <c r="BC188" s="20">
        <v>100</v>
      </c>
      <c r="BD188" s="91">
        <v>98</v>
      </c>
      <c r="BE188" s="93">
        <v>85</v>
      </c>
      <c r="BF188" s="79">
        <v>8</v>
      </c>
      <c r="BG188" s="19">
        <v>1</v>
      </c>
      <c r="BH188" s="19">
        <v>6</v>
      </c>
      <c r="BI188" s="19">
        <v>1</v>
      </c>
      <c r="BJ188" s="19">
        <v>9</v>
      </c>
      <c r="BK188" s="19">
        <v>18</v>
      </c>
      <c r="BL188" s="19">
        <v>5</v>
      </c>
      <c r="BM188" s="19">
        <v>4</v>
      </c>
      <c r="BN188" s="19">
        <v>29</v>
      </c>
      <c r="BO188" s="19">
        <v>5</v>
      </c>
      <c r="BP188" s="19">
        <v>2</v>
      </c>
      <c r="BQ188" s="19">
        <v>5</v>
      </c>
      <c r="BR188" s="19">
        <v>3</v>
      </c>
      <c r="BS188" s="19">
        <v>7</v>
      </c>
      <c r="BT188" s="62">
        <v>1</v>
      </c>
      <c r="BU188" s="63">
        <v>5</v>
      </c>
      <c r="BV188" s="19">
        <v>9</v>
      </c>
      <c r="BW188" s="19">
        <v>51</v>
      </c>
      <c r="BX188" s="19">
        <v>4</v>
      </c>
      <c r="BY188" s="64">
        <v>3</v>
      </c>
      <c r="BZ188" s="70">
        <v>85</v>
      </c>
      <c r="CA188" s="72">
        <v>13</v>
      </c>
    </row>
    <row r="189" spans="1:79" ht="47.25">
      <c r="A189" s="21">
        <v>332</v>
      </c>
      <c r="B189" s="38">
        <v>6617005747</v>
      </c>
      <c r="C189" s="40" t="s">
        <v>508</v>
      </c>
      <c r="D189" s="74" t="s">
        <v>335</v>
      </c>
      <c r="E189" s="63">
        <v>10</v>
      </c>
      <c r="F189" s="19">
        <v>36</v>
      </c>
      <c r="G189" s="22">
        <v>11</v>
      </c>
      <c r="H189" s="22">
        <v>38</v>
      </c>
      <c r="I189" s="22">
        <v>93</v>
      </c>
      <c r="J189" s="19">
        <v>30</v>
      </c>
      <c r="K189" s="19">
        <v>3</v>
      </c>
      <c r="L189" s="19">
        <v>90</v>
      </c>
      <c r="M189" s="59">
        <v>77</v>
      </c>
      <c r="N189" s="19">
        <v>72</v>
      </c>
      <c r="O189" s="59">
        <v>77</v>
      </c>
      <c r="P189" s="59">
        <v>72</v>
      </c>
      <c r="Q189" s="64">
        <v>100</v>
      </c>
      <c r="R189" s="90">
        <v>95</v>
      </c>
      <c r="S189" s="19">
        <v>20</v>
      </c>
      <c r="T189" s="19">
        <v>4</v>
      </c>
      <c r="U189" s="19">
        <v>80</v>
      </c>
      <c r="V189" s="19">
        <v>77</v>
      </c>
      <c r="W189" s="31">
        <v>77</v>
      </c>
      <c r="X189" s="20">
        <v>100</v>
      </c>
      <c r="Y189" s="43">
        <v>90</v>
      </c>
      <c r="Z189" s="85">
        <v>90</v>
      </c>
      <c r="AA189" s="19">
        <v>20</v>
      </c>
      <c r="AB189" s="19">
        <v>0</v>
      </c>
      <c r="AC189" s="19">
        <v>0</v>
      </c>
      <c r="AD189" s="19">
        <v>20</v>
      </c>
      <c r="AE189" s="19">
        <v>3</v>
      </c>
      <c r="AF189" s="19">
        <v>60</v>
      </c>
      <c r="AG189" s="19">
        <v>12</v>
      </c>
      <c r="AH189" s="19">
        <v>12</v>
      </c>
      <c r="AI189" s="20">
        <v>100</v>
      </c>
      <c r="AJ189" s="84">
        <v>54</v>
      </c>
      <c r="AK189" s="19">
        <v>48</v>
      </c>
      <c r="AL189" s="59">
        <v>77</v>
      </c>
      <c r="AM189" s="20">
        <v>62</v>
      </c>
      <c r="AN189" s="19">
        <v>77</v>
      </c>
      <c r="AO189" s="59">
        <v>77</v>
      </c>
      <c r="AP189" s="20">
        <v>100</v>
      </c>
      <c r="AQ189" s="19">
        <v>71</v>
      </c>
      <c r="AR189" s="19">
        <v>71</v>
      </c>
      <c r="AS189" s="20">
        <v>100</v>
      </c>
      <c r="AT189" s="89">
        <v>85</v>
      </c>
      <c r="AU189" s="19">
        <v>73</v>
      </c>
      <c r="AV189" s="59">
        <v>77</v>
      </c>
      <c r="AW189" s="20">
        <v>95</v>
      </c>
      <c r="AX189" s="19">
        <v>77</v>
      </c>
      <c r="AY189" s="59">
        <v>77</v>
      </c>
      <c r="AZ189" s="20">
        <v>100</v>
      </c>
      <c r="BA189" s="19">
        <v>77</v>
      </c>
      <c r="BB189" s="59">
        <v>77</v>
      </c>
      <c r="BC189" s="20">
        <v>100</v>
      </c>
      <c r="BD189" s="91">
        <v>99</v>
      </c>
      <c r="BE189" s="93">
        <v>85</v>
      </c>
      <c r="BF189" s="79">
        <v>7</v>
      </c>
      <c r="BG189" s="19">
        <v>2</v>
      </c>
      <c r="BH189" s="19">
        <v>1</v>
      </c>
      <c r="BI189" s="19">
        <v>2</v>
      </c>
      <c r="BJ189" s="19">
        <v>11</v>
      </c>
      <c r="BK189" s="19">
        <v>1</v>
      </c>
      <c r="BL189" s="19">
        <v>6</v>
      </c>
      <c r="BM189" s="19">
        <v>3</v>
      </c>
      <c r="BN189" s="19">
        <v>1</v>
      </c>
      <c r="BO189" s="19">
        <v>39</v>
      </c>
      <c r="BP189" s="19">
        <v>1</v>
      </c>
      <c r="BQ189" s="19">
        <v>1</v>
      </c>
      <c r="BR189" s="19">
        <v>6</v>
      </c>
      <c r="BS189" s="19">
        <v>1</v>
      </c>
      <c r="BT189" s="62">
        <v>1</v>
      </c>
      <c r="BU189" s="63">
        <v>6</v>
      </c>
      <c r="BV189" s="19">
        <v>11</v>
      </c>
      <c r="BW189" s="19">
        <v>39</v>
      </c>
      <c r="BX189" s="19">
        <v>16</v>
      </c>
      <c r="BY189" s="64">
        <v>2</v>
      </c>
      <c r="BZ189" s="70">
        <v>85</v>
      </c>
      <c r="CA189" s="72">
        <v>13</v>
      </c>
    </row>
    <row r="190" spans="1:79" ht="30">
      <c r="A190" s="21">
        <v>334</v>
      </c>
      <c r="B190" s="34">
        <v>6617006130</v>
      </c>
      <c r="C190" s="40" t="s">
        <v>508</v>
      </c>
      <c r="D190" s="74" t="s">
        <v>282</v>
      </c>
      <c r="E190" s="63">
        <v>11</v>
      </c>
      <c r="F190" s="19">
        <v>37</v>
      </c>
      <c r="G190" s="22">
        <v>11</v>
      </c>
      <c r="H190" s="22">
        <v>38</v>
      </c>
      <c r="I190" s="22">
        <v>99</v>
      </c>
      <c r="J190" s="19">
        <v>30</v>
      </c>
      <c r="K190" s="19">
        <v>4</v>
      </c>
      <c r="L190" s="19">
        <v>100</v>
      </c>
      <c r="M190" s="19">
        <v>415</v>
      </c>
      <c r="N190" s="19">
        <v>343</v>
      </c>
      <c r="O190" s="19">
        <v>439</v>
      </c>
      <c r="P190" s="19">
        <v>361</v>
      </c>
      <c r="Q190" s="64">
        <v>95</v>
      </c>
      <c r="R190" s="90">
        <v>98</v>
      </c>
      <c r="S190" s="19">
        <v>20</v>
      </c>
      <c r="T190" s="19">
        <v>5</v>
      </c>
      <c r="U190" s="19">
        <v>100</v>
      </c>
      <c r="V190" s="19">
        <v>459</v>
      </c>
      <c r="W190" s="23">
        <v>510</v>
      </c>
      <c r="X190" s="20">
        <v>90</v>
      </c>
      <c r="Y190" s="43">
        <v>95</v>
      </c>
      <c r="Z190" s="85">
        <v>95</v>
      </c>
      <c r="AA190" s="19">
        <v>20</v>
      </c>
      <c r="AB190" s="19">
        <v>0</v>
      </c>
      <c r="AC190" s="19">
        <v>0</v>
      </c>
      <c r="AD190" s="19">
        <v>20</v>
      </c>
      <c r="AE190" s="19">
        <v>3</v>
      </c>
      <c r="AF190" s="19">
        <v>60</v>
      </c>
      <c r="AG190" s="19">
        <v>39</v>
      </c>
      <c r="AH190" s="19">
        <v>43</v>
      </c>
      <c r="AI190" s="20">
        <v>91</v>
      </c>
      <c r="AJ190" s="84">
        <v>51</v>
      </c>
      <c r="AK190" s="19">
        <v>361</v>
      </c>
      <c r="AL190" s="19">
        <v>510</v>
      </c>
      <c r="AM190" s="20">
        <v>71</v>
      </c>
      <c r="AN190" s="19">
        <v>506</v>
      </c>
      <c r="AO190" s="19">
        <v>510</v>
      </c>
      <c r="AP190" s="20">
        <v>99</v>
      </c>
      <c r="AQ190" s="19">
        <v>327</v>
      </c>
      <c r="AR190" s="19">
        <v>332</v>
      </c>
      <c r="AS190" s="20">
        <v>98</v>
      </c>
      <c r="AT190" s="89">
        <v>88</v>
      </c>
      <c r="AU190" s="19">
        <v>452</v>
      </c>
      <c r="AV190" s="19">
        <v>510</v>
      </c>
      <c r="AW190" s="20">
        <v>89</v>
      </c>
      <c r="AX190" s="19">
        <v>480</v>
      </c>
      <c r="AY190" s="19">
        <v>510</v>
      </c>
      <c r="AZ190" s="20">
        <v>94</v>
      </c>
      <c r="BA190" s="19">
        <v>501</v>
      </c>
      <c r="BB190" s="19">
        <v>510</v>
      </c>
      <c r="BC190" s="20">
        <v>98</v>
      </c>
      <c r="BD190" s="91">
        <v>95</v>
      </c>
      <c r="BE190" s="93">
        <v>85</v>
      </c>
      <c r="BF190" s="79">
        <v>2</v>
      </c>
      <c r="BG190" s="19">
        <v>1</v>
      </c>
      <c r="BH190" s="19">
        <v>6</v>
      </c>
      <c r="BI190" s="19">
        <v>1</v>
      </c>
      <c r="BJ190" s="19">
        <v>6</v>
      </c>
      <c r="BK190" s="19">
        <v>11</v>
      </c>
      <c r="BL190" s="19">
        <v>6</v>
      </c>
      <c r="BM190" s="19">
        <v>3</v>
      </c>
      <c r="BN190" s="19">
        <v>9</v>
      </c>
      <c r="BO190" s="19">
        <v>30</v>
      </c>
      <c r="BP190" s="19">
        <v>2</v>
      </c>
      <c r="BQ190" s="19">
        <v>3</v>
      </c>
      <c r="BR190" s="19">
        <v>12</v>
      </c>
      <c r="BS190" s="19">
        <v>7</v>
      </c>
      <c r="BT190" s="62">
        <v>3</v>
      </c>
      <c r="BU190" s="63">
        <v>3</v>
      </c>
      <c r="BV190" s="19">
        <v>6</v>
      </c>
      <c r="BW190" s="19">
        <v>42</v>
      </c>
      <c r="BX190" s="19">
        <v>13</v>
      </c>
      <c r="BY190" s="64">
        <v>6</v>
      </c>
      <c r="BZ190" s="70">
        <v>85</v>
      </c>
      <c r="CA190" s="72">
        <v>13</v>
      </c>
    </row>
    <row r="191" spans="1:79" ht="31.5">
      <c r="A191" s="21">
        <v>353</v>
      </c>
      <c r="B191" s="34">
        <v>6601006449</v>
      </c>
      <c r="C191" s="40" t="s">
        <v>485</v>
      </c>
      <c r="D191" s="74" t="s">
        <v>353</v>
      </c>
      <c r="E191" s="63">
        <v>11</v>
      </c>
      <c r="F191" s="19">
        <v>36</v>
      </c>
      <c r="G191" s="22">
        <v>11</v>
      </c>
      <c r="H191" s="22">
        <v>38</v>
      </c>
      <c r="I191" s="22">
        <v>97</v>
      </c>
      <c r="J191" s="19">
        <v>30</v>
      </c>
      <c r="K191" s="19">
        <v>3</v>
      </c>
      <c r="L191" s="19">
        <v>90</v>
      </c>
      <c r="M191" s="19">
        <v>260</v>
      </c>
      <c r="N191" s="19">
        <v>249</v>
      </c>
      <c r="O191" s="19">
        <v>269</v>
      </c>
      <c r="P191" s="19">
        <v>253</v>
      </c>
      <c r="Q191" s="64">
        <v>98</v>
      </c>
      <c r="R191" s="90">
        <v>95</v>
      </c>
      <c r="S191" s="19">
        <v>20</v>
      </c>
      <c r="T191" s="19">
        <v>5</v>
      </c>
      <c r="U191" s="19">
        <v>100</v>
      </c>
      <c r="V191" s="19">
        <v>270</v>
      </c>
      <c r="W191" s="23">
        <v>289</v>
      </c>
      <c r="X191" s="20">
        <v>93</v>
      </c>
      <c r="Y191" s="43">
        <v>97</v>
      </c>
      <c r="Z191" s="85">
        <v>97</v>
      </c>
      <c r="AA191" s="19">
        <v>20</v>
      </c>
      <c r="AB191" s="19">
        <v>0</v>
      </c>
      <c r="AC191" s="19">
        <v>0</v>
      </c>
      <c r="AD191" s="19">
        <v>20</v>
      </c>
      <c r="AE191" s="19">
        <v>2</v>
      </c>
      <c r="AF191" s="19">
        <v>40</v>
      </c>
      <c r="AG191" s="19">
        <v>31</v>
      </c>
      <c r="AH191" s="19">
        <v>37</v>
      </c>
      <c r="AI191" s="20">
        <v>84</v>
      </c>
      <c r="AJ191" s="84">
        <v>41</v>
      </c>
      <c r="AK191" s="19">
        <v>272</v>
      </c>
      <c r="AL191" s="19">
        <v>289</v>
      </c>
      <c r="AM191" s="20">
        <v>94</v>
      </c>
      <c r="AN191" s="19">
        <v>278</v>
      </c>
      <c r="AO191" s="19">
        <v>289</v>
      </c>
      <c r="AP191" s="20">
        <v>96</v>
      </c>
      <c r="AQ191" s="19">
        <v>249</v>
      </c>
      <c r="AR191" s="19">
        <v>255</v>
      </c>
      <c r="AS191" s="20">
        <v>98</v>
      </c>
      <c r="AT191" s="89">
        <v>96</v>
      </c>
      <c r="AU191" s="19">
        <v>277</v>
      </c>
      <c r="AV191" s="19">
        <v>289</v>
      </c>
      <c r="AW191" s="20">
        <v>96</v>
      </c>
      <c r="AX191" s="19">
        <v>274</v>
      </c>
      <c r="AY191" s="19">
        <v>289</v>
      </c>
      <c r="AZ191" s="20">
        <v>95</v>
      </c>
      <c r="BA191" s="19">
        <v>277</v>
      </c>
      <c r="BB191" s="19">
        <v>289</v>
      </c>
      <c r="BC191" s="20">
        <v>96</v>
      </c>
      <c r="BD191" s="91">
        <v>96</v>
      </c>
      <c r="BE191" s="93">
        <v>85</v>
      </c>
      <c r="BF191" s="79">
        <v>3</v>
      </c>
      <c r="BG191" s="19">
        <v>2</v>
      </c>
      <c r="BH191" s="19">
        <v>3</v>
      </c>
      <c r="BI191" s="19">
        <v>1</v>
      </c>
      <c r="BJ191" s="19">
        <v>4</v>
      </c>
      <c r="BK191" s="19">
        <v>8</v>
      </c>
      <c r="BL191" s="19">
        <v>6</v>
      </c>
      <c r="BM191" s="19">
        <v>4</v>
      </c>
      <c r="BN191" s="19">
        <v>16</v>
      </c>
      <c r="BO191" s="19">
        <v>7</v>
      </c>
      <c r="BP191" s="19">
        <v>5</v>
      </c>
      <c r="BQ191" s="19">
        <v>3</v>
      </c>
      <c r="BR191" s="19">
        <v>5</v>
      </c>
      <c r="BS191" s="19">
        <v>6</v>
      </c>
      <c r="BT191" s="62">
        <v>5</v>
      </c>
      <c r="BU191" s="63">
        <v>6</v>
      </c>
      <c r="BV191" s="19">
        <v>4</v>
      </c>
      <c r="BW191" s="19">
        <v>52</v>
      </c>
      <c r="BX191" s="19">
        <v>5</v>
      </c>
      <c r="BY191" s="64">
        <v>5</v>
      </c>
      <c r="BZ191" s="70">
        <v>85</v>
      </c>
      <c r="CA191" s="72">
        <v>13</v>
      </c>
    </row>
    <row r="192" spans="1:79" ht="47.25">
      <c r="A192" s="21">
        <v>374</v>
      </c>
      <c r="B192" s="36">
        <v>6613005087</v>
      </c>
      <c r="C192" s="5" t="s">
        <v>455</v>
      </c>
      <c r="D192" s="74" t="s">
        <v>370</v>
      </c>
      <c r="E192" s="63">
        <v>8</v>
      </c>
      <c r="F192" s="19">
        <v>35</v>
      </c>
      <c r="G192" s="22">
        <v>9</v>
      </c>
      <c r="H192" s="22">
        <v>36</v>
      </c>
      <c r="I192" s="22">
        <v>93</v>
      </c>
      <c r="J192" s="19">
        <v>30</v>
      </c>
      <c r="K192" s="19">
        <v>4</v>
      </c>
      <c r="L192" s="19">
        <v>100</v>
      </c>
      <c r="M192" s="19">
        <v>21</v>
      </c>
      <c r="N192" s="19">
        <v>20</v>
      </c>
      <c r="O192" s="19">
        <v>22</v>
      </c>
      <c r="P192" s="19">
        <v>20</v>
      </c>
      <c r="Q192" s="64">
        <v>98</v>
      </c>
      <c r="R192" s="90">
        <v>97</v>
      </c>
      <c r="S192" s="19">
        <v>20</v>
      </c>
      <c r="T192" s="19">
        <v>5</v>
      </c>
      <c r="U192" s="19">
        <v>100</v>
      </c>
      <c r="V192" s="19">
        <v>23</v>
      </c>
      <c r="W192" s="23">
        <v>24</v>
      </c>
      <c r="X192" s="20">
        <v>96</v>
      </c>
      <c r="Y192" s="43">
        <v>98</v>
      </c>
      <c r="Z192" s="85">
        <v>98</v>
      </c>
      <c r="AA192" s="19">
        <v>20</v>
      </c>
      <c r="AB192" s="19">
        <v>1</v>
      </c>
      <c r="AC192" s="19">
        <v>20</v>
      </c>
      <c r="AD192" s="19">
        <v>20</v>
      </c>
      <c r="AE192" s="19">
        <v>1</v>
      </c>
      <c r="AF192" s="19">
        <v>20</v>
      </c>
      <c r="AG192" s="19">
        <v>2</v>
      </c>
      <c r="AH192" s="19">
        <v>2</v>
      </c>
      <c r="AI192" s="20">
        <v>100</v>
      </c>
      <c r="AJ192" s="84">
        <v>44</v>
      </c>
      <c r="AK192" s="19">
        <v>20</v>
      </c>
      <c r="AL192" s="19">
        <v>24</v>
      </c>
      <c r="AM192" s="20">
        <v>83</v>
      </c>
      <c r="AN192" s="19">
        <v>23</v>
      </c>
      <c r="AO192" s="19">
        <v>24</v>
      </c>
      <c r="AP192" s="20">
        <v>96</v>
      </c>
      <c r="AQ192" s="19">
        <v>20</v>
      </c>
      <c r="AR192" s="19">
        <v>20</v>
      </c>
      <c r="AS192" s="20">
        <v>100</v>
      </c>
      <c r="AT192" s="89">
        <v>92</v>
      </c>
      <c r="AU192" s="19">
        <v>24</v>
      </c>
      <c r="AV192" s="19">
        <v>24</v>
      </c>
      <c r="AW192" s="20">
        <v>100</v>
      </c>
      <c r="AX192" s="19">
        <v>22</v>
      </c>
      <c r="AY192" s="19">
        <v>24</v>
      </c>
      <c r="AZ192" s="20">
        <v>92</v>
      </c>
      <c r="BA192" s="19">
        <v>23</v>
      </c>
      <c r="BB192" s="19">
        <v>24</v>
      </c>
      <c r="BC192" s="20">
        <v>96</v>
      </c>
      <c r="BD192" s="91">
        <v>96</v>
      </c>
      <c r="BE192" s="93">
        <v>85</v>
      </c>
      <c r="BF192" s="79">
        <v>7</v>
      </c>
      <c r="BG192" s="19">
        <v>1</v>
      </c>
      <c r="BH192" s="19">
        <v>3</v>
      </c>
      <c r="BI192" s="19">
        <v>1</v>
      </c>
      <c r="BJ192" s="19">
        <v>3</v>
      </c>
      <c r="BK192" s="19">
        <v>5</v>
      </c>
      <c r="BL192" s="19">
        <v>5</v>
      </c>
      <c r="BM192" s="19">
        <v>5</v>
      </c>
      <c r="BN192" s="19">
        <v>1</v>
      </c>
      <c r="BO192" s="19">
        <v>18</v>
      </c>
      <c r="BP192" s="19">
        <v>5</v>
      </c>
      <c r="BQ192" s="19">
        <v>1</v>
      </c>
      <c r="BR192" s="19">
        <v>1</v>
      </c>
      <c r="BS192" s="19">
        <v>9</v>
      </c>
      <c r="BT192" s="62">
        <v>5</v>
      </c>
      <c r="BU192" s="63">
        <v>4</v>
      </c>
      <c r="BV192" s="19">
        <v>3</v>
      </c>
      <c r="BW192" s="19">
        <v>49</v>
      </c>
      <c r="BX192" s="19">
        <v>9</v>
      </c>
      <c r="BY192" s="64">
        <v>5</v>
      </c>
      <c r="BZ192" s="70">
        <v>85</v>
      </c>
      <c r="CA192" s="72">
        <v>13</v>
      </c>
    </row>
    <row r="193" spans="1:79" ht="47.25">
      <c r="A193" s="21">
        <v>375</v>
      </c>
      <c r="B193" s="34">
        <v>6613004580</v>
      </c>
      <c r="C193" s="5" t="s">
        <v>455</v>
      </c>
      <c r="D193" s="74" t="s">
        <v>371</v>
      </c>
      <c r="E193" s="63">
        <v>10</v>
      </c>
      <c r="F193" s="19">
        <v>36.5</v>
      </c>
      <c r="G193" s="22">
        <v>11</v>
      </c>
      <c r="H193" s="22">
        <v>38</v>
      </c>
      <c r="I193" s="22">
        <v>93</v>
      </c>
      <c r="J193" s="19">
        <v>30</v>
      </c>
      <c r="K193" s="19">
        <v>3</v>
      </c>
      <c r="L193" s="19">
        <v>90</v>
      </c>
      <c r="M193" s="19">
        <v>179</v>
      </c>
      <c r="N193" s="19">
        <v>169</v>
      </c>
      <c r="O193" s="19">
        <v>187</v>
      </c>
      <c r="P193" s="19">
        <v>177</v>
      </c>
      <c r="Q193" s="64">
        <v>96</v>
      </c>
      <c r="R193" s="90">
        <v>93</v>
      </c>
      <c r="S193" s="19">
        <v>20</v>
      </c>
      <c r="T193" s="19">
        <v>5</v>
      </c>
      <c r="U193" s="19">
        <v>100</v>
      </c>
      <c r="V193" s="19">
        <v>195</v>
      </c>
      <c r="W193" s="23">
        <v>224</v>
      </c>
      <c r="X193" s="20">
        <v>87</v>
      </c>
      <c r="Y193" s="43">
        <v>94</v>
      </c>
      <c r="Z193" s="85">
        <v>94</v>
      </c>
      <c r="AA193" s="19">
        <v>20</v>
      </c>
      <c r="AB193" s="19">
        <v>0</v>
      </c>
      <c r="AC193" s="19">
        <v>0</v>
      </c>
      <c r="AD193" s="19">
        <v>20</v>
      </c>
      <c r="AE193" s="19">
        <v>3</v>
      </c>
      <c r="AF193" s="19">
        <v>60</v>
      </c>
      <c r="AG193" s="19">
        <v>11</v>
      </c>
      <c r="AH193" s="19">
        <v>14</v>
      </c>
      <c r="AI193" s="20">
        <v>79</v>
      </c>
      <c r="AJ193" s="84">
        <v>48</v>
      </c>
      <c r="AK193" s="19">
        <v>206</v>
      </c>
      <c r="AL193" s="19">
        <v>224</v>
      </c>
      <c r="AM193" s="20">
        <v>92</v>
      </c>
      <c r="AN193" s="19">
        <v>215</v>
      </c>
      <c r="AO193" s="19">
        <v>224</v>
      </c>
      <c r="AP193" s="20">
        <v>96</v>
      </c>
      <c r="AQ193" s="19">
        <v>131</v>
      </c>
      <c r="AR193" s="19">
        <v>135</v>
      </c>
      <c r="AS193" s="20">
        <v>97</v>
      </c>
      <c r="AT193" s="89">
        <v>95</v>
      </c>
      <c r="AU193" s="19">
        <v>210</v>
      </c>
      <c r="AV193" s="19">
        <v>224</v>
      </c>
      <c r="AW193" s="20">
        <v>94</v>
      </c>
      <c r="AX193" s="19">
        <v>209</v>
      </c>
      <c r="AY193" s="19">
        <v>224</v>
      </c>
      <c r="AZ193" s="20">
        <v>93</v>
      </c>
      <c r="BA193" s="19">
        <v>212</v>
      </c>
      <c r="BB193" s="19">
        <v>224</v>
      </c>
      <c r="BC193" s="20">
        <v>95</v>
      </c>
      <c r="BD193" s="91">
        <v>94</v>
      </c>
      <c r="BE193" s="93">
        <v>85</v>
      </c>
      <c r="BF193" s="79">
        <v>7</v>
      </c>
      <c r="BG193" s="19">
        <v>2</v>
      </c>
      <c r="BH193" s="19">
        <v>5</v>
      </c>
      <c r="BI193" s="19">
        <v>1</v>
      </c>
      <c r="BJ193" s="19">
        <v>7</v>
      </c>
      <c r="BK193" s="19">
        <v>14</v>
      </c>
      <c r="BL193" s="19">
        <v>6</v>
      </c>
      <c r="BM193" s="19">
        <v>3</v>
      </c>
      <c r="BN193" s="19">
        <v>21</v>
      </c>
      <c r="BO193" s="19">
        <v>9</v>
      </c>
      <c r="BP193" s="19">
        <v>5</v>
      </c>
      <c r="BQ193" s="19">
        <v>4</v>
      </c>
      <c r="BR193" s="19">
        <v>7</v>
      </c>
      <c r="BS193" s="19">
        <v>8</v>
      </c>
      <c r="BT193" s="62">
        <v>6</v>
      </c>
      <c r="BU193" s="63">
        <v>8</v>
      </c>
      <c r="BV193" s="19">
        <v>7</v>
      </c>
      <c r="BW193" s="19">
        <v>45</v>
      </c>
      <c r="BX193" s="19">
        <v>6</v>
      </c>
      <c r="BY193" s="64">
        <v>7</v>
      </c>
      <c r="BZ193" s="70">
        <v>85</v>
      </c>
      <c r="CA193" s="72">
        <v>13</v>
      </c>
    </row>
    <row r="194" spans="1:79" ht="31.5">
      <c r="A194" s="21">
        <v>380</v>
      </c>
      <c r="B194" s="34">
        <v>6613002223</v>
      </c>
      <c r="C194" s="40" t="s">
        <v>507</v>
      </c>
      <c r="D194" s="74" t="s">
        <v>376</v>
      </c>
      <c r="E194" s="63">
        <v>8</v>
      </c>
      <c r="F194" s="19">
        <v>35</v>
      </c>
      <c r="G194" s="22">
        <v>9</v>
      </c>
      <c r="H194" s="22">
        <v>36</v>
      </c>
      <c r="I194" s="22">
        <v>93</v>
      </c>
      <c r="J194" s="19">
        <v>30</v>
      </c>
      <c r="K194" s="19">
        <v>4</v>
      </c>
      <c r="L194" s="19">
        <v>100</v>
      </c>
      <c r="M194" s="19">
        <v>74</v>
      </c>
      <c r="N194" s="19">
        <v>69</v>
      </c>
      <c r="O194" s="19">
        <v>74</v>
      </c>
      <c r="P194" s="19">
        <v>69</v>
      </c>
      <c r="Q194" s="64">
        <v>100</v>
      </c>
      <c r="R194" s="90">
        <v>98</v>
      </c>
      <c r="S194" s="19">
        <v>20</v>
      </c>
      <c r="T194" s="19">
        <v>5</v>
      </c>
      <c r="U194" s="19">
        <v>100</v>
      </c>
      <c r="V194" s="19">
        <v>74</v>
      </c>
      <c r="W194" s="23">
        <v>74</v>
      </c>
      <c r="X194" s="20">
        <v>100</v>
      </c>
      <c r="Y194" s="43">
        <v>100</v>
      </c>
      <c r="Z194" s="85">
        <v>100</v>
      </c>
      <c r="AA194" s="19">
        <v>20</v>
      </c>
      <c r="AB194" s="19">
        <v>0</v>
      </c>
      <c r="AC194" s="19">
        <v>0</v>
      </c>
      <c r="AD194" s="19">
        <v>20</v>
      </c>
      <c r="AE194" s="19">
        <v>1</v>
      </c>
      <c r="AF194" s="19">
        <v>20</v>
      </c>
      <c r="AG194" s="19">
        <v>7</v>
      </c>
      <c r="AH194" s="19">
        <v>9</v>
      </c>
      <c r="AI194" s="20">
        <v>78</v>
      </c>
      <c r="AJ194" s="84">
        <v>31</v>
      </c>
      <c r="AK194" s="19">
        <v>66</v>
      </c>
      <c r="AL194" s="19">
        <v>74</v>
      </c>
      <c r="AM194" s="20">
        <v>89</v>
      </c>
      <c r="AN194" s="19">
        <v>74</v>
      </c>
      <c r="AO194" s="19">
        <v>74</v>
      </c>
      <c r="AP194" s="20">
        <v>100</v>
      </c>
      <c r="AQ194" s="19">
        <v>69</v>
      </c>
      <c r="AR194" s="19">
        <v>69</v>
      </c>
      <c r="AS194" s="20">
        <v>100</v>
      </c>
      <c r="AT194" s="89">
        <v>96</v>
      </c>
      <c r="AU194" s="19">
        <v>71</v>
      </c>
      <c r="AV194" s="19">
        <v>74</v>
      </c>
      <c r="AW194" s="20">
        <v>96</v>
      </c>
      <c r="AX194" s="19">
        <v>73</v>
      </c>
      <c r="AY194" s="19">
        <v>74</v>
      </c>
      <c r="AZ194" s="20">
        <v>99</v>
      </c>
      <c r="BA194" s="19">
        <v>74</v>
      </c>
      <c r="BB194" s="19">
        <v>74</v>
      </c>
      <c r="BC194" s="20">
        <v>100</v>
      </c>
      <c r="BD194" s="91">
        <v>99</v>
      </c>
      <c r="BE194" s="93">
        <v>85</v>
      </c>
      <c r="BF194" s="79">
        <v>7</v>
      </c>
      <c r="BG194" s="19">
        <v>1</v>
      </c>
      <c r="BH194" s="19">
        <v>1</v>
      </c>
      <c r="BI194" s="19">
        <v>1</v>
      </c>
      <c r="BJ194" s="19">
        <v>1</v>
      </c>
      <c r="BK194" s="19">
        <v>1</v>
      </c>
      <c r="BL194" s="19">
        <v>6</v>
      </c>
      <c r="BM194" s="19">
        <v>5</v>
      </c>
      <c r="BN194" s="19">
        <v>22</v>
      </c>
      <c r="BO194" s="19">
        <v>12</v>
      </c>
      <c r="BP194" s="19">
        <v>1</v>
      </c>
      <c r="BQ194" s="19">
        <v>1</v>
      </c>
      <c r="BR194" s="19">
        <v>5</v>
      </c>
      <c r="BS194" s="19">
        <v>2</v>
      </c>
      <c r="BT194" s="62">
        <v>1</v>
      </c>
      <c r="BU194" s="63">
        <v>3</v>
      </c>
      <c r="BV194" s="19">
        <v>1</v>
      </c>
      <c r="BW194" s="19">
        <v>62</v>
      </c>
      <c r="BX194" s="19">
        <v>5</v>
      </c>
      <c r="BY194" s="64">
        <v>2</v>
      </c>
      <c r="BZ194" s="70">
        <v>85</v>
      </c>
      <c r="CA194" s="72">
        <v>13</v>
      </c>
    </row>
    <row r="195" spans="1:79" ht="47.25">
      <c r="A195" s="21">
        <v>390</v>
      </c>
      <c r="B195" s="34">
        <v>6632014672</v>
      </c>
      <c r="C195" s="5" t="s">
        <v>459</v>
      </c>
      <c r="D195" s="74" t="s">
        <v>384</v>
      </c>
      <c r="E195" s="63">
        <v>8</v>
      </c>
      <c r="F195" s="19">
        <v>35</v>
      </c>
      <c r="G195" s="22">
        <v>9</v>
      </c>
      <c r="H195" s="22">
        <v>36</v>
      </c>
      <c r="I195" s="22">
        <v>93</v>
      </c>
      <c r="J195" s="19">
        <v>30</v>
      </c>
      <c r="K195" s="19">
        <v>4</v>
      </c>
      <c r="L195" s="19">
        <v>100</v>
      </c>
      <c r="M195" s="19">
        <v>14</v>
      </c>
      <c r="N195" s="19">
        <v>13</v>
      </c>
      <c r="O195" s="19">
        <v>15</v>
      </c>
      <c r="P195" s="19">
        <v>13</v>
      </c>
      <c r="Q195" s="64">
        <v>97</v>
      </c>
      <c r="R195" s="90">
        <v>97</v>
      </c>
      <c r="S195" s="19">
        <v>20</v>
      </c>
      <c r="T195" s="19">
        <v>5</v>
      </c>
      <c r="U195" s="19">
        <v>100</v>
      </c>
      <c r="V195" s="19">
        <v>13</v>
      </c>
      <c r="W195" s="23">
        <v>20</v>
      </c>
      <c r="X195" s="20">
        <v>65</v>
      </c>
      <c r="Y195" s="43">
        <v>83</v>
      </c>
      <c r="Z195" s="85">
        <v>83</v>
      </c>
      <c r="AA195" s="19">
        <v>20</v>
      </c>
      <c r="AB195" s="19">
        <v>0</v>
      </c>
      <c r="AC195" s="19">
        <v>0</v>
      </c>
      <c r="AD195" s="19">
        <v>20</v>
      </c>
      <c r="AE195" s="19">
        <v>4</v>
      </c>
      <c r="AF195" s="19">
        <v>80</v>
      </c>
      <c r="AG195" s="19">
        <v>1</v>
      </c>
      <c r="AH195" s="19">
        <v>2</v>
      </c>
      <c r="AI195" s="20">
        <v>50</v>
      </c>
      <c r="AJ195" s="84">
        <v>47</v>
      </c>
      <c r="AK195" s="19">
        <v>21</v>
      </c>
      <c r="AL195" s="19">
        <v>21</v>
      </c>
      <c r="AM195" s="20">
        <v>100</v>
      </c>
      <c r="AN195" s="19">
        <v>20</v>
      </c>
      <c r="AO195" s="19">
        <v>20</v>
      </c>
      <c r="AP195" s="20">
        <v>100</v>
      </c>
      <c r="AQ195" s="19">
        <v>11</v>
      </c>
      <c r="AR195" s="19">
        <v>11</v>
      </c>
      <c r="AS195" s="20">
        <v>100</v>
      </c>
      <c r="AT195" s="89">
        <v>100</v>
      </c>
      <c r="AU195" s="19">
        <v>21</v>
      </c>
      <c r="AV195" s="19">
        <v>21</v>
      </c>
      <c r="AW195" s="20">
        <v>100</v>
      </c>
      <c r="AX195" s="19">
        <v>21</v>
      </c>
      <c r="AY195" s="19">
        <v>21</v>
      </c>
      <c r="AZ195" s="20">
        <v>100</v>
      </c>
      <c r="BA195" s="19">
        <v>20</v>
      </c>
      <c r="BB195" s="19">
        <v>21</v>
      </c>
      <c r="BC195" s="20">
        <v>95</v>
      </c>
      <c r="BD195" s="91">
        <v>98</v>
      </c>
      <c r="BE195" s="93">
        <v>85</v>
      </c>
      <c r="BF195" s="79">
        <v>7</v>
      </c>
      <c r="BG195" s="19">
        <v>1</v>
      </c>
      <c r="BH195" s="19">
        <v>4</v>
      </c>
      <c r="BI195" s="19">
        <v>1</v>
      </c>
      <c r="BJ195" s="19">
        <v>18</v>
      </c>
      <c r="BK195" s="19">
        <v>34</v>
      </c>
      <c r="BL195" s="19">
        <v>6</v>
      </c>
      <c r="BM195" s="19">
        <v>2</v>
      </c>
      <c r="BN195" s="19">
        <v>36</v>
      </c>
      <c r="BO195" s="19">
        <v>1</v>
      </c>
      <c r="BP195" s="19">
        <v>1</v>
      </c>
      <c r="BQ195" s="19">
        <v>1</v>
      </c>
      <c r="BR195" s="19">
        <v>1</v>
      </c>
      <c r="BS195" s="19">
        <v>1</v>
      </c>
      <c r="BT195" s="62">
        <v>6</v>
      </c>
      <c r="BU195" s="63">
        <v>4</v>
      </c>
      <c r="BV195" s="19">
        <v>18</v>
      </c>
      <c r="BW195" s="19">
        <v>46</v>
      </c>
      <c r="BX195" s="19">
        <v>1</v>
      </c>
      <c r="BY195" s="64">
        <v>3</v>
      </c>
      <c r="BZ195" s="70">
        <v>85</v>
      </c>
      <c r="CA195" s="72">
        <v>13</v>
      </c>
    </row>
    <row r="196" spans="1:79" ht="31.5">
      <c r="A196" s="21">
        <v>408</v>
      </c>
      <c r="B196" s="34">
        <v>6615005519</v>
      </c>
      <c r="C196" s="5" t="s">
        <v>461</v>
      </c>
      <c r="D196" s="74" t="s">
        <v>400</v>
      </c>
      <c r="E196" s="63">
        <v>11</v>
      </c>
      <c r="F196" s="19">
        <v>38</v>
      </c>
      <c r="G196" s="22">
        <v>11</v>
      </c>
      <c r="H196" s="22">
        <v>38</v>
      </c>
      <c r="I196" s="22">
        <v>100</v>
      </c>
      <c r="J196" s="19">
        <v>30</v>
      </c>
      <c r="K196" s="19">
        <v>4</v>
      </c>
      <c r="L196" s="19">
        <v>100</v>
      </c>
      <c r="M196" s="19">
        <v>47</v>
      </c>
      <c r="N196" s="19">
        <v>48</v>
      </c>
      <c r="O196" s="19">
        <v>47</v>
      </c>
      <c r="P196" s="19">
        <v>48</v>
      </c>
      <c r="Q196" s="64">
        <v>100</v>
      </c>
      <c r="R196" s="90">
        <v>100</v>
      </c>
      <c r="S196" s="19">
        <v>20</v>
      </c>
      <c r="T196" s="19">
        <v>4</v>
      </c>
      <c r="U196" s="19">
        <v>80</v>
      </c>
      <c r="V196" s="19">
        <v>49</v>
      </c>
      <c r="W196" s="23">
        <v>49</v>
      </c>
      <c r="X196" s="20">
        <v>100</v>
      </c>
      <c r="Y196" s="43">
        <v>90</v>
      </c>
      <c r="Z196" s="85">
        <v>90</v>
      </c>
      <c r="AA196" s="19">
        <v>20</v>
      </c>
      <c r="AB196" s="19">
        <v>0</v>
      </c>
      <c r="AC196" s="19">
        <v>0</v>
      </c>
      <c r="AD196" s="19">
        <v>20</v>
      </c>
      <c r="AE196" s="19">
        <v>1</v>
      </c>
      <c r="AF196" s="19">
        <v>20</v>
      </c>
      <c r="AG196" s="19">
        <v>1</v>
      </c>
      <c r="AH196" s="19">
        <v>1</v>
      </c>
      <c r="AI196" s="20">
        <v>100</v>
      </c>
      <c r="AJ196" s="84">
        <v>38</v>
      </c>
      <c r="AK196" s="19">
        <v>45</v>
      </c>
      <c r="AL196" s="19">
        <v>49</v>
      </c>
      <c r="AM196" s="20">
        <v>92</v>
      </c>
      <c r="AN196" s="19">
        <v>49</v>
      </c>
      <c r="AO196" s="19">
        <v>49</v>
      </c>
      <c r="AP196" s="20">
        <v>100</v>
      </c>
      <c r="AQ196" s="19">
        <v>44</v>
      </c>
      <c r="AR196" s="19">
        <v>44</v>
      </c>
      <c r="AS196" s="20">
        <v>100</v>
      </c>
      <c r="AT196" s="89">
        <v>97</v>
      </c>
      <c r="AU196" s="19">
        <v>48</v>
      </c>
      <c r="AV196" s="19">
        <v>49</v>
      </c>
      <c r="AW196" s="20">
        <v>98</v>
      </c>
      <c r="AX196" s="19">
        <v>48</v>
      </c>
      <c r="AY196" s="19">
        <v>49</v>
      </c>
      <c r="AZ196" s="20">
        <v>98</v>
      </c>
      <c r="BA196" s="19">
        <v>48</v>
      </c>
      <c r="BB196" s="19">
        <v>49</v>
      </c>
      <c r="BC196" s="20">
        <v>98</v>
      </c>
      <c r="BD196" s="91">
        <v>98</v>
      </c>
      <c r="BE196" s="93">
        <v>85</v>
      </c>
      <c r="BF196" s="79">
        <v>1</v>
      </c>
      <c r="BG196" s="19">
        <v>1</v>
      </c>
      <c r="BH196" s="19">
        <v>1</v>
      </c>
      <c r="BI196" s="19">
        <v>2</v>
      </c>
      <c r="BJ196" s="19">
        <v>11</v>
      </c>
      <c r="BK196" s="19">
        <v>1</v>
      </c>
      <c r="BL196" s="19">
        <v>6</v>
      </c>
      <c r="BM196" s="19">
        <v>5</v>
      </c>
      <c r="BN196" s="19">
        <v>1</v>
      </c>
      <c r="BO196" s="19">
        <v>9</v>
      </c>
      <c r="BP196" s="19">
        <v>1</v>
      </c>
      <c r="BQ196" s="19">
        <v>1</v>
      </c>
      <c r="BR196" s="19">
        <v>3</v>
      </c>
      <c r="BS196" s="19">
        <v>3</v>
      </c>
      <c r="BT196" s="62">
        <v>3</v>
      </c>
      <c r="BU196" s="63">
        <v>1</v>
      </c>
      <c r="BV196" s="19">
        <v>11</v>
      </c>
      <c r="BW196" s="19">
        <v>55</v>
      </c>
      <c r="BX196" s="19">
        <v>4</v>
      </c>
      <c r="BY196" s="64">
        <v>3</v>
      </c>
      <c r="BZ196" s="70">
        <v>85</v>
      </c>
      <c r="CA196" s="72">
        <v>13</v>
      </c>
    </row>
    <row r="197" spans="1:79" ht="31.5">
      <c r="A197" s="21">
        <v>410</v>
      </c>
      <c r="B197" s="34">
        <v>6615005501</v>
      </c>
      <c r="C197" s="5" t="s">
        <v>461</v>
      </c>
      <c r="D197" s="74" t="s">
        <v>402</v>
      </c>
      <c r="E197" s="63">
        <v>10</v>
      </c>
      <c r="F197" s="19">
        <v>38</v>
      </c>
      <c r="G197" s="22">
        <v>11</v>
      </c>
      <c r="H197" s="22">
        <v>38</v>
      </c>
      <c r="I197" s="22">
        <v>95</v>
      </c>
      <c r="J197" s="19">
        <v>30</v>
      </c>
      <c r="K197" s="19">
        <v>4</v>
      </c>
      <c r="L197" s="19">
        <v>100</v>
      </c>
      <c r="M197" s="19">
        <v>52</v>
      </c>
      <c r="N197" s="19">
        <v>45</v>
      </c>
      <c r="O197" s="19">
        <v>52</v>
      </c>
      <c r="P197" s="19">
        <v>50</v>
      </c>
      <c r="Q197" s="64">
        <v>95</v>
      </c>
      <c r="R197" s="90">
        <v>97</v>
      </c>
      <c r="S197" s="19">
        <v>20</v>
      </c>
      <c r="T197" s="19">
        <v>5</v>
      </c>
      <c r="U197" s="19">
        <v>100</v>
      </c>
      <c r="V197" s="19">
        <v>58</v>
      </c>
      <c r="W197" s="23">
        <v>69</v>
      </c>
      <c r="X197" s="20">
        <v>84</v>
      </c>
      <c r="Y197" s="43">
        <v>92</v>
      </c>
      <c r="Z197" s="85">
        <v>92</v>
      </c>
      <c r="AA197" s="19">
        <v>20</v>
      </c>
      <c r="AB197" s="19">
        <v>0</v>
      </c>
      <c r="AC197" s="19">
        <v>0</v>
      </c>
      <c r="AD197" s="19">
        <v>20</v>
      </c>
      <c r="AE197" s="19">
        <v>3</v>
      </c>
      <c r="AF197" s="19">
        <v>60</v>
      </c>
      <c r="AG197" s="19">
        <v>2</v>
      </c>
      <c r="AH197" s="19">
        <v>3</v>
      </c>
      <c r="AI197" s="20">
        <v>67</v>
      </c>
      <c r="AJ197" s="84">
        <v>44</v>
      </c>
      <c r="AK197" s="19">
        <v>68</v>
      </c>
      <c r="AL197" s="19">
        <v>69</v>
      </c>
      <c r="AM197" s="20">
        <v>99</v>
      </c>
      <c r="AN197" s="19">
        <v>68</v>
      </c>
      <c r="AO197" s="19">
        <v>69</v>
      </c>
      <c r="AP197" s="20">
        <v>99</v>
      </c>
      <c r="AQ197" s="19">
        <v>50</v>
      </c>
      <c r="AR197" s="19">
        <v>52</v>
      </c>
      <c r="AS197" s="20">
        <v>96</v>
      </c>
      <c r="AT197" s="89">
        <v>98</v>
      </c>
      <c r="AU197" s="19">
        <v>67</v>
      </c>
      <c r="AV197" s="19">
        <v>69</v>
      </c>
      <c r="AW197" s="20">
        <v>97</v>
      </c>
      <c r="AX197" s="19">
        <v>65</v>
      </c>
      <c r="AY197" s="19">
        <v>69</v>
      </c>
      <c r="AZ197" s="20">
        <v>94</v>
      </c>
      <c r="BA197" s="19">
        <v>67</v>
      </c>
      <c r="BB197" s="19">
        <v>69</v>
      </c>
      <c r="BC197" s="20">
        <v>97</v>
      </c>
      <c r="BD197" s="91">
        <v>96</v>
      </c>
      <c r="BE197" s="93">
        <v>85</v>
      </c>
      <c r="BF197" s="79">
        <v>5</v>
      </c>
      <c r="BG197" s="19">
        <v>1</v>
      </c>
      <c r="BH197" s="19">
        <v>6</v>
      </c>
      <c r="BI197" s="19">
        <v>1</v>
      </c>
      <c r="BJ197" s="19">
        <v>9</v>
      </c>
      <c r="BK197" s="19">
        <v>17</v>
      </c>
      <c r="BL197" s="19">
        <v>6</v>
      </c>
      <c r="BM197" s="19">
        <v>3</v>
      </c>
      <c r="BN197" s="19">
        <v>29</v>
      </c>
      <c r="BO197" s="19">
        <v>2</v>
      </c>
      <c r="BP197" s="19">
        <v>2</v>
      </c>
      <c r="BQ197" s="19">
        <v>5</v>
      </c>
      <c r="BR197" s="19">
        <v>4</v>
      </c>
      <c r="BS197" s="19">
        <v>7</v>
      </c>
      <c r="BT197" s="62">
        <v>4</v>
      </c>
      <c r="BU197" s="63">
        <v>4</v>
      </c>
      <c r="BV197" s="19">
        <v>9</v>
      </c>
      <c r="BW197" s="19">
        <v>49</v>
      </c>
      <c r="BX197" s="19">
        <v>3</v>
      </c>
      <c r="BY197" s="64">
        <v>5</v>
      </c>
      <c r="BZ197" s="70">
        <v>85</v>
      </c>
      <c r="CA197" s="72">
        <v>13</v>
      </c>
    </row>
    <row r="198" spans="1:79" ht="47.25">
      <c r="A198" s="21">
        <v>13</v>
      </c>
      <c r="B198" s="34">
        <v>6663002606</v>
      </c>
      <c r="C198" s="5" t="s">
        <v>504</v>
      </c>
      <c r="D198" s="74" t="s">
        <v>47</v>
      </c>
      <c r="E198" s="63">
        <v>10</v>
      </c>
      <c r="F198" s="19">
        <v>36.5</v>
      </c>
      <c r="G198" s="22">
        <v>11</v>
      </c>
      <c r="H198" s="22">
        <v>38</v>
      </c>
      <c r="I198" s="22">
        <v>93</v>
      </c>
      <c r="J198" s="19">
        <v>30</v>
      </c>
      <c r="K198" s="19">
        <v>3</v>
      </c>
      <c r="L198" s="19">
        <v>90</v>
      </c>
      <c r="M198" s="19">
        <v>313</v>
      </c>
      <c r="N198" s="19">
        <v>297</v>
      </c>
      <c r="O198" s="19">
        <v>314</v>
      </c>
      <c r="P198" s="19">
        <v>298</v>
      </c>
      <c r="Q198" s="64">
        <v>100</v>
      </c>
      <c r="R198" s="90">
        <v>95</v>
      </c>
      <c r="S198" s="19">
        <v>20</v>
      </c>
      <c r="T198" s="19">
        <v>4</v>
      </c>
      <c r="U198" s="19">
        <v>80</v>
      </c>
      <c r="V198" s="19">
        <v>328</v>
      </c>
      <c r="W198" s="23">
        <v>360</v>
      </c>
      <c r="X198" s="20">
        <v>91</v>
      </c>
      <c r="Y198" s="43">
        <v>86</v>
      </c>
      <c r="Z198" s="85">
        <v>86</v>
      </c>
      <c r="AA198" s="19">
        <v>20</v>
      </c>
      <c r="AB198" s="19">
        <v>1</v>
      </c>
      <c r="AC198" s="19">
        <v>20</v>
      </c>
      <c r="AD198" s="19">
        <v>20</v>
      </c>
      <c r="AE198" s="19">
        <v>1</v>
      </c>
      <c r="AF198" s="19">
        <v>20</v>
      </c>
      <c r="AG198" s="19">
        <v>47</v>
      </c>
      <c r="AH198" s="19">
        <v>49</v>
      </c>
      <c r="AI198" s="20">
        <v>96</v>
      </c>
      <c r="AJ198" s="84">
        <v>43</v>
      </c>
      <c r="AK198" s="19">
        <v>354</v>
      </c>
      <c r="AL198" s="19">
        <v>360</v>
      </c>
      <c r="AM198" s="20">
        <v>98</v>
      </c>
      <c r="AN198" s="19">
        <v>357</v>
      </c>
      <c r="AO198" s="19">
        <v>360</v>
      </c>
      <c r="AP198" s="20">
        <v>99</v>
      </c>
      <c r="AQ198" s="19">
        <v>224</v>
      </c>
      <c r="AR198" s="19">
        <v>225</v>
      </c>
      <c r="AS198" s="20">
        <v>100</v>
      </c>
      <c r="AT198" s="89">
        <v>99</v>
      </c>
      <c r="AU198" s="19">
        <v>357</v>
      </c>
      <c r="AV198" s="19">
        <v>360</v>
      </c>
      <c r="AW198" s="20">
        <v>99</v>
      </c>
      <c r="AX198" s="19">
        <v>359</v>
      </c>
      <c r="AY198" s="19">
        <v>360</v>
      </c>
      <c r="AZ198" s="20">
        <v>100</v>
      </c>
      <c r="BA198" s="19">
        <v>358</v>
      </c>
      <c r="BB198" s="19">
        <v>360</v>
      </c>
      <c r="BC198" s="20">
        <v>99</v>
      </c>
      <c r="BD198" s="91">
        <v>99</v>
      </c>
      <c r="BE198" s="93">
        <v>84</v>
      </c>
      <c r="BF198" s="79">
        <v>7</v>
      </c>
      <c r="BG198" s="19">
        <v>2</v>
      </c>
      <c r="BH198" s="19">
        <v>1</v>
      </c>
      <c r="BI198" s="19">
        <v>2</v>
      </c>
      <c r="BJ198" s="19">
        <v>15</v>
      </c>
      <c r="BK198" s="19">
        <v>10</v>
      </c>
      <c r="BL198" s="19">
        <v>5</v>
      </c>
      <c r="BM198" s="19">
        <v>5</v>
      </c>
      <c r="BN198" s="19">
        <v>4</v>
      </c>
      <c r="BO198" s="19">
        <v>3</v>
      </c>
      <c r="BP198" s="19">
        <v>2</v>
      </c>
      <c r="BQ198" s="19">
        <v>1</v>
      </c>
      <c r="BR198" s="19">
        <v>2</v>
      </c>
      <c r="BS198" s="19">
        <v>1</v>
      </c>
      <c r="BT198" s="62">
        <v>2</v>
      </c>
      <c r="BU198" s="63">
        <v>6</v>
      </c>
      <c r="BV198" s="19">
        <v>15</v>
      </c>
      <c r="BW198" s="19">
        <v>50</v>
      </c>
      <c r="BX198" s="19">
        <v>2</v>
      </c>
      <c r="BY198" s="64">
        <v>2</v>
      </c>
      <c r="BZ198" s="70">
        <v>84</v>
      </c>
      <c r="CA198" s="72">
        <v>14</v>
      </c>
    </row>
    <row r="199" spans="1:79" ht="47.25">
      <c r="A199" s="21">
        <v>17</v>
      </c>
      <c r="B199" s="34">
        <v>6672137462</v>
      </c>
      <c r="C199" s="5" t="s">
        <v>504</v>
      </c>
      <c r="D199" s="74" t="s">
        <v>50</v>
      </c>
      <c r="E199" s="63">
        <v>10</v>
      </c>
      <c r="F199" s="19">
        <v>33.5</v>
      </c>
      <c r="G199" s="22">
        <v>11</v>
      </c>
      <c r="H199" s="22">
        <v>38</v>
      </c>
      <c r="I199" s="22">
        <v>90</v>
      </c>
      <c r="J199" s="19">
        <v>30</v>
      </c>
      <c r="K199" s="19">
        <v>3</v>
      </c>
      <c r="L199" s="19">
        <v>90</v>
      </c>
      <c r="M199" s="19">
        <v>92</v>
      </c>
      <c r="N199" s="19">
        <v>90</v>
      </c>
      <c r="O199" s="19">
        <v>97</v>
      </c>
      <c r="P199" s="19">
        <v>97</v>
      </c>
      <c r="Q199" s="64">
        <v>94</v>
      </c>
      <c r="R199" s="90">
        <v>92</v>
      </c>
      <c r="S199" s="19">
        <v>20</v>
      </c>
      <c r="T199" s="19">
        <v>5</v>
      </c>
      <c r="U199" s="19">
        <v>100</v>
      </c>
      <c r="V199" s="19">
        <v>84</v>
      </c>
      <c r="W199" s="23">
        <v>113</v>
      </c>
      <c r="X199" s="20">
        <v>74</v>
      </c>
      <c r="Y199" s="43">
        <v>87</v>
      </c>
      <c r="Z199" s="85">
        <v>87</v>
      </c>
      <c r="AA199" s="19">
        <v>20</v>
      </c>
      <c r="AB199" s="19">
        <v>0</v>
      </c>
      <c r="AC199" s="19">
        <v>0</v>
      </c>
      <c r="AD199" s="19">
        <v>20</v>
      </c>
      <c r="AE199" s="19">
        <v>3</v>
      </c>
      <c r="AF199" s="19">
        <v>60</v>
      </c>
      <c r="AG199" s="19">
        <v>2</v>
      </c>
      <c r="AH199" s="19">
        <v>2</v>
      </c>
      <c r="AI199" s="20">
        <v>100</v>
      </c>
      <c r="AJ199" s="84">
        <v>54</v>
      </c>
      <c r="AK199" s="19">
        <v>99</v>
      </c>
      <c r="AL199" s="19">
        <v>113</v>
      </c>
      <c r="AM199" s="20">
        <v>88</v>
      </c>
      <c r="AN199" s="19">
        <v>111</v>
      </c>
      <c r="AO199" s="19">
        <v>113</v>
      </c>
      <c r="AP199" s="20">
        <v>98</v>
      </c>
      <c r="AQ199" s="19">
        <v>89</v>
      </c>
      <c r="AR199" s="19">
        <v>91</v>
      </c>
      <c r="AS199" s="20">
        <v>98</v>
      </c>
      <c r="AT199" s="89">
        <v>94</v>
      </c>
      <c r="AU199" s="19">
        <v>107</v>
      </c>
      <c r="AV199" s="19">
        <v>113</v>
      </c>
      <c r="AW199" s="20">
        <v>95</v>
      </c>
      <c r="AX199" s="19">
        <v>98</v>
      </c>
      <c r="AY199" s="19">
        <v>113</v>
      </c>
      <c r="AZ199" s="20">
        <v>87</v>
      </c>
      <c r="BA199" s="19">
        <v>109</v>
      </c>
      <c r="BB199" s="19">
        <v>113</v>
      </c>
      <c r="BC199" s="20">
        <v>96</v>
      </c>
      <c r="BD199" s="91">
        <v>94</v>
      </c>
      <c r="BE199" s="93">
        <v>84</v>
      </c>
      <c r="BF199" s="79">
        <v>10</v>
      </c>
      <c r="BG199" s="19">
        <v>2</v>
      </c>
      <c r="BH199" s="19">
        <v>7</v>
      </c>
      <c r="BI199" s="19">
        <v>1</v>
      </c>
      <c r="BJ199" s="19">
        <v>14</v>
      </c>
      <c r="BK199" s="19">
        <v>27</v>
      </c>
      <c r="BL199" s="19">
        <v>6</v>
      </c>
      <c r="BM199" s="19">
        <v>3</v>
      </c>
      <c r="BN199" s="19">
        <v>1</v>
      </c>
      <c r="BO199" s="19">
        <v>13</v>
      </c>
      <c r="BP199" s="19">
        <v>3</v>
      </c>
      <c r="BQ199" s="19">
        <v>3</v>
      </c>
      <c r="BR199" s="19">
        <v>6</v>
      </c>
      <c r="BS199" s="19">
        <v>14</v>
      </c>
      <c r="BT199" s="62">
        <v>5</v>
      </c>
      <c r="BU199" s="63">
        <v>9</v>
      </c>
      <c r="BV199" s="19">
        <v>14</v>
      </c>
      <c r="BW199" s="19">
        <v>39</v>
      </c>
      <c r="BX199" s="19">
        <v>7</v>
      </c>
      <c r="BY199" s="64">
        <v>7</v>
      </c>
      <c r="BZ199" s="70">
        <v>84</v>
      </c>
      <c r="CA199" s="72">
        <v>14</v>
      </c>
    </row>
    <row r="200" spans="1:79" ht="47.25">
      <c r="A200" s="21">
        <v>18</v>
      </c>
      <c r="B200" s="34">
        <v>6662096739</v>
      </c>
      <c r="C200" s="5" t="s">
        <v>504</v>
      </c>
      <c r="D200" s="74" t="s">
        <v>51</v>
      </c>
      <c r="E200" s="63">
        <v>10</v>
      </c>
      <c r="F200" s="19">
        <v>28.5</v>
      </c>
      <c r="G200" s="22">
        <v>11</v>
      </c>
      <c r="H200" s="22">
        <v>38</v>
      </c>
      <c r="I200" s="22">
        <v>83</v>
      </c>
      <c r="J200" s="19">
        <v>30</v>
      </c>
      <c r="K200" s="19">
        <v>3</v>
      </c>
      <c r="L200" s="19">
        <v>90</v>
      </c>
      <c r="M200" s="19">
        <v>436</v>
      </c>
      <c r="N200" s="19">
        <v>449</v>
      </c>
      <c r="O200" s="19">
        <v>475</v>
      </c>
      <c r="P200" s="19">
        <v>482</v>
      </c>
      <c r="Q200" s="64">
        <v>92</v>
      </c>
      <c r="R200" s="90">
        <v>89</v>
      </c>
      <c r="S200" s="19">
        <v>20</v>
      </c>
      <c r="T200" s="19">
        <v>5</v>
      </c>
      <c r="U200" s="19">
        <v>100</v>
      </c>
      <c r="V200" s="19">
        <v>539</v>
      </c>
      <c r="W200" s="23">
        <v>600</v>
      </c>
      <c r="X200" s="20">
        <v>90</v>
      </c>
      <c r="Y200" s="43">
        <v>95</v>
      </c>
      <c r="Z200" s="85">
        <v>95</v>
      </c>
      <c r="AA200" s="19">
        <v>20</v>
      </c>
      <c r="AB200" s="19">
        <v>1</v>
      </c>
      <c r="AC200" s="19">
        <v>20</v>
      </c>
      <c r="AD200" s="19">
        <v>20</v>
      </c>
      <c r="AE200" s="19">
        <v>2</v>
      </c>
      <c r="AF200" s="19">
        <v>40</v>
      </c>
      <c r="AG200" s="19">
        <v>77</v>
      </c>
      <c r="AH200" s="19">
        <v>86</v>
      </c>
      <c r="AI200" s="20">
        <v>90</v>
      </c>
      <c r="AJ200" s="84">
        <v>49</v>
      </c>
      <c r="AK200" s="19">
        <v>504</v>
      </c>
      <c r="AL200" s="19">
        <v>600</v>
      </c>
      <c r="AM200" s="20">
        <v>84</v>
      </c>
      <c r="AN200" s="19">
        <v>582</v>
      </c>
      <c r="AO200" s="19">
        <v>600</v>
      </c>
      <c r="AP200" s="20">
        <v>97</v>
      </c>
      <c r="AQ200" s="19">
        <v>411</v>
      </c>
      <c r="AR200" s="19">
        <v>427</v>
      </c>
      <c r="AS200" s="20">
        <v>96</v>
      </c>
      <c r="AT200" s="89">
        <v>92</v>
      </c>
      <c r="AU200" s="19">
        <v>575</v>
      </c>
      <c r="AV200" s="19">
        <v>600</v>
      </c>
      <c r="AW200" s="20">
        <v>96</v>
      </c>
      <c r="AX200" s="19">
        <v>561</v>
      </c>
      <c r="AY200" s="19">
        <v>600</v>
      </c>
      <c r="AZ200" s="20">
        <v>94</v>
      </c>
      <c r="BA200" s="19">
        <v>576</v>
      </c>
      <c r="BB200" s="19">
        <v>600</v>
      </c>
      <c r="BC200" s="20">
        <v>96</v>
      </c>
      <c r="BD200" s="91">
        <v>96</v>
      </c>
      <c r="BE200" s="93">
        <v>84</v>
      </c>
      <c r="BF200" s="79">
        <v>17</v>
      </c>
      <c r="BG200" s="19">
        <v>2</v>
      </c>
      <c r="BH200" s="19">
        <v>9</v>
      </c>
      <c r="BI200" s="19">
        <v>1</v>
      </c>
      <c r="BJ200" s="19">
        <v>6</v>
      </c>
      <c r="BK200" s="19">
        <v>11</v>
      </c>
      <c r="BL200" s="19">
        <v>5</v>
      </c>
      <c r="BM200" s="19">
        <v>4</v>
      </c>
      <c r="BN200" s="19">
        <v>10</v>
      </c>
      <c r="BO200" s="19">
        <v>17</v>
      </c>
      <c r="BP200" s="19">
        <v>4</v>
      </c>
      <c r="BQ200" s="19">
        <v>5</v>
      </c>
      <c r="BR200" s="19">
        <v>5</v>
      </c>
      <c r="BS200" s="19">
        <v>7</v>
      </c>
      <c r="BT200" s="62">
        <v>5</v>
      </c>
      <c r="BU200" s="63">
        <v>12</v>
      </c>
      <c r="BV200" s="19">
        <v>6</v>
      </c>
      <c r="BW200" s="19">
        <v>44</v>
      </c>
      <c r="BX200" s="19">
        <v>9</v>
      </c>
      <c r="BY200" s="64">
        <v>5</v>
      </c>
      <c r="BZ200" s="70">
        <v>84</v>
      </c>
      <c r="CA200" s="72">
        <v>14</v>
      </c>
    </row>
    <row r="201" spans="1:79" ht="47.25">
      <c r="A201" s="21">
        <v>23</v>
      </c>
      <c r="B201" s="34">
        <v>6659076468</v>
      </c>
      <c r="C201" s="5" t="s">
        <v>504</v>
      </c>
      <c r="D201" s="75" t="s">
        <v>56</v>
      </c>
      <c r="E201" s="63">
        <v>11</v>
      </c>
      <c r="F201" s="19">
        <v>37</v>
      </c>
      <c r="G201" s="22">
        <v>11</v>
      </c>
      <c r="H201" s="22">
        <v>38</v>
      </c>
      <c r="I201" s="22">
        <v>99</v>
      </c>
      <c r="J201" s="19">
        <v>30</v>
      </c>
      <c r="K201" s="19">
        <v>2</v>
      </c>
      <c r="L201" s="19">
        <v>60</v>
      </c>
      <c r="M201" s="19">
        <v>93</v>
      </c>
      <c r="N201" s="19">
        <v>97</v>
      </c>
      <c r="O201" s="19">
        <v>96</v>
      </c>
      <c r="P201" s="19">
        <v>100</v>
      </c>
      <c r="Q201" s="64">
        <v>97</v>
      </c>
      <c r="R201" s="90">
        <v>87</v>
      </c>
      <c r="S201" s="19">
        <v>20</v>
      </c>
      <c r="T201" s="19">
        <v>5</v>
      </c>
      <c r="U201" s="19">
        <v>100</v>
      </c>
      <c r="V201" s="19">
        <v>95</v>
      </c>
      <c r="W201" s="23">
        <v>110</v>
      </c>
      <c r="X201" s="20">
        <v>86</v>
      </c>
      <c r="Y201" s="43">
        <v>93</v>
      </c>
      <c r="Z201" s="85">
        <v>93</v>
      </c>
      <c r="AA201" s="19">
        <v>20</v>
      </c>
      <c r="AB201" s="19">
        <v>1</v>
      </c>
      <c r="AC201" s="19">
        <v>20</v>
      </c>
      <c r="AD201" s="19">
        <v>20</v>
      </c>
      <c r="AE201" s="19">
        <v>2</v>
      </c>
      <c r="AF201" s="19">
        <v>40</v>
      </c>
      <c r="AG201" s="19">
        <v>11</v>
      </c>
      <c r="AH201" s="19">
        <v>12</v>
      </c>
      <c r="AI201" s="20">
        <v>92</v>
      </c>
      <c r="AJ201" s="84">
        <v>50</v>
      </c>
      <c r="AK201" s="19">
        <v>103</v>
      </c>
      <c r="AL201" s="19">
        <v>110</v>
      </c>
      <c r="AM201" s="20">
        <v>94</v>
      </c>
      <c r="AN201" s="19">
        <v>105</v>
      </c>
      <c r="AO201" s="19">
        <v>110</v>
      </c>
      <c r="AP201" s="20">
        <v>95</v>
      </c>
      <c r="AQ201" s="19">
        <v>91</v>
      </c>
      <c r="AR201" s="19">
        <v>92</v>
      </c>
      <c r="AS201" s="20">
        <v>99</v>
      </c>
      <c r="AT201" s="89">
        <v>95</v>
      </c>
      <c r="AU201" s="19">
        <v>104</v>
      </c>
      <c r="AV201" s="19">
        <v>110</v>
      </c>
      <c r="AW201" s="20">
        <v>95</v>
      </c>
      <c r="AX201" s="19">
        <v>102</v>
      </c>
      <c r="AY201" s="19">
        <v>110</v>
      </c>
      <c r="AZ201" s="20">
        <v>93</v>
      </c>
      <c r="BA201" s="19">
        <v>104</v>
      </c>
      <c r="BB201" s="19">
        <v>110</v>
      </c>
      <c r="BC201" s="20">
        <v>95</v>
      </c>
      <c r="BD201" s="91">
        <v>95</v>
      </c>
      <c r="BE201" s="93">
        <v>84</v>
      </c>
      <c r="BF201" s="79">
        <v>2</v>
      </c>
      <c r="BG201" s="19">
        <v>3</v>
      </c>
      <c r="BH201" s="19">
        <v>4</v>
      </c>
      <c r="BI201" s="19">
        <v>1</v>
      </c>
      <c r="BJ201" s="19">
        <v>8</v>
      </c>
      <c r="BK201" s="19">
        <v>15</v>
      </c>
      <c r="BL201" s="19">
        <v>5</v>
      </c>
      <c r="BM201" s="19">
        <v>4</v>
      </c>
      <c r="BN201" s="19">
        <v>8</v>
      </c>
      <c r="BO201" s="19">
        <v>7</v>
      </c>
      <c r="BP201" s="19">
        <v>6</v>
      </c>
      <c r="BQ201" s="19">
        <v>2</v>
      </c>
      <c r="BR201" s="19">
        <v>6</v>
      </c>
      <c r="BS201" s="19">
        <v>8</v>
      </c>
      <c r="BT201" s="62">
        <v>6</v>
      </c>
      <c r="BU201" s="63">
        <v>14</v>
      </c>
      <c r="BV201" s="19">
        <v>8</v>
      </c>
      <c r="BW201" s="19">
        <v>43</v>
      </c>
      <c r="BX201" s="19">
        <v>6</v>
      </c>
      <c r="BY201" s="64">
        <v>6</v>
      </c>
      <c r="BZ201" s="70">
        <v>84</v>
      </c>
      <c r="CA201" s="72">
        <v>14</v>
      </c>
    </row>
    <row r="202" spans="1:79" ht="47.25">
      <c r="A202" s="21">
        <v>30</v>
      </c>
      <c r="B202" s="34">
        <v>6663027960</v>
      </c>
      <c r="C202" s="5" t="s">
        <v>504</v>
      </c>
      <c r="D202" s="74" t="s">
        <v>60</v>
      </c>
      <c r="E202" s="63">
        <v>10</v>
      </c>
      <c r="F202" s="19">
        <v>30</v>
      </c>
      <c r="G202" s="22">
        <v>11</v>
      </c>
      <c r="H202" s="22">
        <v>38</v>
      </c>
      <c r="I202" s="22">
        <v>85</v>
      </c>
      <c r="J202" s="19">
        <v>30</v>
      </c>
      <c r="K202" s="19">
        <v>4</v>
      </c>
      <c r="L202" s="19">
        <v>100</v>
      </c>
      <c r="M202" s="19">
        <v>94</v>
      </c>
      <c r="N202" s="19">
        <v>103</v>
      </c>
      <c r="O202" s="19">
        <v>96</v>
      </c>
      <c r="P202" s="19">
        <v>108</v>
      </c>
      <c r="Q202" s="64">
        <v>97</v>
      </c>
      <c r="R202" s="90">
        <v>94</v>
      </c>
      <c r="S202" s="19">
        <v>20</v>
      </c>
      <c r="T202" s="19">
        <v>5</v>
      </c>
      <c r="U202" s="19">
        <v>100</v>
      </c>
      <c r="V202" s="19">
        <v>104</v>
      </c>
      <c r="W202" s="23">
        <v>111</v>
      </c>
      <c r="X202" s="20">
        <v>94</v>
      </c>
      <c r="Y202" s="43">
        <v>97</v>
      </c>
      <c r="Z202" s="85">
        <v>97</v>
      </c>
      <c r="AA202" s="19">
        <v>20</v>
      </c>
      <c r="AB202" s="19">
        <v>2</v>
      </c>
      <c r="AC202" s="19">
        <v>40</v>
      </c>
      <c r="AD202" s="19">
        <v>20</v>
      </c>
      <c r="AE202" s="19">
        <v>0</v>
      </c>
      <c r="AF202" s="19">
        <v>0</v>
      </c>
      <c r="AG202" s="19">
        <v>2</v>
      </c>
      <c r="AH202" s="19">
        <v>2</v>
      </c>
      <c r="AI202" s="20">
        <v>100</v>
      </c>
      <c r="AJ202" s="84">
        <v>42</v>
      </c>
      <c r="AK202" s="19">
        <v>87</v>
      </c>
      <c r="AL202" s="19">
        <v>111</v>
      </c>
      <c r="AM202" s="20">
        <v>78</v>
      </c>
      <c r="AN202" s="19">
        <v>106</v>
      </c>
      <c r="AO202" s="19">
        <v>111</v>
      </c>
      <c r="AP202" s="20">
        <v>95</v>
      </c>
      <c r="AQ202" s="19">
        <v>89</v>
      </c>
      <c r="AR202" s="19">
        <v>90</v>
      </c>
      <c r="AS202" s="20">
        <v>99</v>
      </c>
      <c r="AT202" s="89">
        <v>89</v>
      </c>
      <c r="AU202" s="19">
        <v>108</v>
      </c>
      <c r="AV202" s="19">
        <v>111</v>
      </c>
      <c r="AW202" s="20">
        <v>97</v>
      </c>
      <c r="AX202" s="19">
        <v>105</v>
      </c>
      <c r="AY202" s="19">
        <v>111</v>
      </c>
      <c r="AZ202" s="20">
        <v>95</v>
      </c>
      <c r="BA202" s="19">
        <v>110</v>
      </c>
      <c r="BB202" s="19">
        <v>111</v>
      </c>
      <c r="BC202" s="20">
        <v>99</v>
      </c>
      <c r="BD202" s="91">
        <v>98</v>
      </c>
      <c r="BE202" s="93">
        <v>84</v>
      </c>
      <c r="BF202" s="79">
        <v>15</v>
      </c>
      <c r="BG202" s="19">
        <v>1</v>
      </c>
      <c r="BH202" s="19">
        <v>4</v>
      </c>
      <c r="BI202" s="19">
        <v>1</v>
      </c>
      <c r="BJ202" s="19">
        <v>4</v>
      </c>
      <c r="BK202" s="19">
        <v>7</v>
      </c>
      <c r="BL202" s="19">
        <v>4</v>
      </c>
      <c r="BM202" s="19">
        <v>6</v>
      </c>
      <c r="BN202" s="19">
        <v>1</v>
      </c>
      <c r="BO202" s="19">
        <v>23</v>
      </c>
      <c r="BP202" s="19">
        <v>6</v>
      </c>
      <c r="BQ202" s="19">
        <v>2</v>
      </c>
      <c r="BR202" s="19">
        <v>4</v>
      </c>
      <c r="BS202" s="19">
        <v>6</v>
      </c>
      <c r="BT202" s="62">
        <v>2</v>
      </c>
      <c r="BU202" s="63">
        <v>7</v>
      </c>
      <c r="BV202" s="19">
        <v>4</v>
      </c>
      <c r="BW202" s="19">
        <v>51</v>
      </c>
      <c r="BX202" s="19">
        <v>12</v>
      </c>
      <c r="BY202" s="64">
        <v>3</v>
      </c>
      <c r="BZ202" s="70">
        <v>84</v>
      </c>
      <c r="CA202" s="72">
        <v>14</v>
      </c>
    </row>
    <row r="203" spans="1:79" ht="47.25">
      <c r="A203" s="21">
        <v>32</v>
      </c>
      <c r="B203" s="34">
        <v>6659041899</v>
      </c>
      <c r="C203" s="5" t="s">
        <v>504</v>
      </c>
      <c r="D203" s="74" t="s">
        <v>62</v>
      </c>
      <c r="E203" s="63">
        <v>10</v>
      </c>
      <c r="F203" s="19">
        <v>38</v>
      </c>
      <c r="G203" s="22">
        <v>11</v>
      </c>
      <c r="H203" s="22">
        <v>38</v>
      </c>
      <c r="I203" s="22">
        <v>95</v>
      </c>
      <c r="J203" s="19">
        <v>30</v>
      </c>
      <c r="K203" s="19">
        <v>3</v>
      </c>
      <c r="L203" s="19">
        <v>90</v>
      </c>
      <c r="M203" s="19">
        <v>94</v>
      </c>
      <c r="N203" s="19">
        <v>75</v>
      </c>
      <c r="O203" s="19">
        <v>98</v>
      </c>
      <c r="P203" s="19">
        <v>77</v>
      </c>
      <c r="Q203" s="64">
        <v>97</v>
      </c>
      <c r="R203" s="90">
        <v>94</v>
      </c>
      <c r="S203" s="19">
        <v>20</v>
      </c>
      <c r="T203" s="19">
        <v>5</v>
      </c>
      <c r="U203" s="19">
        <v>100</v>
      </c>
      <c r="V203" s="19">
        <v>95</v>
      </c>
      <c r="W203" s="23">
        <v>110</v>
      </c>
      <c r="X203" s="20">
        <v>86</v>
      </c>
      <c r="Y203" s="43">
        <v>93</v>
      </c>
      <c r="Z203" s="85">
        <v>93</v>
      </c>
      <c r="AA203" s="19">
        <v>20</v>
      </c>
      <c r="AB203" s="19">
        <v>0</v>
      </c>
      <c r="AC203" s="19">
        <v>0</v>
      </c>
      <c r="AD203" s="19">
        <v>20</v>
      </c>
      <c r="AE203" s="19">
        <v>1</v>
      </c>
      <c r="AF203" s="19">
        <v>20</v>
      </c>
      <c r="AG203" s="19">
        <v>3</v>
      </c>
      <c r="AH203" s="19">
        <v>3</v>
      </c>
      <c r="AI203" s="20">
        <v>100</v>
      </c>
      <c r="AJ203" s="84">
        <v>38</v>
      </c>
      <c r="AK203" s="19">
        <v>101</v>
      </c>
      <c r="AL203" s="19">
        <v>110</v>
      </c>
      <c r="AM203" s="20">
        <v>92</v>
      </c>
      <c r="AN203" s="19">
        <v>108</v>
      </c>
      <c r="AO203" s="19">
        <v>110</v>
      </c>
      <c r="AP203" s="20">
        <v>98</v>
      </c>
      <c r="AQ203" s="19">
        <v>76</v>
      </c>
      <c r="AR203" s="19">
        <v>76</v>
      </c>
      <c r="AS203" s="20">
        <v>100</v>
      </c>
      <c r="AT203" s="89">
        <v>96</v>
      </c>
      <c r="AU203" s="19">
        <v>107</v>
      </c>
      <c r="AV203" s="19">
        <v>110</v>
      </c>
      <c r="AW203" s="20">
        <v>97</v>
      </c>
      <c r="AX203" s="19">
        <v>109</v>
      </c>
      <c r="AY203" s="19">
        <v>110</v>
      </c>
      <c r="AZ203" s="20">
        <v>99</v>
      </c>
      <c r="BA203" s="19">
        <v>109</v>
      </c>
      <c r="BB203" s="19">
        <v>110</v>
      </c>
      <c r="BC203" s="20">
        <v>99</v>
      </c>
      <c r="BD203" s="91">
        <v>98</v>
      </c>
      <c r="BE203" s="93">
        <v>84</v>
      </c>
      <c r="BF203" s="79">
        <v>5</v>
      </c>
      <c r="BG203" s="19">
        <v>2</v>
      </c>
      <c r="BH203" s="19">
        <v>4</v>
      </c>
      <c r="BI203" s="19">
        <v>1</v>
      </c>
      <c r="BJ203" s="19">
        <v>8</v>
      </c>
      <c r="BK203" s="19">
        <v>15</v>
      </c>
      <c r="BL203" s="19">
        <v>6</v>
      </c>
      <c r="BM203" s="19">
        <v>5</v>
      </c>
      <c r="BN203" s="19">
        <v>1</v>
      </c>
      <c r="BO203" s="19">
        <v>9</v>
      </c>
      <c r="BP203" s="19">
        <v>3</v>
      </c>
      <c r="BQ203" s="19">
        <v>1</v>
      </c>
      <c r="BR203" s="19">
        <v>4</v>
      </c>
      <c r="BS203" s="19">
        <v>2</v>
      </c>
      <c r="BT203" s="62">
        <v>2</v>
      </c>
      <c r="BU203" s="63">
        <v>7</v>
      </c>
      <c r="BV203" s="19">
        <v>8</v>
      </c>
      <c r="BW203" s="19">
        <v>55</v>
      </c>
      <c r="BX203" s="19">
        <v>5</v>
      </c>
      <c r="BY203" s="64">
        <v>3</v>
      </c>
      <c r="BZ203" s="70">
        <v>84</v>
      </c>
      <c r="CA203" s="72">
        <v>14</v>
      </c>
    </row>
    <row r="204" spans="1:79" ht="47.25">
      <c r="A204" s="21">
        <v>42</v>
      </c>
      <c r="B204" s="34">
        <v>6679109009</v>
      </c>
      <c r="C204" s="5" t="s">
        <v>504</v>
      </c>
      <c r="D204" s="74" t="s">
        <v>69</v>
      </c>
      <c r="E204" s="63">
        <v>7</v>
      </c>
      <c r="F204" s="19">
        <v>31.5</v>
      </c>
      <c r="G204" s="22">
        <v>11</v>
      </c>
      <c r="H204" s="22">
        <v>38</v>
      </c>
      <c r="I204" s="22">
        <v>73</v>
      </c>
      <c r="J204" s="19">
        <v>30</v>
      </c>
      <c r="K204" s="19">
        <v>3</v>
      </c>
      <c r="L204" s="19">
        <v>90</v>
      </c>
      <c r="M204" s="19">
        <v>56</v>
      </c>
      <c r="N204" s="19">
        <v>56</v>
      </c>
      <c r="O204" s="19">
        <v>57</v>
      </c>
      <c r="P204" s="19">
        <v>57</v>
      </c>
      <c r="Q204" s="64">
        <v>98</v>
      </c>
      <c r="R204" s="90">
        <v>88</v>
      </c>
      <c r="S204" s="19">
        <v>20</v>
      </c>
      <c r="T204" s="19">
        <v>4</v>
      </c>
      <c r="U204" s="19">
        <v>80</v>
      </c>
      <c r="V204" s="19">
        <v>56</v>
      </c>
      <c r="W204" s="23">
        <v>59</v>
      </c>
      <c r="X204" s="20">
        <v>95</v>
      </c>
      <c r="Y204" s="43">
        <v>88</v>
      </c>
      <c r="Z204" s="85">
        <v>88</v>
      </c>
      <c r="AA204" s="19">
        <v>20</v>
      </c>
      <c r="AB204" s="19">
        <v>0</v>
      </c>
      <c r="AC204" s="19">
        <v>0</v>
      </c>
      <c r="AD204" s="19">
        <v>20</v>
      </c>
      <c r="AE204" s="19">
        <v>3</v>
      </c>
      <c r="AF204" s="19">
        <v>60</v>
      </c>
      <c r="AG204" s="19">
        <v>3</v>
      </c>
      <c r="AH204" s="19">
        <v>3</v>
      </c>
      <c r="AI204" s="20">
        <v>100</v>
      </c>
      <c r="AJ204" s="84">
        <v>54</v>
      </c>
      <c r="AK204" s="19">
        <v>57</v>
      </c>
      <c r="AL204" s="19">
        <v>59</v>
      </c>
      <c r="AM204" s="20">
        <v>97</v>
      </c>
      <c r="AN204" s="19">
        <v>56</v>
      </c>
      <c r="AO204" s="19">
        <v>59</v>
      </c>
      <c r="AP204" s="20">
        <v>95</v>
      </c>
      <c r="AQ204" s="19">
        <v>50</v>
      </c>
      <c r="AR204" s="19">
        <v>50</v>
      </c>
      <c r="AS204" s="20">
        <v>100</v>
      </c>
      <c r="AT204" s="89">
        <v>97</v>
      </c>
      <c r="AU204" s="19">
        <v>55</v>
      </c>
      <c r="AV204" s="19">
        <v>59</v>
      </c>
      <c r="AW204" s="20">
        <v>93</v>
      </c>
      <c r="AX204" s="19">
        <v>55</v>
      </c>
      <c r="AY204" s="19">
        <v>59</v>
      </c>
      <c r="AZ204" s="20">
        <v>93</v>
      </c>
      <c r="BA204" s="19">
        <v>55</v>
      </c>
      <c r="BB204" s="19">
        <v>59</v>
      </c>
      <c r="BC204" s="20">
        <v>93</v>
      </c>
      <c r="BD204" s="91">
        <v>93</v>
      </c>
      <c r="BE204" s="93">
        <v>84</v>
      </c>
      <c r="BF204" s="79">
        <v>27</v>
      </c>
      <c r="BG204" s="19">
        <v>2</v>
      </c>
      <c r="BH204" s="19">
        <v>3</v>
      </c>
      <c r="BI204" s="19">
        <v>2</v>
      </c>
      <c r="BJ204" s="19">
        <v>13</v>
      </c>
      <c r="BK204" s="19">
        <v>6</v>
      </c>
      <c r="BL204" s="19">
        <v>6</v>
      </c>
      <c r="BM204" s="19">
        <v>3</v>
      </c>
      <c r="BN204" s="19">
        <v>1</v>
      </c>
      <c r="BO204" s="19">
        <v>4</v>
      </c>
      <c r="BP204" s="19">
        <v>6</v>
      </c>
      <c r="BQ204" s="19">
        <v>1</v>
      </c>
      <c r="BR204" s="19">
        <v>8</v>
      </c>
      <c r="BS204" s="19">
        <v>8</v>
      </c>
      <c r="BT204" s="62">
        <v>8</v>
      </c>
      <c r="BU204" s="63">
        <v>13</v>
      </c>
      <c r="BV204" s="19">
        <v>13</v>
      </c>
      <c r="BW204" s="19">
        <v>39</v>
      </c>
      <c r="BX204" s="19">
        <v>4</v>
      </c>
      <c r="BY204" s="64">
        <v>8</v>
      </c>
      <c r="BZ204" s="70">
        <v>84</v>
      </c>
      <c r="CA204" s="72">
        <v>14</v>
      </c>
    </row>
    <row r="205" spans="1:79" ht="47.25">
      <c r="A205" s="21">
        <v>43</v>
      </c>
      <c r="B205" s="34">
        <v>6660128939</v>
      </c>
      <c r="C205" s="5" t="s">
        <v>504</v>
      </c>
      <c r="D205" s="74" t="s">
        <v>70</v>
      </c>
      <c r="E205" s="63">
        <v>11</v>
      </c>
      <c r="F205" s="19">
        <v>37</v>
      </c>
      <c r="G205" s="22">
        <v>11</v>
      </c>
      <c r="H205" s="22">
        <v>38</v>
      </c>
      <c r="I205" s="22">
        <v>99</v>
      </c>
      <c r="J205" s="19">
        <v>30</v>
      </c>
      <c r="K205" s="19">
        <v>3</v>
      </c>
      <c r="L205" s="19">
        <v>90</v>
      </c>
      <c r="M205" s="19">
        <v>23</v>
      </c>
      <c r="N205" s="19">
        <v>21</v>
      </c>
      <c r="O205" s="19">
        <v>25</v>
      </c>
      <c r="P205" s="19">
        <v>23</v>
      </c>
      <c r="Q205" s="64">
        <v>92</v>
      </c>
      <c r="R205" s="90">
        <v>94</v>
      </c>
      <c r="S205" s="19">
        <v>20</v>
      </c>
      <c r="T205" s="19">
        <v>4</v>
      </c>
      <c r="U205" s="19">
        <v>80</v>
      </c>
      <c r="V205" s="19">
        <v>23</v>
      </c>
      <c r="W205" s="23">
        <v>27</v>
      </c>
      <c r="X205" s="20">
        <v>85</v>
      </c>
      <c r="Y205" s="43">
        <v>83</v>
      </c>
      <c r="Z205" s="85">
        <v>83</v>
      </c>
      <c r="AA205" s="19">
        <v>20</v>
      </c>
      <c r="AB205" s="19">
        <v>0</v>
      </c>
      <c r="AC205" s="19">
        <v>0</v>
      </c>
      <c r="AD205" s="19">
        <v>20</v>
      </c>
      <c r="AE205" s="19">
        <v>3</v>
      </c>
      <c r="AF205" s="19">
        <v>60</v>
      </c>
      <c r="AG205" s="19">
        <v>1</v>
      </c>
      <c r="AH205" s="19">
        <v>1</v>
      </c>
      <c r="AI205" s="20">
        <v>100</v>
      </c>
      <c r="AJ205" s="84">
        <v>54</v>
      </c>
      <c r="AK205" s="19">
        <v>23</v>
      </c>
      <c r="AL205" s="19">
        <v>27</v>
      </c>
      <c r="AM205" s="20">
        <v>85</v>
      </c>
      <c r="AN205" s="19">
        <v>26</v>
      </c>
      <c r="AO205" s="19">
        <v>27</v>
      </c>
      <c r="AP205" s="20">
        <v>96</v>
      </c>
      <c r="AQ205" s="19">
        <v>24</v>
      </c>
      <c r="AR205" s="19">
        <v>24</v>
      </c>
      <c r="AS205" s="20">
        <v>100</v>
      </c>
      <c r="AT205" s="89">
        <v>92</v>
      </c>
      <c r="AU205" s="19">
        <v>27</v>
      </c>
      <c r="AV205" s="19">
        <v>27</v>
      </c>
      <c r="AW205" s="20">
        <v>100</v>
      </c>
      <c r="AX205" s="19">
        <v>24</v>
      </c>
      <c r="AY205" s="19">
        <v>27</v>
      </c>
      <c r="AZ205" s="20">
        <v>89</v>
      </c>
      <c r="BA205" s="19">
        <v>27</v>
      </c>
      <c r="BB205" s="19">
        <v>27</v>
      </c>
      <c r="BC205" s="20">
        <v>100</v>
      </c>
      <c r="BD205" s="91">
        <v>98</v>
      </c>
      <c r="BE205" s="93">
        <v>84</v>
      </c>
      <c r="BF205" s="79">
        <v>2</v>
      </c>
      <c r="BG205" s="19">
        <v>2</v>
      </c>
      <c r="BH205" s="19">
        <v>9</v>
      </c>
      <c r="BI205" s="19">
        <v>2</v>
      </c>
      <c r="BJ205" s="19">
        <v>18</v>
      </c>
      <c r="BK205" s="19">
        <v>16</v>
      </c>
      <c r="BL205" s="19">
        <v>6</v>
      </c>
      <c r="BM205" s="19">
        <v>3</v>
      </c>
      <c r="BN205" s="19">
        <v>1</v>
      </c>
      <c r="BO205" s="19">
        <v>16</v>
      </c>
      <c r="BP205" s="19">
        <v>5</v>
      </c>
      <c r="BQ205" s="19">
        <v>1</v>
      </c>
      <c r="BR205" s="19">
        <v>1</v>
      </c>
      <c r="BS205" s="19">
        <v>12</v>
      </c>
      <c r="BT205" s="62">
        <v>1</v>
      </c>
      <c r="BU205" s="63">
        <v>7</v>
      </c>
      <c r="BV205" s="19">
        <v>18</v>
      </c>
      <c r="BW205" s="19">
        <v>39</v>
      </c>
      <c r="BX205" s="19">
        <v>9</v>
      </c>
      <c r="BY205" s="64">
        <v>3</v>
      </c>
      <c r="BZ205" s="70">
        <v>84</v>
      </c>
      <c r="CA205" s="72">
        <v>14</v>
      </c>
    </row>
    <row r="206" spans="1:79" ht="47.25">
      <c r="A206" s="21">
        <v>49</v>
      </c>
      <c r="B206" s="34">
        <v>6660018580</v>
      </c>
      <c r="C206" s="5" t="s">
        <v>504</v>
      </c>
      <c r="D206" s="74" t="s">
        <v>75</v>
      </c>
      <c r="E206" s="63">
        <v>9</v>
      </c>
      <c r="F206" s="19">
        <v>32</v>
      </c>
      <c r="G206" s="22">
        <v>11</v>
      </c>
      <c r="H206" s="22">
        <v>37</v>
      </c>
      <c r="I206" s="22">
        <v>84</v>
      </c>
      <c r="J206" s="19">
        <v>30</v>
      </c>
      <c r="K206" s="19">
        <v>4</v>
      </c>
      <c r="L206" s="19">
        <v>100</v>
      </c>
      <c r="M206" s="19">
        <v>46</v>
      </c>
      <c r="N206" s="19">
        <v>44</v>
      </c>
      <c r="O206" s="19">
        <v>46</v>
      </c>
      <c r="P206" s="19">
        <v>47</v>
      </c>
      <c r="Q206" s="64">
        <v>97</v>
      </c>
      <c r="R206" s="90">
        <v>94</v>
      </c>
      <c r="S206" s="19">
        <v>20</v>
      </c>
      <c r="T206" s="19">
        <v>5</v>
      </c>
      <c r="U206" s="19">
        <v>100</v>
      </c>
      <c r="V206" s="19">
        <v>52</v>
      </c>
      <c r="W206" s="23">
        <v>62</v>
      </c>
      <c r="X206" s="20">
        <v>84</v>
      </c>
      <c r="Y206" s="43">
        <v>92</v>
      </c>
      <c r="Z206" s="85">
        <v>92</v>
      </c>
      <c r="AA206" s="19">
        <v>20</v>
      </c>
      <c r="AB206" s="19">
        <v>0</v>
      </c>
      <c r="AC206" s="19">
        <v>0</v>
      </c>
      <c r="AD206" s="19">
        <v>20</v>
      </c>
      <c r="AE206" s="19">
        <v>2</v>
      </c>
      <c r="AF206" s="19">
        <v>40</v>
      </c>
      <c r="AG206" s="19">
        <v>5</v>
      </c>
      <c r="AH206" s="19">
        <v>6</v>
      </c>
      <c r="AI206" s="20">
        <v>83</v>
      </c>
      <c r="AJ206" s="84">
        <v>41</v>
      </c>
      <c r="AK206" s="19">
        <v>61</v>
      </c>
      <c r="AL206" s="19">
        <v>62</v>
      </c>
      <c r="AM206" s="20">
        <v>98</v>
      </c>
      <c r="AN206" s="19">
        <v>62</v>
      </c>
      <c r="AO206" s="19">
        <v>62</v>
      </c>
      <c r="AP206" s="20">
        <v>100</v>
      </c>
      <c r="AQ206" s="19">
        <v>48</v>
      </c>
      <c r="AR206" s="19">
        <v>49</v>
      </c>
      <c r="AS206" s="20">
        <v>98</v>
      </c>
      <c r="AT206" s="89">
        <v>99</v>
      </c>
      <c r="AU206" s="19">
        <v>61</v>
      </c>
      <c r="AV206" s="19">
        <v>62</v>
      </c>
      <c r="AW206" s="20">
        <v>98</v>
      </c>
      <c r="AX206" s="19">
        <v>59</v>
      </c>
      <c r="AY206" s="19">
        <v>62</v>
      </c>
      <c r="AZ206" s="20">
        <v>95</v>
      </c>
      <c r="BA206" s="19">
        <v>58</v>
      </c>
      <c r="BB206" s="19">
        <v>62</v>
      </c>
      <c r="BC206" s="20">
        <v>94</v>
      </c>
      <c r="BD206" s="91">
        <v>95</v>
      </c>
      <c r="BE206" s="93">
        <v>84</v>
      </c>
      <c r="BF206" s="79">
        <v>16</v>
      </c>
      <c r="BG206" s="19">
        <v>1</v>
      </c>
      <c r="BH206" s="19">
        <v>4</v>
      </c>
      <c r="BI206" s="19">
        <v>1</v>
      </c>
      <c r="BJ206" s="19">
        <v>9</v>
      </c>
      <c r="BK206" s="19">
        <v>17</v>
      </c>
      <c r="BL206" s="19">
        <v>6</v>
      </c>
      <c r="BM206" s="19">
        <v>4</v>
      </c>
      <c r="BN206" s="19">
        <v>17</v>
      </c>
      <c r="BO206" s="19">
        <v>3</v>
      </c>
      <c r="BP206" s="19">
        <v>1</v>
      </c>
      <c r="BQ206" s="19">
        <v>3</v>
      </c>
      <c r="BR206" s="19">
        <v>3</v>
      </c>
      <c r="BS206" s="19">
        <v>6</v>
      </c>
      <c r="BT206" s="62">
        <v>7</v>
      </c>
      <c r="BU206" s="63">
        <v>7</v>
      </c>
      <c r="BV206" s="19">
        <v>9</v>
      </c>
      <c r="BW206" s="19">
        <v>52</v>
      </c>
      <c r="BX206" s="19">
        <v>2</v>
      </c>
      <c r="BY206" s="64">
        <v>6</v>
      </c>
      <c r="BZ206" s="70">
        <v>84</v>
      </c>
      <c r="CA206" s="72">
        <v>14</v>
      </c>
    </row>
    <row r="207" spans="1:79" ht="47.25">
      <c r="A207" s="21">
        <v>75</v>
      </c>
      <c r="B207" s="34">
        <v>6663029615</v>
      </c>
      <c r="C207" s="5" t="s">
        <v>504</v>
      </c>
      <c r="D207" s="74" t="s">
        <v>97</v>
      </c>
      <c r="E207" s="63">
        <v>10</v>
      </c>
      <c r="F207" s="19">
        <v>38</v>
      </c>
      <c r="G207" s="22">
        <v>11</v>
      </c>
      <c r="H207" s="22">
        <v>38</v>
      </c>
      <c r="I207" s="22">
        <v>95</v>
      </c>
      <c r="J207" s="19">
        <v>30</v>
      </c>
      <c r="K207" s="19">
        <v>3</v>
      </c>
      <c r="L207" s="19">
        <v>90</v>
      </c>
      <c r="M207" s="19">
        <v>202</v>
      </c>
      <c r="N207" s="19">
        <v>210</v>
      </c>
      <c r="O207" s="19">
        <v>218</v>
      </c>
      <c r="P207" s="19">
        <v>232</v>
      </c>
      <c r="Q207" s="64">
        <v>92</v>
      </c>
      <c r="R207" s="90">
        <v>92</v>
      </c>
      <c r="S207" s="19">
        <v>20</v>
      </c>
      <c r="T207" s="19">
        <v>5</v>
      </c>
      <c r="U207" s="19">
        <v>100</v>
      </c>
      <c r="V207" s="19">
        <v>178</v>
      </c>
      <c r="W207" s="23">
        <v>249</v>
      </c>
      <c r="X207" s="20">
        <v>71</v>
      </c>
      <c r="Y207" s="43">
        <v>86</v>
      </c>
      <c r="Z207" s="85">
        <v>86</v>
      </c>
      <c r="AA207" s="19">
        <v>20</v>
      </c>
      <c r="AB207" s="19">
        <v>1</v>
      </c>
      <c r="AC207" s="19">
        <v>20</v>
      </c>
      <c r="AD207" s="19">
        <v>20</v>
      </c>
      <c r="AE207" s="19">
        <v>3</v>
      </c>
      <c r="AF207" s="19">
        <v>60</v>
      </c>
      <c r="AG207" s="19">
        <v>9</v>
      </c>
      <c r="AH207" s="19">
        <v>9</v>
      </c>
      <c r="AI207" s="20">
        <v>100</v>
      </c>
      <c r="AJ207" s="84">
        <v>60</v>
      </c>
      <c r="AK207" s="19">
        <v>192</v>
      </c>
      <c r="AL207" s="19">
        <v>249</v>
      </c>
      <c r="AM207" s="20">
        <v>77</v>
      </c>
      <c r="AN207" s="19">
        <v>234</v>
      </c>
      <c r="AO207" s="19">
        <v>249</v>
      </c>
      <c r="AP207" s="20">
        <v>94</v>
      </c>
      <c r="AQ207" s="19">
        <v>200</v>
      </c>
      <c r="AR207" s="19">
        <v>202</v>
      </c>
      <c r="AS207" s="20">
        <v>99</v>
      </c>
      <c r="AT207" s="89">
        <v>88</v>
      </c>
      <c r="AU207" s="19">
        <v>232</v>
      </c>
      <c r="AV207" s="19">
        <v>249</v>
      </c>
      <c r="AW207" s="20">
        <v>93</v>
      </c>
      <c r="AX207" s="19">
        <v>228</v>
      </c>
      <c r="AY207" s="19">
        <v>249</v>
      </c>
      <c r="AZ207" s="20">
        <v>92</v>
      </c>
      <c r="BA207" s="19">
        <v>238</v>
      </c>
      <c r="BB207" s="19">
        <v>249</v>
      </c>
      <c r="BC207" s="20">
        <v>96</v>
      </c>
      <c r="BD207" s="91">
        <v>94</v>
      </c>
      <c r="BE207" s="93">
        <v>84</v>
      </c>
      <c r="BF207" s="79">
        <v>5</v>
      </c>
      <c r="BG207" s="19">
        <v>2</v>
      </c>
      <c r="BH207" s="19">
        <v>9</v>
      </c>
      <c r="BI207" s="19">
        <v>1</v>
      </c>
      <c r="BJ207" s="19">
        <v>15</v>
      </c>
      <c r="BK207" s="19">
        <v>30</v>
      </c>
      <c r="BL207" s="19">
        <v>5</v>
      </c>
      <c r="BM207" s="19">
        <v>3</v>
      </c>
      <c r="BN207" s="19">
        <v>1</v>
      </c>
      <c r="BO207" s="19">
        <v>24</v>
      </c>
      <c r="BP207" s="19">
        <v>7</v>
      </c>
      <c r="BQ207" s="19">
        <v>2</v>
      </c>
      <c r="BR207" s="19">
        <v>8</v>
      </c>
      <c r="BS207" s="19">
        <v>9</v>
      </c>
      <c r="BT207" s="62">
        <v>5</v>
      </c>
      <c r="BU207" s="63">
        <v>9</v>
      </c>
      <c r="BV207" s="19">
        <v>15</v>
      </c>
      <c r="BW207" s="19">
        <v>33</v>
      </c>
      <c r="BX207" s="19">
        <v>13</v>
      </c>
      <c r="BY207" s="64">
        <v>7</v>
      </c>
      <c r="BZ207" s="70">
        <v>84</v>
      </c>
      <c r="CA207" s="72">
        <v>14</v>
      </c>
    </row>
    <row r="208" spans="1:79" ht="31.5">
      <c r="A208" s="21">
        <v>98</v>
      </c>
      <c r="B208" s="34">
        <v>6668017099</v>
      </c>
      <c r="C208" s="5" t="s">
        <v>418</v>
      </c>
      <c r="D208" s="74" t="s">
        <v>118</v>
      </c>
      <c r="E208" s="63">
        <v>11</v>
      </c>
      <c r="F208" s="19">
        <v>38</v>
      </c>
      <c r="G208" s="22">
        <v>11</v>
      </c>
      <c r="H208" s="22">
        <v>38</v>
      </c>
      <c r="I208" s="22">
        <v>100</v>
      </c>
      <c r="J208" s="19">
        <v>30</v>
      </c>
      <c r="K208" s="19">
        <v>4</v>
      </c>
      <c r="L208" s="19">
        <v>100</v>
      </c>
      <c r="M208" s="19">
        <v>235</v>
      </c>
      <c r="N208" s="19">
        <v>197</v>
      </c>
      <c r="O208" s="19">
        <v>241</v>
      </c>
      <c r="P208" s="19">
        <v>212</v>
      </c>
      <c r="Q208" s="64">
        <v>95</v>
      </c>
      <c r="R208" s="90">
        <v>98</v>
      </c>
      <c r="S208" s="19">
        <v>20</v>
      </c>
      <c r="T208" s="19">
        <v>5</v>
      </c>
      <c r="U208" s="19">
        <v>100</v>
      </c>
      <c r="V208" s="19">
        <v>259</v>
      </c>
      <c r="W208" s="23">
        <v>275</v>
      </c>
      <c r="X208" s="20">
        <v>94</v>
      </c>
      <c r="Y208" s="43">
        <v>97</v>
      </c>
      <c r="Z208" s="85">
        <v>97</v>
      </c>
      <c r="AA208" s="19">
        <v>20</v>
      </c>
      <c r="AB208" s="19">
        <v>1</v>
      </c>
      <c r="AC208" s="19">
        <v>20</v>
      </c>
      <c r="AD208" s="19">
        <v>20</v>
      </c>
      <c r="AE208" s="19">
        <v>2</v>
      </c>
      <c r="AF208" s="19">
        <v>40</v>
      </c>
      <c r="AG208" s="19">
        <v>26</v>
      </c>
      <c r="AH208" s="19">
        <v>29</v>
      </c>
      <c r="AI208" s="20">
        <v>90</v>
      </c>
      <c r="AJ208" s="84">
        <v>49</v>
      </c>
      <c r="AK208" s="19">
        <v>166</v>
      </c>
      <c r="AL208" s="19">
        <v>275</v>
      </c>
      <c r="AM208" s="20">
        <v>60</v>
      </c>
      <c r="AN208" s="19">
        <v>273</v>
      </c>
      <c r="AO208" s="19">
        <v>275</v>
      </c>
      <c r="AP208" s="20">
        <v>99</v>
      </c>
      <c r="AQ208" s="19">
        <v>215</v>
      </c>
      <c r="AR208" s="19">
        <v>216</v>
      </c>
      <c r="AS208" s="20">
        <v>100</v>
      </c>
      <c r="AT208" s="89">
        <v>84</v>
      </c>
      <c r="AU208" s="19">
        <v>237</v>
      </c>
      <c r="AV208" s="19">
        <v>275</v>
      </c>
      <c r="AW208" s="20">
        <v>86</v>
      </c>
      <c r="AX208" s="19">
        <v>264</v>
      </c>
      <c r="AY208" s="19">
        <v>275</v>
      </c>
      <c r="AZ208" s="20">
        <v>96</v>
      </c>
      <c r="BA208" s="19">
        <v>267</v>
      </c>
      <c r="BB208" s="19">
        <v>275</v>
      </c>
      <c r="BC208" s="20">
        <v>97</v>
      </c>
      <c r="BD208" s="91">
        <v>94</v>
      </c>
      <c r="BE208" s="93">
        <v>84</v>
      </c>
      <c r="BF208" s="79">
        <v>1</v>
      </c>
      <c r="BG208" s="19">
        <v>1</v>
      </c>
      <c r="BH208" s="19">
        <v>6</v>
      </c>
      <c r="BI208" s="19">
        <v>1</v>
      </c>
      <c r="BJ208" s="19">
        <v>4</v>
      </c>
      <c r="BK208" s="19">
        <v>7</v>
      </c>
      <c r="BL208" s="19">
        <v>5</v>
      </c>
      <c r="BM208" s="19">
        <v>4</v>
      </c>
      <c r="BN208" s="19">
        <v>10</v>
      </c>
      <c r="BO208" s="19">
        <v>41</v>
      </c>
      <c r="BP208" s="19">
        <v>2</v>
      </c>
      <c r="BQ208" s="19">
        <v>1</v>
      </c>
      <c r="BR208" s="19">
        <v>15</v>
      </c>
      <c r="BS208" s="19">
        <v>5</v>
      </c>
      <c r="BT208" s="62">
        <v>4</v>
      </c>
      <c r="BU208" s="63">
        <v>3</v>
      </c>
      <c r="BV208" s="19">
        <v>4</v>
      </c>
      <c r="BW208" s="19">
        <v>44</v>
      </c>
      <c r="BX208" s="19">
        <v>17</v>
      </c>
      <c r="BY208" s="64">
        <v>7</v>
      </c>
      <c r="BZ208" s="70">
        <v>84</v>
      </c>
      <c r="CA208" s="72">
        <v>14</v>
      </c>
    </row>
    <row r="209" spans="1:79" ht="31.5">
      <c r="A209" s="21">
        <v>107</v>
      </c>
      <c r="B209" s="34">
        <v>6668016602</v>
      </c>
      <c r="C209" s="5" t="s">
        <v>418</v>
      </c>
      <c r="D209" s="74" t="s">
        <v>127</v>
      </c>
      <c r="E209" s="63">
        <v>8</v>
      </c>
      <c r="F209" s="19">
        <v>38</v>
      </c>
      <c r="G209" s="22">
        <v>11</v>
      </c>
      <c r="H209" s="22">
        <v>38</v>
      </c>
      <c r="I209" s="22">
        <v>86</v>
      </c>
      <c r="J209" s="19">
        <v>30</v>
      </c>
      <c r="K209" s="19">
        <v>4</v>
      </c>
      <c r="L209" s="19">
        <v>100</v>
      </c>
      <c r="M209" s="19">
        <v>380</v>
      </c>
      <c r="N209" s="19">
        <v>318</v>
      </c>
      <c r="O209" s="19">
        <v>387</v>
      </c>
      <c r="P209" s="19">
        <v>324</v>
      </c>
      <c r="Q209" s="64">
        <v>98</v>
      </c>
      <c r="R209" s="90">
        <v>95</v>
      </c>
      <c r="S209" s="19">
        <v>20</v>
      </c>
      <c r="T209" s="19">
        <v>5</v>
      </c>
      <c r="U209" s="19">
        <v>100</v>
      </c>
      <c r="V209" s="19">
        <v>387</v>
      </c>
      <c r="W209" s="23">
        <v>427</v>
      </c>
      <c r="X209" s="20">
        <v>91</v>
      </c>
      <c r="Y209" s="43">
        <v>96</v>
      </c>
      <c r="Z209" s="85">
        <v>96</v>
      </c>
      <c r="AA209" s="19">
        <v>20</v>
      </c>
      <c r="AB209" s="19">
        <v>1</v>
      </c>
      <c r="AC209" s="19">
        <v>20</v>
      </c>
      <c r="AD209" s="19">
        <v>20</v>
      </c>
      <c r="AE209" s="19">
        <v>1</v>
      </c>
      <c r="AF209" s="19">
        <v>20</v>
      </c>
      <c r="AG209" s="19">
        <v>20</v>
      </c>
      <c r="AH209" s="19">
        <v>24</v>
      </c>
      <c r="AI209" s="20">
        <v>83</v>
      </c>
      <c r="AJ209" s="84">
        <v>39</v>
      </c>
      <c r="AK209" s="19">
        <v>369</v>
      </c>
      <c r="AL209" s="19">
        <v>427</v>
      </c>
      <c r="AM209" s="20">
        <v>86</v>
      </c>
      <c r="AN209" s="19">
        <v>422</v>
      </c>
      <c r="AO209" s="19">
        <v>427</v>
      </c>
      <c r="AP209" s="20">
        <v>99</v>
      </c>
      <c r="AQ209" s="19">
        <v>330</v>
      </c>
      <c r="AR209" s="19">
        <v>340</v>
      </c>
      <c r="AS209" s="20">
        <v>97</v>
      </c>
      <c r="AT209" s="89">
        <v>93</v>
      </c>
      <c r="AU209" s="19">
        <v>417</v>
      </c>
      <c r="AV209" s="19">
        <v>427</v>
      </c>
      <c r="AW209" s="20">
        <v>98</v>
      </c>
      <c r="AX209" s="19">
        <v>405</v>
      </c>
      <c r="AY209" s="19">
        <v>427</v>
      </c>
      <c r="AZ209" s="20">
        <v>95</v>
      </c>
      <c r="BA209" s="19">
        <v>420</v>
      </c>
      <c r="BB209" s="19">
        <v>427</v>
      </c>
      <c r="BC209" s="20">
        <v>98</v>
      </c>
      <c r="BD209" s="91">
        <v>97</v>
      </c>
      <c r="BE209" s="93">
        <v>84</v>
      </c>
      <c r="BF209" s="79">
        <v>14</v>
      </c>
      <c r="BG209" s="19">
        <v>1</v>
      </c>
      <c r="BH209" s="19">
        <v>3</v>
      </c>
      <c r="BI209" s="19">
        <v>1</v>
      </c>
      <c r="BJ209" s="19">
        <v>5</v>
      </c>
      <c r="BK209" s="19">
        <v>10</v>
      </c>
      <c r="BL209" s="19">
        <v>5</v>
      </c>
      <c r="BM209" s="19">
        <v>5</v>
      </c>
      <c r="BN209" s="19">
        <v>17</v>
      </c>
      <c r="BO209" s="19">
        <v>15</v>
      </c>
      <c r="BP209" s="19">
        <v>2</v>
      </c>
      <c r="BQ209" s="19">
        <v>4</v>
      </c>
      <c r="BR209" s="19">
        <v>3</v>
      </c>
      <c r="BS209" s="19">
        <v>6</v>
      </c>
      <c r="BT209" s="62">
        <v>3</v>
      </c>
      <c r="BU209" s="63">
        <v>6</v>
      </c>
      <c r="BV209" s="19">
        <v>5</v>
      </c>
      <c r="BW209" s="19">
        <v>54</v>
      </c>
      <c r="BX209" s="19">
        <v>8</v>
      </c>
      <c r="BY209" s="64">
        <v>4</v>
      </c>
      <c r="BZ209" s="70">
        <v>84</v>
      </c>
      <c r="CA209" s="72">
        <v>14</v>
      </c>
    </row>
    <row r="210" spans="1:79" ht="31.5">
      <c r="A210" s="21">
        <v>114</v>
      </c>
      <c r="B210" s="34">
        <v>6669013315</v>
      </c>
      <c r="C210" s="5" t="s">
        <v>418</v>
      </c>
      <c r="D210" s="74" t="s">
        <v>134</v>
      </c>
      <c r="E210" s="63">
        <v>10</v>
      </c>
      <c r="F210" s="19">
        <v>30</v>
      </c>
      <c r="G210" s="22">
        <v>11</v>
      </c>
      <c r="H210" s="22">
        <v>37</v>
      </c>
      <c r="I210" s="22">
        <v>86</v>
      </c>
      <c r="J210" s="19">
        <v>30</v>
      </c>
      <c r="K210" s="19">
        <v>4</v>
      </c>
      <c r="L210" s="19">
        <v>100</v>
      </c>
      <c r="M210" s="19">
        <v>63</v>
      </c>
      <c r="N210" s="19">
        <v>50</v>
      </c>
      <c r="O210" s="19">
        <v>64</v>
      </c>
      <c r="P210" s="19">
        <v>52</v>
      </c>
      <c r="Q210" s="64">
        <v>97</v>
      </c>
      <c r="R210" s="90">
        <v>95</v>
      </c>
      <c r="S210" s="19">
        <v>20</v>
      </c>
      <c r="T210" s="19">
        <v>4</v>
      </c>
      <c r="U210" s="19">
        <v>80</v>
      </c>
      <c r="V210" s="19">
        <v>71</v>
      </c>
      <c r="W210" s="23">
        <v>75</v>
      </c>
      <c r="X210" s="20">
        <v>95</v>
      </c>
      <c r="Y210" s="43">
        <v>88</v>
      </c>
      <c r="Z210" s="85">
        <v>88</v>
      </c>
      <c r="AA210" s="19">
        <v>20</v>
      </c>
      <c r="AB210" s="19">
        <v>0</v>
      </c>
      <c r="AC210" s="19">
        <v>0</v>
      </c>
      <c r="AD210" s="19">
        <v>20</v>
      </c>
      <c r="AE210" s="19">
        <v>3</v>
      </c>
      <c r="AF210" s="19">
        <v>60</v>
      </c>
      <c r="AG210" s="19">
        <v>5</v>
      </c>
      <c r="AH210" s="19">
        <v>6</v>
      </c>
      <c r="AI210" s="20">
        <v>83</v>
      </c>
      <c r="AJ210" s="84">
        <v>49</v>
      </c>
      <c r="AK210" s="19">
        <v>64</v>
      </c>
      <c r="AL210" s="19">
        <v>75</v>
      </c>
      <c r="AM210" s="20">
        <v>85</v>
      </c>
      <c r="AN210" s="19">
        <v>71</v>
      </c>
      <c r="AO210" s="19">
        <v>75</v>
      </c>
      <c r="AP210" s="20">
        <v>95</v>
      </c>
      <c r="AQ210" s="19">
        <v>54</v>
      </c>
      <c r="AR210" s="19">
        <v>54</v>
      </c>
      <c r="AS210" s="20">
        <v>100</v>
      </c>
      <c r="AT210" s="89">
        <v>92</v>
      </c>
      <c r="AU210" s="19">
        <v>71</v>
      </c>
      <c r="AV210" s="19">
        <v>75</v>
      </c>
      <c r="AW210" s="20">
        <v>95</v>
      </c>
      <c r="AX210" s="19">
        <v>73</v>
      </c>
      <c r="AY210" s="19">
        <v>75</v>
      </c>
      <c r="AZ210" s="20">
        <v>97</v>
      </c>
      <c r="BA210" s="19">
        <v>73</v>
      </c>
      <c r="BB210" s="19">
        <v>75</v>
      </c>
      <c r="BC210" s="20">
        <v>97</v>
      </c>
      <c r="BD210" s="91">
        <v>96</v>
      </c>
      <c r="BE210" s="93">
        <v>84</v>
      </c>
      <c r="BF210" s="79">
        <v>14</v>
      </c>
      <c r="BG210" s="19">
        <v>1</v>
      </c>
      <c r="BH210" s="19">
        <v>4</v>
      </c>
      <c r="BI210" s="19">
        <v>2</v>
      </c>
      <c r="BJ210" s="19">
        <v>13</v>
      </c>
      <c r="BK210" s="19">
        <v>6</v>
      </c>
      <c r="BL210" s="19">
        <v>6</v>
      </c>
      <c r="BM210" s="19">
        <v>3</v>
      </c>
      <c r="BN210" s="19">
        <v>17</v>
      </c>
      <c r="BO210" s="19">
        <v>16</v>
      </c>
      <c r="BP210" s="19">
        <v>6</v>
      </c>
      <c r="BQ210" s="19">
        <v>1</v>
      </c>
      <c r="BR210" s="19">
        <v>6</v>
      </c>
      <c r="BS210" s="19">
        <v>4</v>
      </c>
      <c r="BT210" s="62">
        <v>4</v>
      </c>
      <c r="BU210" s="63">
        <v>6</v>
      </c>
      <c r="BV210" s="19">
        <v>13</v>
      </c>
      <c r="BW210" s="19">
        <v>44</v>
      </c>
      <c r="BX210" s="19">
        <v>9</v>
      </c>
      <c r="BY210" s="64">
        <v>5</v>
      </c>
      <c r="BZ210" s="70">
        <v>84</v>
      </c>
      <c r="CA210" s="72">
        <v>14</v>
      </c>
    </row>
    <row r="211" spans="1:79" ht="15.75">
      <c r="A211" s="21">
        <v>115</v>
      </c>
      <c r="B211" s="34">
        <v>6667008479</v>
      </c>
      <c r="C211" s="5" t="s">
        <v>418</v>
      </c>
      <c r="D211" s="74" t="s">
        <v>135</v>
      </c>
      <c r="E211" s="63">
        <v>10</v>
      </c>
      <c r="F211" s="19">
        <v>38</v>
      </c>
      <c r="G211" s="22">
        <v>11</v>
      </c>
      <c r="H211" s="22">
        <v>38</v>
      </c>
      <c r="I211" s="22">
        <v>95</v>
      </c>
      <c r="J211" s="19">
        <v>30</v>
      </c>
      <c r="K211" s="19">
        <v>4</v>
      </c>
      <c r="L211" s="19">
        <v>100</v>
      </c>
      <c r="M211" s="19">
        <v>509</v>
      </c>
      <c r="N211" s="19">
        <v>470</v>
      </c>
      <c r="O211" s="19">
        <v>521</v>
      </c>
      <c r="P211" s="19">
        <v>482</v>
      </c>
      <c r="Q211" s="64">
        <v>98</v>
      </c>
      <c r="R211" s="90">
        <v>98</v>
      </c>
      <c r="S211" s="19">
        <v>20</v>
      </c>
      <c r="T211" s="19">
        <v>5</v>
      </c>
      <c r="U211" s="19">
        <v>100</v>
      </c>
      <c r="V211" s="19">
        <v>505</v>
      </c>
      <c r="W211" s="23">
        <v>600</v>
      </c>
      <c r="X211" s="20">
        <v>84</v>
      </c>
      <c r="Y211" s="43">
        <v>92</v>
      </c>
      <c r="Z211" s="85">
        <v>92</v>
      </c>
      <c r="AA211" s="19">
        <v>20</v>
      </c>
      <c r="AB211" s="19">
        <v>0</v>
      </c>
      <c r="AC211" s="19">
        <v>0</v>
      </c>
      <c r="AD211" s="19">
        <v>20</v>
      </c>
      <c r="AE211" s="19">
        <v>2</v>
      </c>
      <c r="AF211" s="19">
        <v>40</v>
      </c>
      <c r="AG211" s="19">
        <v>35</v>
      </c>
      <c r="AH211" s="19">
        <v>35</v>
      </c>
      <c r="AI211" s="20">
        <v>100</v>
      </c>
      <c r="AJ211" s="84">
        <v>46</v>
      </c>
      <c r="AK211" s="19">
        <v>445</v>
      </c>
      <c r="AL211" s="19">
        <v>600</v>
      </c>
      <c r="AM211" s="20">
        <v>74</v>
      </c>
      <c r="AN211" s="19">
        <v>594</v>
      </c>
      <c r="AO211" s="19">
        <v>600</v>
      </c>
      <c r="AP211" s="20">
        <v>99</v>
      </c>
      <c r="AQ211" s="19">
        <v>485</v>
      </c>
      <c r="AR211" s="19">
        <v>504</v>
      </c>
      <c r="AS211" s="20">
        <v>96</v>
      </c>
      <c r="AT211" s="89">
        <v>88</v>
      </c>
      <c r="AU211" s="19">
        <v>576</v>
      </c>
      <c r="AV211" s="19">
        <v>600</v>
      </c>
      <c r="AW211" s="20">
        <v>96</v>
      </c>
      <c r="AX211" s="19">
        <v>600</v>
      </c>
      <c r="AY211" s="19">
        <v>600</v>
      </c>
      <c r="AZ211" s="20">
        <v>100</v>
      </c>
      <c r="BA211" s="19">
        <v>594</v>
      </c>
      <c r="BB211" s="19">
        <v>600</v>
      </c>
      <c r="BC211" s="20">
        <v>99</v>
      </c>
      <c r="BD211" s="91">
        <v>98</v>
      </c>
      <c r="BE211" s="93">
        <v>84</v>
      </c>
      <c r="BF211" s="79">
        <v>5</v>
      </c>
      <c r="BG211" s="19">
        <v>1</v>
      </c>
      <c r="BH211" s="19">
        <v>3</v>
      </c>
      <c r="BI211" s="19">
        <v>1</v>
      </c>
      <c r="BJ211" s="19">
        <v>9</v>
      </c>
      <c r="BK211" s="19">
        <v>17</v>
      </c>
      <c r="BL211" s="19">
        <v>6</v>
      </c>
      <c r="BM211" s="19">
        <v>4</v>
      </c>
      <c r="BN211" s="19">
        <v>1</v>
      </c>
      <c r="BO211" s="19">
        <v>27</v>
      </c>
      <c r="BP211" s="19">
        <v>2</v>
      </c>
      <c r="BQ211" s="19">
        <v>5</v>
      </c>
      <c r="BR211" s="19">
        <v>5</v>
      </c>
      <c r="BS211" s="19">
        <v>1</v>
      </c>
      <c r="BT211" s="62">
        <v>2</v>
      </c>
      <c r="BU211" s="63">
        <v>3</v>
      </c>
      <c r="BV211" s="19">
        <v>9</v>
      </c>
      <c r="BW211" s="19">
        <v>47</v>
      </c>
      <c r="BX211" s="19">
        <v>13</v>
      </c>
      <c r="BY211" s="64">
        <v>3</v>
      </c>
      <c r="BZ211" s="70">
        <v>84</v>
      </c>
      <c r="CA211" s="72">
        <v>14</v>
      </c>
    </row>
    <row r="212" spans="1:79" ht="31.5">
      <c r="A212" s="21">
        <v>146</v>
      </c>
      <c r="B212" s="34">
        <v>6627011161</v>
      </c>
      <c r="C212" s="5" t="s">
        <v>425</v>
      </c>
      <c r="D212" s="74" t="s">
        <v>166</v>
      </c>
      <c r="E212" s="63">
        <v>10</v>
      </c>
      <c r="F212" s="19">
        <v>36</v>
      </c>
      <c r="G212" s="22">
        <v>11</v>
      </c>
      <c r="H212" s="22">
        <v>38</v>
      </c>
      <c r="I212" s="22">
        <v>93</v>
      </c>
      <c r="J212" s="19">
        <v>30</v>
      </c>
      <c r="K212" s="19">
        <v>3</v>
      </c>
      <c r="L212" s="19">
        <v>90</v>
      </c>
      <c r="M212" s="19">
        <v>53</v>
      </c>
      <c r="N212" s="19">
        <v>55</v>
      </c>
      <c r="O212" s="19">
        <v>59</v>
      </c>
      <c r="P212" s="19">
        <v>61</v>
      </c>
      <c r="Q212" s="64">
        <v>90</v>
      </c>
      <c r="R212" s="90">
        <v>91</v>
      </c>
      <c r="S212" s="19">
        <v>20</v>
      </c>
      <c r="T212" s="19">
        <v>5</v>
      </c>
      <c r="U212" s="19">
        <v>100</v>
      </c>
      <c r="V212" s="19">
        <v>49</v>
      </c>
      <c r="W212" s="23">
        <v>69</v>
      </c>
      <c r="X212" s="20">
        <v>71</v>
      </c>
      <c r="Y212" s="43">
        <v>86</v>
      </c>
      <c r="Z212" s="85">
        <v>86</v>
      </c>
      <c r="AA212" s="19">
        <v>20</v>
      </c>
      <c r="AB212" s="19">
        <v>3</v>
      </c>
      <c r="AC212" s="19">
        <v>60</v>
      </c>
      <c r="AD212" s="19">
        <v>20</v>
      </c>
      <c r="AE212" s="19">
        <v>5</v>
      </c>
      <c r="AF212" s="19">
        <v>100</v>
      </c>
      <c r="AG212" s="19">
        <v>3</v>
      </c>
      <c r="AH212" s="19">
        <v>5</v>
      </c>
      <c r="AI212" s="20">
        <v>60</v>
      </c>
      <c r="AJ212" s="84">
        <v>76</v>
      </c>
      <c r="AK212" s="19">
        <v>43</v>
      </c>
      <c r="AL212" s="19">
        <v>69</v>
      </c>
      <c r="AM212" s="20">
        <v>62</v>
      </c>
      <c r="AN212" s="19">
        <v>57</v>
      </c>
      <c r="AO212" s="19">
        <v>69</v>
      </c>
      <c r="AP212" s="20">
        <v>83</v>
      </c>
      <c r="AQ212" s="19">
        <v>49</v>
      </c>
      <c r="AR212" s="19">
        <v>56</v>
      </c>
      <c r="AS212" s="20">
        <v>88</v>
      </c>
      <c r="AT212" s="89">
        <v>76</v>
      </c>
      <c r="AU212" s="19">
        <v>61</v>
      </c>
      <c r="AV212" s="19">
        <v>69</v>
      </c>
      <c r="AW212" s="20">
        <v>88</v>
      </c>
      <c r="AX212" s="19">
        <v>58</v>
      </c>
      <c r="AY212" s="19">
        <v>69</v>
      </c>
      <c r="AZ212" s="20">
        <v>84</v>
      </c>
      <c r="BA212" s="19">
        <v>64</v>
      </c>
      <c r="BB212" s="19">
        <v>69</v>
      </c>
      <c r="BC212" s="20">
        <v>93</v>
      </c>
      <c r="BD212" s="91">
        <v>90</v>
      </c>
      <c r="BE212" s="93">
        <v>84</v>
      </c>
      <c r="BF212" s="79">
        <v>7</v>
      </c>
      <c r="BG212" s="19">
        <v>2</v>
      </c>
      <c r="BH212" s="19">
        <v>11</v>
      </c>
      <c r="BI212" s="19">
        <v>1</v>
      </c>
      <c r="BJ212" s="19">
        <v>15</v>
      </c>
      <c r="BK212" s="19">
        <v>30</v>
      </c>
      <c r="BL212" s="19">
        <v>3</v>
      </c>
      <c r="BM212" s="19">
        <v>1</v>
      </c>
      <c r="BN212" s="19">
        <v>32</v>
      </c>
      <c r="BO212" s="19">
        <v>39</v>
      </c>
      <c r="BP212" s="19">
        <v>13</v>
      </c>
      <c r="BQ212" s="19">
        <v>13</v>
      </c>
      <c r="BR212" s="19">
        <v>13</v>
      </c>
      <c r="BS212" s="19">
        <v>17</v>
      </c>
      <c r="BT212" s="62">
        <v>8</v>
      </c>
      <c r="BU212" s="63">
        <v>10</v>
      </c>
      <c r="BV212" s="19">
        <v>15</v>
      </c>
      <c r="BW212" s="19">
        <v>18</v>
      </c>
      <c r="BX212" s="19">
        <v>25</v>
      </c>
      <c r="BY212" s="64">
        <v>11</v>
      </c>
      <c r="BZ212" s="70">
        <v>84</v>
      </c>
      <c r="CA212" s="72">
        <v>14</v>
      </c>
    </row>
    <row r="213" spans="1:79" ht="47.25">
      <c r="A213" s="21">
        <v>155</v>
      </c>
      <c r="B213" s="34">
        <v>6619017709</v>
      </c>
      <c r="C213" s="40" t="s">
        <v>491</v>
      </c>
      <c r="D213" s="75" t="s">
        <v>175</v>
      </c>
      <c r="E213" s="63">
        <v>8</v>
      </c>
      <c r="F213" s="19">
        <v>37</v>
      </c>
      <c r="G213" s="22">
        <v>11</v>
      </c>
      <c r="H213" s="22">
        <v>38</v>
      </c>
      <c r="I213" s="22">
        <v>85</v>
      </c>
      <c r="J213" s="19">
        <v>30</v>
      </c>
      <c r="K213" s="19">
        <v>3</v>
      </c>
      <c r="L213" s="19">
        <v>90</v>
      </c>
      <c r="M213" s="19">
        <v>268</v>
      </c>
      <c r="N213" s="19">
        <v>242</v>
      </c>
      <c r="O213" s="19">
        <v>270</v>
      </c>
      <c r="P213" s="19">
        <v>243</v>
      </c>
      <c r="Q213" s="64">
        <v>99</v>
      </c>
      <c r="R213" s="90">
        <v>92</v>
      </c>
      <c r="S213" s="19">
        <v>20</v>
      </c>
      <c r="T213" s="19">
        <v>4</v>
      </c>
      <c r="U213" s="19">
        <v>80</v>
      </c>
      <c r="V213" s="19">
        <v>298</v>
      </c>
      <c r="W213" s="23">
        <v>307</v>
      </c>
      <c r="X213" s="20">
        <v>97</v>
      </c>
      <c r="Y213" s="43">
        <v>89</v>
      </c>
      <c r="Z213" s="85">
        <v>89</v>
      </c>
      <c r="AA213" s="19">
        <v>20</v>
      </c>
      <c r="AB213" s="19">
        <v>2</v>
      </c>
      <c r="AC213" s="19">
        <v>40</v>
      </c>
      <c r="AD213" s="19">
        <v>20</v>
      </c>
      <c r="AE213" s="19">
        <v>0</v>
      </c>
      <c r="AF213" s="19">
        <v>0</v>
      </c>
      <c r="AG213" s="19">
        <v>12</v>
      </c>
      <c r="AH213" s="19">
        <v>13</v>
      </c>
      <c r="AI213" s="20">
        <v>92</v>
      </c>
      <c r="AJ213" s="84">
        <v>40</v>
      </c>
      <c r="AK213" s="19">
        <v>302</v>
      </c>
      <c r="AL213" s="19">
        <v>307</v>
      </c>
      <c r="AM213" s="20">
        <v>98</v>
      </c>
      <c r="AN213" s="19">
        <v>305</v>
      </c>
      <c r="AO213" s="19">
        <v>307</v>
      </c>
      <c r="AP213" s="20">
        <v>99</v>
      </c>
      <c r="AQ213" s="19">
        <v>263</v>
      </c>
      <c r="AR213" s="19">
        <v>270</v>
      </c>
      <c r="AS213" s="20">
        <v>97</v>
      </c>
      <c r="AT213" s="89">
        <v>98</v>
      </c>
      <c r="AU213" s="19">
        <v>303</v>
      </c>
      <c r="AV213" s="19">
        <v>307</v>
      </c>
      <c r="AW213" s="20">
        <v>99</v>
      </c>
      <c r="AX213" s="19">
        <v>304</v>
      </c>
      <c r="AY213" s="19">
        <v>307</v>
      </c>
      <c r="AZ213" s="20">
        <v>99</v>
      </c>
      <c r="BA213" s="19">
        <v>301</v>
      </c>
      <c r="BB213" s="19">
        <v>307</v>
      </c>
      <c r="BC213" s="20">
        <v>98</v>
      </c>
      <c r="BD213" s="91">
        <v>99</v>
      </c>
      <c r="BE213" s="93">
        <v>84</v>
      </c>
      <c r="BF213" s="79">
        <v>15</v>
      </c>
      <c r="BG213" s="19">
        <v>2</v>
      </c>
      <c r="BH213" s="19">
        <v>2</v>
      </c>
      <c r="BI213" s="19">
        <v>2</v>
      </c>
      <c r="BJ213" s="19">
        <v>12</v>
      </c>
      <c r="BK213" s="19">
        <v>4</v>
      </c>
      <c r="BL213" s="19">
        <v>4</v>
      </c>
      <c r="BM213" s="19">
        <v>6</v>
      </c>
      <c r="BN213" s="19">
        <v>8</v>
      </c>
      <c r="BO213" s="19">
        <v>3</v>
      </c>
      <c r="BP213" s="19">
        <v>2</v>
      </c>
      <c r="BQ213" s="19">
        <v>4</v>
      </c>
      <c r="BR213" s="19">
        <v>2</v>
      </c>
      <c r="BS213" s="19">
        <v>2</v>
      </c>
      <c r="BT213" s="62">
        <v>3</v>
      </c>
      <c r="BU213" s="63">
        <v>9</v>
      </c>
      <c r="BV213" s="19">
        <v>12</v>
      </c>
      <c r="BW213" s="19">
        <v>53</v>
      </c>
      <c r="BX213" s="19">
        <v>3</v>
      </c>
      <c r="BY213" s="64">
        <v>2</v>
      </c>
      <c r="BZ213" s="70">
        <v>84</v>
      </c>
      <c r="CA213" s="72">
        <v>14</v>
      </c>
    </row>
    <row r="214" spans="1:79" s="163" customFormat="1" ht="15.75">
      <c r="A214" s="140">
        <v>159</v>
      </c>
      <c r="B214" s="141">
        <v>6636000790</v>
      </c>
      <c r="C214" s="142" t="s">
        <v>427</v>
      </c>
      <c r="D214" s="151" t="s">
        <v>179</v>
      </c>
      <c r="E214" s="152">
        <v>7</v>
      </c>
      <c r="F214" s="143">
        <v>38</v>
      </c>
      <c r="G214" s="144">
        <v>11</v>
      </c>
      <c r="H214" s="144">
        <v>38</v>
      </c>
      <c r="I214" s="144">
        <v>82</v>
      </c>
      <c r="J214" s="143">
        <v>30</v>
      </c>
      <c r="K214" s="143">
        <v>4</v>
      </c>
      <c r="L214" s="143">
        <v>100</v>
      </c>
      <c r="M214" s="143">
        <v>159</v>
      </c>
      <c r="N214" s="143">
        <v>110</v>
      </c>
      <c r="O214" s="143">
        <v>166</v>
      </c>
      <c r="P214" s="143">
        <v>119</v>
      </c>
      <c r="Q214" s="153">
        <v>94</v>
      </c>
      <c r="R214" s="154">
        <v>92</v>
      </c>
      <c r="S214" s="143">
        <v>20</v>
      </c>
      <c r="T214" s="143">
        <v>4</v>
      </c>
      <c r="U214" s="143">
        <v>80</v>
      </c>
      <c r="V214" s="143">
        <v>177</v>
      </c>
      <c r="W214" s="145">
        <v>198</v>
      </c>
      <c r="X214" s="146">
        <v>89</v>
      </c>
      <c r="Y214" s="147">
        <v>85</v>
      </c>
      <c r="Z214" s="155">
        <v>85</v>
      </c>
      <c r="AA214" s="143">
        <v>20</v>
      </c>
      <c r="AB214" s="143">
        <v>3</v>
      </c>
      <c r="AC214" s="143">
        <v>60</v>
      </c>
      <c r="AD214" s="143">
        <v>20</v>
      </c>
      <c r="AE214" s="143">
        <v>4</v>
      </c>
      <c r="AF214" s="143">
        <v>80</v>
      </c>
      <c r="AG214" s="143">
        <v>7</v>
      </c>
      <c r="AH214" s="143">
        <v>9</v>
      </c>
      <c r="AI214" s="146">
        <v>78</v>
      </c>
      <c r="AJ214" s="156">
        <v>73</v>
      </c>
      <c r="AK214" s="143">
        <v>92</v>
      </c>
      <c r="AL214" s="143">
        <v>198</v>
      </c>
      <c r="AM214" s="146">
        <v>46</v>
      </c>
      <c r="AN214" s="143">
        <v>195</v>
      </c>
      <c r="AO214" s="143">
        <v>198</v>
      </c>
      <c r="AP214" s="146">
        <v>98</v>
      </c>
      <c r="AQ214" s="143">
        <v>142</v>
      </c>
      <c r="AR214" s="143">
        <v>145</v>
      </c>
      <c r="AS214" s="146">
        <v>98</v>
      </c>
      <c r="AT214" s="157">
        <v>77</v>
      </c>
      <c r="AU214" s="143">
        <v>159</v>
      </c>
      <c r="AV214" s="143">
        <v>198</v>
      </c>
      <c r="AW214" s="146">
        <v>80</v>
      </c>
      <c r="AX214" s="143">
        <v>190</v>
      </c>
      <c r="AY214" s="143">
        <v>198</v>
      </c>
      <c r="AZ214" s="146">
        <v>96</v>
      </c>
      <c r="BA214" s="143">
        <v>192</v>
      </c>
      <c r="BB214" s="143">
        <v>198</v>
      </c>
      <c r="BC214" s="146">
        <v>97</v>
      </c>
      <c r="BD214" s="158">
        <v>92</v>
      </c>
      <c r="BE214" s="159">
        <v>84</v>
      </c>
      <c r="BF214" s="160">
        <v>18</v>
      </c>
      <c r="BG214" s="143">
        <v>1</v>
      </c>
      <c r="BH214" s="143">
        <v>7</v>
      </c>
      <c r="BI214" s="143">
        <v>2</v>
      </c>
      <c r="BJ214" s="143">
        <v>16</v>
      </c>
      <c r="BK214" s="143">
        <v>12</v>
      </c>
      <c r="BL214" s="143">
        <v>3</v>
      </c>
      <c r="BM214" s="143">
        <v>2</v>
      </c>
      <c r="BN214" s="143">
        <v>22</v>
      </c>
      <c r="BO214" s="143">
        <v>54</v>
      </c>
      <c r="BP214" s="143">
        <v>3</v>
      </c>
      <c r="BQ214" s="143">
        <v>3</v>
      </c>
      <c r="BR214" s="143">
        <v>21</v>
      </c>
      <c r="BS214" s="143">
        <v>5</v>
      </c>
      <c r="BT214" s="161">
        <v>4</v>
      </c>
      <c r="BU214" s="152">
        <v>9</v>
      </c>
      <c r="BV214" s="143">
        <v>16</v>
      </c>
      <c r="BW214" s="143">
        <v>21</v>
      </c>
      <c r="BX214" s="143">
        <v>24</v>
      </c>
      <c r="BY214" s="153">
        <v>9</v>
      </c>
      <c r="BZ214" s="162">
        <v>84</v>
      </c>
      <c r="CA214" s="162">
        <v>14</v>
      </c>
    </row>
    <row r="215" spans="1:79" ht="15.75">
      <c r="A215" s="21">
        <v>177</v>
      </c>
      <c r="B215" s="34">
        <v>6643007420</v>
      </c>
      <c r="C215" s="6" t="s">
        <v>429</v>
      </c>
      <c r="D215" s="74" t="s">
        <v>195</v>
      </c>
      <c r="E215" s="63">
        <v>7.5</v>
      </c>
      <c r="F215" s="19">
        <v>33</v>
      </c>
      <c r="G215" s="22">
        <v>9</v>
      </c>
      <c r="H215" s="22">
        <v>36</v>
      </c>
      <c r="I215" s="22">
        <v>88</v>
      </c>
      <c r="J215" s="19">
        <v>30</v>
      </c>
      <c r="K215" s="19">
        <v>2</v>
      </c>
      <c r="L215" s="19">
        <v>60</v>
      </c>
      <c r="M215" s="19">
        <v>196</v>
      </c>
      <c r="N215" s="19">
        <v>174</v>
      </c>
      <c r="O215" s="19">
        <v>200</v>
      </c>
      <c r="P215" s="19">
        <v>182</v>
      </c>
      <c r="Q215" s="64">
        <v>97</v>
      </c>
      <c r="R215" s="90">
        <v>83</v>
      </c>
      <c r="S215" s="19">
        <v>20</v>
      </c>
      <c r="T215" s="19">
        <v>5</v>
      </c>
      <c r="U215" s="19">
        <v>100</v>
      </c>
      <c r="V215" s="19">
        <v>211</v>
      </c>
      <c r="W215" s="23">
        <v>228</v>
      </c>
      <c r="X215" s="20">
        <v>93</v>
      </c>
      <c r="Y215" s="43">
        <v>97</v>
      </c>
      <c r="Z215" s="85">
        <v>97</v>
      </c>
      <c r="AA215" s="19">
        <v>20</v>
      </c>
      <c r="AB215" s="19">
        <v>0</v>
      </c>
      <c r="AC215" s="19">
        <v>0</v>
      </c>
      <c r="AD215" s="19">
        <v>20</v>
      </c>
      <c r="AE215" s="19">
        <v>3</v>
      </c>
      <c r="AF215" s="19">
        <v>60</v>
      </c>
      <c r="AG215" s="19">
        <v>25</v>
      </c>
      <c r="AH215" s="19">
        <v>26</v>
      </c>
      <c r="AI215" s="20">
        <v>96</v>
      </c>
      <c r="AJ215" s="84">
        <v>53</v>
      </c>
      <c r="AK215" s="19">
        <v>188</v>
      </c>
      <c r="AL215" s="19">
        <v>228</v>
      </c>
      <c r="AM215" s="20">
        <v>82</v>
      </c>
      <c r="AN215" s="19">
        <v>224</v>
      </c>
      <c r="AO215" s="19">
        <v>228</v>
      </c>
      <c r="AP215" s="20">
        <v>98</v>
      </c>
      <c r="AQ215" s="19">
        <v>168</v>
      </c>
      <c r="AR215" s="19">
        <v>174</v>
      </c>
      <c r="AS215" s="20">
        <v>97</v>
      </c>
      <c r="AT215" s="89">
        <v>91</v>
      </c>
      <c r="AU215" s="19">
        <v>209</v>
      </c>
      <c r="AV215" s="19">
        <v>228</v>
      </c>
      <c r="AW215" s="20">
        <v>92</v>
      </c>
      <c r="AX215" s="19">
        <v>220</v>
      </c>
      <c r="AY215" s="19">
        <v>228</v>
      </c>
      <c r="AZ215" s="20">
        <v>96</v>
      </c>
      <c r="BA215" s="19">
        <v>224</v>
      </c>
      <c r="BB215" s="19">
        <v>228</v>
      </c>
      <c r="BC215" s="20">
        <v>98</v>
      </c>
      <c r="BD215" s="91">
        <v>96</v>
      </c>
      <c r="BE215" s="93">
        <v>84</v>
      </c>
      <c r="BF215" s="79">
        <v>12</v>
      </c>
      <c r="BG215" s="19">
        <v>3</v>
      </c>
      <c r="BH215" s="19">
        <v>4</v>
      </c>
      <c r="BI215" s="19">
        <v>1</v>
      </c>
      <c r="BJ215" s="19">
        <v>4</v>
      </c>
      <c r="BK215" s="19">
        <v>8</v>
      </c>
      <c r="BL215" s="19">
        <v>6</v>
      </c>
      <c r="BM215" s="19">
        <v>3</v>
      </c>
      <c r="BN215" s="19">
        <v>4</v>
      </c>
      <c r="BO215" s="19">
        <v>19</v>
      </c>
      <c r="BP215" s="19">
        <v>3</v>
      </c>
      <c r="BQ215" s="19">
        <v>4</v>
      </c>
      <c r="BR215" s="19">
        <v>9</v>
      </c>
      <c r="BS215" s="19">
        <v>5</v>
      </c>
      <c r="BT215" s="62">
        <v>3</v>
      </c>
      <c r="BU215" s="63">
        <v>18</v>
      </c>
      <c r="BV215" s="19">
        <v>4</v>
      </c>
      <c r="BW215" s="19">
        <v>40</v>
      </c>
      <c r="BX215" s="19">
        <v>10</v>
      </c>
      <c r="BY215" s="64">
        <v>5</v>
      </c>
      <c r="BZ215" s="70">
        <v>84</v>
      </c>
      <c r="CA215" s="72">
        <v>14</v>
      </c>
    </row>
    <row r="216" spans="1:79" ht="31.5">
      <c r="A216" s="21">
        <v>179</v>
      </c>
      <c r="B216" s="34">
        <v>6643007927</v>
      </c>
      <c r="C216" s="6" t="s">
        <v>429</v>
      </c>
      <c r="D216" s="75" t="s">
        <v>197</v>
      </c>
      <c r="E216" s="63">
        <v>10</v>
      </c>
      <c r="F216" s="19">
        <v>38</v>
      </c>
      <c r="G216" s="22">
        <v>11</v>
      </c>
      <c r="H216" s="22">
        <v>38</v>
      </c>
      <c r="I216" s="22">
        <v>95</v>
      </c>
      <c r="J216" s="19">
        <v>30</v>
      </c>
      <c r="K216" s="19">
        <v>4</v>
      </c>
      <c r="L216" s="19">
        <v>100</v>
      </c>
      <c r="M216" s="19">
        <v>24</v>
      </c>
      <c r="N216" s="19">
        <v>17</v>
      </c>
      <c r="O216" s="19">
        <v>24</v>
      </c>
      <c r="P216" s="19">
        <v>17</v>
      </c>
      <c r="Q216" s="64">
        <v>100</v>
      </c>
      <c r="R216" s="90">
        <v>99</v>
      </c>
      <c r="S216" s="19">
        <v>20</v>
      </c>
      <c r="T216" s="19">
        <v>5</v>
      </c>
      <c r="U216" s="19">
        <v>100</v>
      </c>
      <c r="V216" s="19">
        <v>24</v>
      </c>
      <c r="W216" s="23">
        <v>26</v>
      </c>
      <c r="X216" s="20">
        <v>92</v>
      </c>
      <c r="Y216" s="43">
        <v>96</v>
      </c>
      <c r="Z216" s="85">
        <v>96</v>
      </c>
      <c r="AA216" s="19">
        <v>20</v>
      </c>
      <c r="AB216" s="19">
        <v>0</v>
      </c>
      <c r="AC216" s="19">
        <v>0</v>
      </c>
      <c r="AD216" s="19">
        <v>20</v>
      </c>
      <c r="AE216" s="19">
        <v>3</v>
      </c>
      <c r="AF216" s="19">
        <v>60</v>
      </c>
      <c r="AG216" s="19">
        <v>0</v>
      </c>
      <c r="AH216" s="19">
        <v>1</v>
      </c>
      <c r="AI216" s="20">
        <v>0</v>
      </c>
      <c r="AJ216" s="84">
        <v>24</v>
      </c>
      <c r="AK216" s="19">
        <v>26</v>
      </c>
      <c r="AL216" s="19">
        <v>26</v>
      </c>
      <c r="AM216" s="20">
        <v>100</v>
      </c>
      <c r="AN216" s="19">
        <v>26</v>
      </c>
      <c r="AO216" s="19">
        <v>26</v>
      </c>
      <c r="AP216" s="20">
        <v>100</v>
      </c>
      <c r="AQ216" s="19">
        <v>20</v>
      </c>
      <c r="AR216" s="19">
        <v>20</v>
      </c>
      <c r="AS216" s="20">
        <v>100</v>
      </c>
      <c r="AT216" s="89">
        <v>100</v>
      </c>
      <c r="AU216" s="19">
        <v>26</v>
      </c>
      <c r="AV216" s="19">
        <v>26</v>
      </c>
      <c r="AW216" s="20">
        <v>100</v>
      </c>
      <c r="AX216" s="19">
        <v>26</v>
      </c>
      <c r="AY216" s="19">
        <v>26</v>
      </c>
      <c r="AZ216" s="20">
        <v>100</v>
      </c>
      <c r="BA216" s="19">
        <v>26</v>
      </c>
      <c r="BB216" s="19">
        <v>26</v>
      </c>
      <c r="BC216" s="20">
        <v>100</v>
      </c>
      <c r="BD216" s="91">
        <v>100</v>
      </c>
      <c r="BE216" s="93">
        <v>84</v>
      </c>
      <c r="BF216" s="79">
        <v>5</v>
      </c>
      <c r="BG216" s="19">
        <v>1</v>
      </c>
      <c r="BH216" s="19">
        <v>1</v>
      </c>
      <c r="BI216" s="19">
        <v>1</v>
      </c>
      <c r="BJ216" s="19">
        <v>5</v>
      </c>
      <c r="BK216" s="19">
        <v>9</v>
      </c>
      <c r="BL216" s="19">
        <v>6</v>
      </c>
      <c r="BM216" s="19">
        <v>3</v>
      </c>
      <c r="BN216" s="19">
        <v>41</v>
      </c>
      <c r="BO216" s="19">
        <v>1</v>
      </c>
      <c r="BP216" s="19">
        <v>1</v>
      </c>
      <c r="BQ216" s="19">
        <v>1</v>
      </c>
      <c r="BR216" s="19">
        <v>1</v>
      </c>
      <c r="BS216" s="19">
        <v>1</v>
      </c>
      <c r="BT216" s="62">
        <v>1</v>
      </c>
      <c r="BU216" s="63">
        <v>2</v>
      </c>
      <c r="BV216" s="19">
        <v>5</v>
      </c>
      <c r="BW216" s="19">
        <v>68</v>
      </c>
      <c r="BX216" s="19">
        <v>1</v>
      </c>
      <c r="BY216" s="64">
        <v>1</v>
      </c>
      <c r="BZ216" s="70">
        <v>84</v>
      </c>
      <c r="CA216" s="72">
        <v>14</v>
      </c>
    </row>
    <row r="217" spans="1:79" ht="31.5">
      <c r="A217" s="21">
        <v>180</v>
      </c>
      <c r="B217" s="34">
        <v>6605006739</v>
      </c>
      <c r="C217" s="5" t="s">
        <v>430</v>
      </c>
      <c r="D217" s="75" t="s">
        <v>198</v>
      </c>
      <c r="E217" s="63">
        <v>10</v>
      </c>
      <c r="F217" s="19">
        <v>38</v>
      </c>
      <c r="G217" s="22">
        <v>11</v>
      </c>
      <c r="H217" s="22">
        <v>38</v>
      </c>
      <c r="I217" s="22">
        <v>95</v>
      </c>
      <c r="J217" s="19">
        <v>30</v>
      </c>
      <c r="K217" s="19">
        <v>4</v>
      </c>
      <c r="L217" s="19">
        <v>100</v>
      </c>
      <c r="M217" s="19">
        <v>116</v>
      </c>
      <c r="N217" s="19">
        <v>102</v>
      </c>
      <c r="O217" s="19">
        <v>118</v>
      </c>
      <c r="P217" s="19">
        <v>104</v>
      </c>
      <c r="Q217" s="64">
        <v>98</v>
      </c>
      <c r="R217" s="90">
        <v>98</v>
      </c>
      <c r="S217" s="19">
        <v>20</v>
      </c>
      <c r="T217" s="19">
        <v>5</v>
      </c>
      <c r="U217" s="19">
        <v>100</v>
      </c>
      <c r="V217" s="19">
        <v>128</v>
      </c>
      <c r="W217" s="23">
        <v>137</v>
      </c>
      <c r="X217" s="20">
        <v>93</v>
      </c>
      <c r="Y217" s="43">
        <v>97</v>
      </c>
      <c r="Z217" s="85">
        <v>97</v>
      </c>
      <c r="AA217" s="19">
        <v>20</v>
      </c>
      <c r="AB217" s="19">
        <v>0</v>
      </c>
      <c r="AC217" s="19">
        <v>0</v>
      </c>
      <c r="AD217" s="19">
        <v>20</v>
      </c>
      <c r="AE217" s="19">
        <v>1</v>
      </c>
      <c r="AF217" s="19">
        <v>20</v>
      </c>
      <c r="AG217" s="19">
        <v>13</v>
      </c>
      <c r="AH217" s="19">
        <v>15</v>
      </c>
      <c r="AI217" s="20">
        <v>87</v>
      </c>
      <c r="AJ217" s="84">
        <v>34</v>
      </c>
      <c r="AK217" s="19">
        <v>125</v>
      </c>
      <c r="AL217" s="19">
        <v>137</v>
      </c>
      <c r="AM217" s="20">
        <v>91</v>
      </c>
      <c r="AN217" s="19">
        <v>134</v>
      </c>
      <c r="AO217" s="19">
        <v>137</v>
      </c>
      <c r="AP217" s="20">
        <v>98</v>
      </c>
      <c r="AQ217" s="19">
        <v>99</v>
      </c>
      <c r="AR217" s="19">
        <v>101</v>
      </c>
      <c r="AS217" s="20">
        <v>98</v>
      </c>
      <c r="AT217" s="89">
        <v>95</v>
      </c>
      <c r="AU217" s="19">
        <v>132</v>
      </c>
      <c r="AV217" s="19">
        <v>137</v>
      </c>
      <c r="AW217" s="20">
        <v>96</v>
      </c>
      <c r="AX217" s="19">
        <v>127</v>
      </c>
      <c r="AY217" s="19">
        <v>137</v>
      </c>
      <c r="AZ217" s="20">
        <v>93</v>
      </c>
      <c r="BA217" s="19">
        <v>136</v>
      </c>
      <c r="BB217" s="19">
        <v>137</v>
      </c>
      <c r="BC217" s="20">
        <v>99</v>
      </c>
      <c r="BD217" s="91">
        <v>97</v>
      </c>
      <c r="BE217" s="93">
        <v>84</v>
      </c>
      <c r="BF217" s="79">
        <v>5</v>
      </c>
      <c r="BG217" s="19">
        <v>1</v>
      </c>
      <c r="BH217" s="19">
        <v>3</v>
      </c>
      <c r="BI217" s="19">
        <v>1</v>
      </c>
      <c r="BJ217" s="19">
        <v>4</v>
      </c>
      <c r="BK217" s="19">
        <v>8</v>
      </c>
      <c r="BL217" s="19">
        <v>6</v>
      </c>
      <c r="BM217" s="19">
        <v>5</v>
      </c>
      <c r="BN217" s="19">
        <v>13</v>
      </c>
      <c r="BO217" s="19">
        <v>10</v>
      </c>
      <c r="BP217" s="19">
        <v>3</v>
      </c>
      <c r="BQ217" s="19">
        <v>3</v>
      </c>
      <c r="BR217" s="19">
        <v>5</v>
      </c>
      <c r="BS217" s="19">
        <v>8</v>
      </c>
      <c r="BT217" s="62">
        <v>2</v>
      </c>
      <c r="BU217" s="63">
        <v>3</v>
      </c>
      <c r="BV217" s="19">
        <v>4</v>
      </c>
      <c r="BW217" s="19">
        <v>59</v>
      </c>
      <c r="BX217" s="19">
        <v>6</v>
      </c>
      <c r="BY217" s="64">
        <v>4</v>
      </c>
      <c r="BZ217" s="70">
        <v>84</v>
      </c>
      <c r="CA217" s="72">
        <v>14</v>
      </c>
    </row>
    <row r="218" spans="1:79" ht="31.5">
      <c r="A218" s="21">
        <v>202</v>
      </c>
      <c r="B218" s="34">
        <v>6628008098</v>
      </c>
      <c r="C218" s="5" t="s">
        <v>434</v>
      </c>
      <c r="D218" s="74" t="s">
        <v>217</v>
      </c>
      <c r="E218" s="63">
        <v>5</v>
      </c>
      <c r="F218" s="19">
        <v>33</v>
      </c>
      <c r="G218" s="22">
        <v>9</v>
      </c>
      <c r="H218" s="22">
        <v>36</v>
      </c>
      <c r="I218" s="22">
        <v>74</v>
      </c>
      <c r="J218" s="19">
        <v>30</v>
      </c>
      <c r="K218" s="19">
        <v>4</v>
      </c>
      <c r="L218" s="19">
        <v>100</v>
      </c>
      <c r="M218" s="19">
        <v>123</v>
      </c>
      <c r="N218" s="19">
        <v>83</v>
      </c>
      <c r="O218" s="19">
        <v>130</v>
      </c>
      <c r="P218" s="19">
        <v>101</v>
      </c>
      <c r="Q218" s="64">
        <v>88</v>
      </c>
      <c r="R218" s="90">
        <v>87</v>
      </c>
      <c r="S218" s="19">
        <v>20</v>
      </c>
      <c r="T218" s="19">
        <v>5</v>
      </c>
      <c r="U218" s="19">
        <v>100</v>
      </c>
      <c r="V218" s="19">
        <v>129</v>
      </c>
      <c r="W218" s="23">
        <v>148</v>
      </c>
      <c r="X218" s="20">
        <v>87</v>
      </c>
      <c r="Y218" s="43">
        <v>94</v>
      </c>
      <c r="Z218" s="85">
        <v>94</v>
      </c>
      <c r="AA218" s="19">
        <v>20</v>
      </c>
      <c r="AB218" s="19">
        <v>1</v>
      </c>
      <c r="AC218" s="19">
        <v>20</v>
      </c>
      <c r="AD218" s="19">
        <v>20</v>
      </c>
      <c r="AE218" s="19">
        <v>1</v>
      </c>
      <c r="AF218" s="19">
        <v>20</v>
      </c>
      <c r="AG218" s="19">
        <v>4</v>
      </c>
      <c r="AH218" s="19">
        <v>4</v>
      </c>
      <c r="AI218" s="20">
        <v>100</v>
      </c>
      <c r="AJ218" s="84">
        <v>44</v>
      </c>
      <c r="AK218" s="19">
        <v>142</v>
      </c>
      <c r="AL218" s="19">
        <v>148</v>
      </c>
      <c r="AM218" s="20">
        <v>96</v>
      </c>
      <c r="AN218" s="19">
        <v>147</v>
      </c>
      <c r="AO218" s="19">
        <v>148</v>
      </c>
      <c r="AP218" s="20">
        <v>99</v>
      </c>
      <c r="AQ218" s="19">
        <v>85</v>
      </c>
      <c r="AR218" s="19">
        <v>95</v>
      </c>
      <c r="AS218" s="20">
        <v>89</v>
      </c>
      <c r="AT218" s="89">
        <v>96</v>
      </c>
      <c r="AU218" s="19">
        <v>146</v>
      </c>
      <c r="AV218" s="19">
        <v>148</v>
      </c>
      <c r="AW218" s="20">
        <v>99</v>
      </c>
      <c r="AX218" s="19">
        <v>138</v>
      </c>
      <c r="AY218" s="19">
        <v>148</v>
      </c>
      <c r="AZ218" s="20">
        <v>93</v>
      </c>
      <c r="BA218" s="19">
        <v>145</v>
      </c>
      <c r="BB218" s="19">
        <v>148</v>
      </c>
      <c r="BC218" s="20">
        <v>98</v>
      </c>
      <c r="BD218" s="91">
        <v>97</v>
      </c>
      <c r="BE218" s="93">
        <v>84</v>
      </c>
      <c r="BF218" s="79">
        <v>26</v>
      </c>
      <c r="BG218" s="19">
        <v>1</v>
      </c>
      <c r="BH218" s="19">
        <v>13</v>
      </c>
      <c r="BI218" s="19">
        <v>1</v>
      </c>
      <c r="BJ218" s="19">
        <v>7</v>
      </c>
      <c r="BK218" s="19">
        <v>14</v>
      </c>
      <c r="BL218" s="19">
        <v>5</v>
      </c>
      <c r="BM218" s="19">
        <v>5</v>
      </c>
      <c r="BN218" s="19">
        <v>1</v>
      </c>
      <c r="BO218" s="19">
        <v>5</v>
      </c>
      <c r="BP218" s="19">
        <v>2</v>
      </c>
      <c r="BQ218" s="19">
        <v>12</v>
      </c>
      <c r="BR218" s="19">
        <v>2</v>
      </c>
      <c r="BS218" s="19">
        <v>8</v>
      </c>
      <c r="BT218" s="62">
        <v>3</v>
      </c>
      <c r="BU218" s="63">
        <v>14</v>
      </c>
      <c r="BV218" s="19">
        <v>7</v>
      </c>
      <c r="BW218" s="19">
        <v>49</v>
      </c>
      <c r="BX218" s="19">
        <v>5</v>
      </c>
      <c r="BY218" s="64">
        <v>4</v>
      </c>
      <c r="BZ218" s="70">
        <v>84</v>
      </c>
      <c r="CA218" s="72">
        <v>14</v>
      </c>
    </row>
    <row r="219" spans="1:79" ht="31.5">
      <c r="A219" s="21">
        <v>207</v>
      </c>
      <c r="B219" s="34">
        <v>6602005896</v>
      </c>
      <c r="C219" s="40" t="s">
        <v>486</v>
      </c>
      <c r="D219" s="75" t="s">
        <v>222</v>
      </c>
      <c r="E219" s="63">
        <v>8</v>
      </c>
      <c r="F219" s="19">
        <v>36</v>
      </c>
      <c r="G219" s="22">
        <v>11</v>
      </c>
      <c r="H219" s="22">
        <v>38</v>
      </c>
      <c r="I219" s="22">
        <v>84</v>
      </c>
      <c r="J219" s="19">
        <v>30</v>
      </c>
      <c r="K219" s="19">
        <v>4</v>
      </c>
      <c r="L219" s="19">
        <v>100</v>
      </c>
      <c r="M219" s="19">
        <v>177</v>
      </c>
      <c r="N219" s="19">
        <v>160</v>
      </c>
      <c r="O219" s="19">
        <v>178</v>
      </c>
      <c r="P219" s="19">
        <v>163</v>
      </c>
      <c r="Q219" s="64">
        <v>99</v>
      </c>
      <c r="R219" s="90">
        <v>95</v>
      </c>
      <c r="S219" s="19">
        <v>20</v>
      </c>
      <c r="T219" s="19">
        <v>5</v>
      </c>
      <c r="U219" s="19">
        <v>100</v>
      </c>
      <c r="V219" s="19">
        <v>193</v>
      </c>
      <c r="W219" s="23">
        <v>204</v>
      </c>
      <c r="X219" s="20">
        <v>95</v>
      </c>
      <c r="Y219" s="43">
        <v>98</v>
      </c>
      <c r="Z219" s="85">
        <v>98</v>
      </c>
      <c r="AA219" s="19">
        <v>20</v>
      </c>
      <c r="AB219" s="19">
        <v>0</v>
      </c>
      <c r="AC219" s="19">
        <v>0</v>
      </c>
      <c r="AD219" s="19">
        <v>20</v>
      </c>
      <c r="AE219" s="19">
        <v>1</v>
      </c>
      <c r="AF219" s="19">
        <v>20</v>
      </c>
      <c r="AG219" s="19">
        <v>5</v>
      </c>
      <c r="AH219" s="19">
        <v>6</v>
      </c>
      <c r="AI219" s="20">
        <v>83</v>
      </c>
      <c r="AJ219" s="84">
        <v>33</v>
      </c>
      <c r="AK219" s="19">
        <v>190</v>
      </c>
      <c r="AL219" s="19">
        <v>204</v>
      </c>
      <c r="AM219" s="20">
        <v>93</v>
      </c>
      <c r="AN219" s="19">
        <v>199</v>
      </c>
      <c r="AO219" s="19">
        <v>204</v>
      </c>
      <c r="AP219" s="20">
        <v>98</v>
      </c>
      <c r="AQ219" s="19">
        <v>160</v>
      </c>
      <c r="AR219" s="19">
        <v>162</v>
      </c>
      <c r="AS219" s="20">
        <v>99</v>
      </c>
      <c r="AT219" s="89">
        <v>96</v>
      </c>
      <c r="AU219" s="19">
        <v>203</v>
      </c>
      <c r="AV219" s="19">
        <v>204</v>
      </c>
      <c r="AW219" s="20">
        <v>100</v>
      </c>
      <c r="AX219" s="19">
        <v>195</v>
      </c>
      <c r="AY219" s="19">
        <v>204</v>
      </c>
      <c r="AZ219" s="20">
        <v>96</v>
      </c>
      <c r="BA219" s="19">
        <v>198</v>
      </c>
      <c r="BB219" s="19">
        <v>204</v>
      </c>
      <c r="BC219" s="20">
        <v>97</v>
      </c>
      <c r="BD219" s="91">
        <v>98</v>
      </c>
      <c r="BE219" s="93">
        <v>84</v>
      </c>
      <c r="BF219" s="79">
        <v>16</v>
      </c>
      <c r="BG219" s="19">
        <v>1</v>
      </c>
      <c r="BH219" s="19">
        <v>2</v>
      </c>
      <c r="BI219" s="19">
        <v>1</v>
      </c>
      <c r="BJ219" s="19">
        <v>3</v>
      </c>
      <c r="BK219" s="19">
        <v>6</v>
      </c>
      <c r="BL219" s="19">
        <v>6</v>
      </c>
      <c r="BM219" s="19">
        <v>5</v>
      </c>
      <c r="BN219" s="19">
        <v>17</v>
      </c>
      <c r="BO219" s="19">
        <v>8</v>
      </c>
      <c r="BP219" s="19">
        <v>3</v>
      </c>
      <c r="BQ219" s="19">
        <v>2</v>
      </c>
      <c r="BR219" s="19">
        <v>1</v>
      </c>
      <c r="BS219" s="19">
        <v>5</v>
      </c>
      <c r="BT219" s="62">
        <v>4</v>
      </c>
      <c r="BU219" s="63">
        <v>6</v>
      </c>
      <c r="BV219" s="19">
        <v>3</v>
      </c>
      <c r="BW219" s="19">
        <v>60</v>
      </c>
      <c r="BX219" s="19">
        <v>5</v>
      </c>
      <c r="BY219" s="64">
        <v>3</v>
      </c>
      <c r="BZ219" s="70">
        <v>84</v>
      </c>
      <c r="CA219" s="72">
        <v>14</v>
      </c>
    </row>
    <row r="220" spans="1:79" ht="31.5">
      <c r="A220" s="21">
        <v>217</v>
      </c>
      <c r="B220" s="34">
        <v>6611004874</v>
      </c>
      <c r="C220" s="40" t="s">
        <v>505</v>
      </c>
      <c r="D220" s="74" t="s">
        <v>232</v>
      </c>
      <c r="E220" s="63">
        <v>10</v>
      </c>
      <c r="F220" s="19">
        <v>36</v>
      </c>
      <c r="G220" s="22">
        <v>11</v>
      </c>
      <c r="H220" s="22">
        <v>38</v>
      </c>
      <c r="I220" s="22">
        <v>93</v>
      </c>
      <c r="J220" s="19">
        <v>30</v>
      </c>
      <c r="K220" s="19">
        <v>4</v>
      </c>
      <c r="L220" s="19">
        <v>100</v>
      </c>
      <c r="M220" s="19">
        <v>233</v>
      </c>
      <c r="N220" s="19">
        <v>173</v>
      </c>
      <c r="O220" s="19">
        <v>248</v>
      </c>
      <c r="P220" s="19">
        <v>186</v>
      </c>
      <c r="Q220" s="64">
        <v>93</v>
      </c>
      <c r="R220" s="90">
        <v>95</v>
      </c>
      <c r="S220" s="19">
        <v>20</v>
      </c>
      <c r="T220" s="19">
        <v>5</v>
      </c>
      <c r="U220" s="19">
        <v>100</v>
      </c>
      <c r="V220" s="19">
        <v>218</v>
      </c>
      <c r="W220" s="23">
        <v>311</v>
      </c>
      <c r="X220" s="20">
        <v>70</v>
      </c>
      <c r="Y220" s="43">
        <v>85</v>
      </c>
      <c r="Z220" s="85">
        <v>85</v>
      </c>
      <c r="AA220" s="19">
        <v>20</v>
      </c>
      <c r="AB220" s="19">
        <v>2</v>
      </c>
      <c r="AC220" s="19">
        <v>40</v>
      </c>
      <c r="AD220" s="19">
        <v>20</v>
      </c>
      <c r="AE220" s="19">
        <v>2</v>
      </c>
      <c r="AF220" s="19">
        <v>40</v>
      </c>
      <c r="AG220" s="19">
        <v>22</v>
      </c>
      <c r="AH220" s="19">
        <v>23</v>
      </c>
      <c r="AI220" s="20">
        <v>96</v>
      </c>
      <c r="AJ220" s="84">
        <v>57</v>
      </c>
      <c r="AK220" s="19">
        <v>217</v>
      </c>
      <c r="AL220" s="19">
        <v>311</v>
      </c>
      <c r="AM220" s="20">
        <v>70</v>
      </c>
      <c r="AN220" s="19">
        <v>310</v>
      </c>
      <c r="AO220" s="19">
        <v>311</v>
      </c>
      <c r="AP220" s="20">
        <v>100</v>
      </c>
      <c r="AQ220" s="19">
        <v>216</v>
      </c>
      <c r="AR220" s="19">
        <v>224</v>
      </c>
      <c r="AS220" s="20">
        <v>96</v>
      </c>
      <c r="AT220" s="89">
        <v>87</v>
      </c>
      <c r="AU220" s="19">
        <v>282</v>
      </c>
      <c r="AV220" s="19">
        <v>311</v>
      </c>
      <c r="AW220" s="20">
        <v>91</v>
      </c>
      <c r="AX220" s="19">
        <v>292</v>
      </c>
      <c r="AY220" s="19">
        <v>311</v>
      </c>
      <c r="AZ220" s="20">
        <v>94</v>
      </c>
      <c r="BA220" s="19">
        <v>298</v>
      </c>
      <c r="BB220" s="19">
        <v>311</v>
      </c>
      <c r="BC220" s="20">
        <v>96</v>
      </c>
      <c r="BD220" s="91">
        <v>94</v>
      </c>
      <c r="BE220" s="93">
        <v>84</v>
      </c>
      <c r="BF220" s="79">
        <v>7</v>
      </c>
      <c r="BG220" s="19">
        <v>1</v>
      </c>
      <c r="BH220" s="19">
        <v>8</v>
      </c>
      <c r="BI220" s="19">
        <v>1</v>
      </c>
      <c r="BJ220" s="19">
        <v>16</v>
      </c>
      <c r="BK220" s="19">
        <v>31</v>
      </c>
      <c r="BL220" s="19">
        <v>4</v>
      </c>
      <c r="BM220" s="19">
        <v>4</v>
      </c>
      <c r="BN220" s="19">
        <v>4</v>
      </c>
      <c r="BO220" s="19">
        <v>31</v>
      </c>
      <c r="BP220" s="19">
        <v>1</v>
      </c>
      <c r="BQ220" s="19">
        <v>5</v>
      </c>
      <c r="BR220" s="19">
        <v>10</v>
      </c>
      <c r="BS220" s="19">
        <v>7</v>
      </c>
      <c r="BT220" s="62">
        <v>5</v>
      </c>
      <c r="BU220" s="63">
        <v>6</v>
      </c>
      <c r="BV220" s="19">
        <v>16</v>
      </c>
      <c r="BW220" s="19">
        <v>36</v>
      </c>
      <c r="BX220" s="19">
        <v>14</v>
      </c>
      <c r="BY220" s="64">
        <v>7</v>
      </c>
      <c r="BZ220" s="70">
        <v>84</v>
      </c>
      <c r="CA220" s="72">
        <v>14</v>
      </c>
    </row>
    <row r="221" spans="1:79" ht="31.5">
      <c r="A221" s="21">
        <v>229</v>
      </c>
      <c r="B221" s="34">
        <v>6634007367</v>
      </c>
      <c r="C221" s="5" t="s">
        <v>437</v>
      </c>
      <c r="D221" s="74" t="s">
        <v>244</v>
      </c>
      <c r="E221" s="63">
        <v>10</v>
      </c>
      <c r="F221" s="19">
        <v>36</v>
      </c>
      <c r="G221" s="22">
        <v>11</v>
      </c>
      <c r="H221" s="22">
        <v>38</v>
      </c>
      <c r="I221" s="22">
        <v>93</v>
      </c>
      <c r="J221" s="19">
        <v>30</v>
      </c>
      <c r="K221" s="19">
        <v>3</v>
      </c>
      <c r="L221" s="19">
        <v>90</v>
      </c>
      <c r="M221" s="19">
        <v>503</v>
      </c>
      <c r="N221" s="19">
        <v>449</v>
      </c>
      <c r="O221" s="19">
        <v>517</v>
      </c>
      <c r="P221" s="19">
        <v>469</v>
      </c>
      <c r="Q221" s="64">
        <v>97</v>
      </c>
      <c r="R221" s="90">
        <v>94</v>
      </c>
      <c r="S221" s="19">
        <v>20</v>
      </c>
      <c r="T221" s="19">
        <v>3</v>
      </c>
      <c r="U221" s="19">
        <v>60</v>
      </c>
      <c r="V221" s="19">
        <v>554</v>
      </c>
      <c r="W221" s="23">
        <v>600</v>
      </c>
      <c r="X221" s="20">
        <v>92</v>
      </c>
      <c r="Y221" s="43">
        <v>76</v>
      </c>
      <c r="Z221" s="85">
        <v>76</v>
      </c>
      <c r="AA221" s="19">
        <v>20</v>
      </c>
      <c r="AB221" s="19">
        <v>2</v>
      </c>
      <c r="AC221" s="19">
        <v>40</v>
      </c>
      <c r="AD221" s="19">
        <v>20</v>
      </c>
      <c r="AE221" s="19">
        <v>3</v>
      </c>
      <c r="AF221" s="19">
        <v>60</v>
      </c>
      <c r="AG221" s="19">
        <v>28</v>
      </c>
      <c r="AH221" s="19">
        <v>31</v>
      </c>
      <c r="AI221" s="20">
        <v>90</v>
      </c>
      <c r="AJ221" s="84">
        <v>63</v>
      </c>
      <c r="AK221" s="19">
        <v>471</v>
      </c>
      <c r="AL221" s="19">
        <v>600</v>
      </c>
      <c r="AM221" s="20">
        <v>79</v>
      </c>
      <c r="AN221" s="19">
        <v>593</v>
      </c>
      <c r="AO221" s="19">
        <v>600</v>
      </c>
      <c r="AP221" s="20">
        <v>99</v>
      </c>
      <c r="AQ221" s="19">
        <v>435</v>
      </c>
      <c r="AR221" s="19">
        <v>440</v>
      </c>
      <c r="AS221" s="20">
        <v>99</v>
      </c>
      <c r="AT221" s="89">
        <v>91</v>
      </c>
      <c r="AU221" s="19">
        <v>568</v>
      </c>
      <c r="AV221" s="19">
        <v>600</v>
      </c>
      <c r="AW221" s="20">
        <v>95</v>
      </c>
      <c r="AX221" s="19">
        <v>576</v>
      </c>
      <c r="AY221" s="19">
        <v>600</v>
      </c>
      <c r="AZ221" s="20">
        <v>96</v>
      </c>
      <c r="BA221" s="19">
        <v>594</v>
      </c>
      <c r="BB221" s="19">
        <v>600</v>
      </c>
      <c r="BC221" s="20">
        <v>99</v>
      </c>
      <c r="BD221" s="91">
        <v>97</v>
      </c>
      <c r="BE221" s="93">
        <v>84</v>
      </c>
      <c r="BF221" s="79">
        <v>7</v>
      </c>
      <c r="BG221" s="19">
        <v>2</v>
      </c>
      <c r="BH221" s="19">
        <v>4</v>
      </c>
      <c r="BI221" s="19">
        <v>3</v>
      </c>
      <c r="BJ221" s="19">
        <v>25</v>
      </c>
      <c r="BK221" s="19">
        <v>9</v>
      </c>
      <c r="BL221" s="19">
        <v>4</v>
      </c>
      <c r="BM221" s="19">
        <v>3</v>
      </c>
      <c r="BN221" s="19">
        <v>10</v>
      </c>
      <c r="BO221" s="19">
        <v>22</v>
      </c>
      <c r="BP221" s="19">
        <v>2</v>
      </c>
      <c r="BQ221" s="19">
        <v>2</v>
      </c>
      <c r="BR221" s="19">
        <v>6</v>
      </c>
      <c r="BS221" s="19">
        <v>5</v>
      </c>
      <c r="BT221" s="62">
        <v>2</v>
      </c>
      <c r="BU221" s="63">
        <v>7</v>
      </c>
      <c r="BV221" s="19">
        <v>25</v>
      </c>
      <c r="BW221" s="19">
        <v>30</v>
      </c>
      <c r="BX221" s="19">
        <v>10</v>
      </c>
      <c r="BY221" s="64">
        <v>4</v>
      </c>
      <c r="BZ221" s="70">
        <v>84</v>
      </c>
      <c r="CA221" s="72">
        <v>14</v>
      </c>
    </row>
    <row r="222" spans="1:79" ht="30">
      <c r="A222" s="21">
        <v>254</v>
      </c>
      <c r="B222" s="34">
        <v>6606003530</v>
      </c>
      <c r="C222" s="40" t="s">
        <v>502</v>
      </c>
      <c r="D222" s="74" t="s">
        <v>268</v>
      </c>
      <c r="E222" s="63">
        <v>11</v>
      </c>
      <c r="F222" s="19">
        <v>34</v>
      </c>
      <c r="G222" s="22">
        <v>11</v>
      </c>
      <c r="H222" s="22">
        <v>38</v>
      </c>
      <c r="I222" s="22">
        <v>95</v>
      </c>
      <c r="J222" s="19">
        <v>30</v>
      </c>
      <c r="K222" s="19">
        <v>3</v>
      </c>
      <c r="L222" s="19">
        <v>90</v>
      </c>
      <c r="M222" s="19">
        <v>106</v>
      </c>
      <c r="N222" s="19">
        <v>98</v>
      </c>
      <c r="O222" s="19">
        <v>125</v>
      </c>
      <c r="P222" s="19">
        <v>111</v>
      </c>
      <c r="Q222" s="64">
        <v>87</v>
      </c>
      <c r="R222" s="90">
        <v>90</v>
      </c>
      <c r="S222" s="19">
        <v>20</v>
      </c>
      <c r="T222" s="19">
        <v>5</v>
      </c>
      <c r="U222" s="19">
        <v>100</v>
      </c>
      <c r="V222" s="19">
        <v>119</v>
      </c>
      <c r="W222" s="23">
        <v>147</v>
      </c>
      <c r="X222" s="20">
        <v>81</v>
      </c>
      <c r="Y222" s="43">
        <v>91</v>
      </c>
      <c r="Z222" s="85">
        <v>91</v>
      </c>
      <c r="AA222" s="19">
        <v>20</v>
      </c>
      <c r="AB222" s="19">
        <v>3</v>
      </c>
      <c r="AC222" s="19">
        <v>60</v>
      </c>
      <c r="AD222" s="19">
        <v>20</v>
      </c>
      <c r="AE222" s="19">
        <v>2</v>
      </c>
      <c r="AF222" s="19">
        <v>40</v>
      </c>
      <c r="AG222" s="19">
        <v>5</v>
      </c>
      <c r="AH222" s="19">
        <v>6</v>
      </c>
      <c r="AI222" s="20">
        <v>83</v>
      </c>
      <c r="AJ222" s="84">
        <v>59</v>
      </c>
      <c r="AK222" s="19">
        <v>109</v>
      </c>
      <c r="AL222" s="19">
        <v>147</v>
      </c>
      <c r="AM222" s="20">
        <v>74</v>
      </c>
      <c r="AN222" s="19">
        <v>142</v>
      </c>
      <c r="AO222" s="19">
        <v>147</v>
      </c>
      <c r="AP222" s="20">
        <v>97</v>
      </c>
      <c r="AQ222" s="19">
        <v>91</v>
      </c>
      <c r="AR222" s="19">
        <v>93</v>
      </c>
      <c r="AS222" s="20">
        <v>98</v>
      </c>
      <c r="AT222" s="89">
        <v>88</v>
      </c>
      <c r="AU222" s="19">
        <v>131</v>
      </c>
      <c r="AV222" s="19">
        <v>147</v>
      </c>
      <c r="AW222" s="20">
        <v>89</v>
      </c>
      <c r="AX222" s="19">
        <v>134</v>
      </c>
      <c r="AY222" s="19">
        <v>147</v>
      </c>
      <c r="AZ222" s="20">
        <v>91</v>
      </c>
      <c r="BA222" s="19">
        <v>141</v>
      </c>
      <c r="BB222" s="19">
        <v>147</v>
      </c>
      <c r="BC222" s="20">
        <v>96</v>
      </c>
      <c r="BD222" s="91">
        <v>93</v>
      </c>
      <c r="BE222" s="93">
        <v>84</v>
      </c>
      <c r="BF222" s="79">
        <v>5</v>
      </c>
      <c r="BG222" s="19">
        <v>2</v>
      </c>
      <c r="BH222" s="19">
        <v>14</v>
      </c>
      <c r="BI222" s="19">
        <v>1</v>
      </c>
      <c r="BJ222" s="19">
        <v>10</v>
      </c>
      <c r="BK222" s="19">
        <v>20</v>
      </c>
      <c r="BL222" s="19">
        <v>3</v>
      </c>
      <c r="BM222" s="19">
        <v>4</v>
      </c>
      <c r="BN222" s="19">
        <v>17</v>
      </c>
      <c r="BO222" s="19">
        <v>27</v>
      </c>
      <c r="BP222" s="19">
        <v>4</v>
      </c>
      <c r="BQ222" s="19">
        <v>3</v>
      </c>
      <c r="BR222" s="19">
        <v>12</v>
      </c>
      <c r="BS222" s="19">
        <v>10</v>
      </c>
      <c r="BT222" s="62">
        <v>5</v>
      </c>
      <c r="BU222" s="63">
        <v>11</v>
      </c>
      <c r="BV222" s="19">
        <v>10</v>
      </c>
      <c r="BW222" s="19">
        <v>34</v>
      </c>
      <c r="BX222" s="19">
        <v>13</v>
      </c>
      <c r="BY222" s="64">
        <v>8</v>
      </c>
      <c r="BZ222" s="70">
        <v>84</v>
      </c>
      <c r="CA222" s="72">
        <v>14</v>
      </c>
    </row>
    <row r="223" spans="1:79" ht="31.5">
      <c r="A223" s="21">
        <v>263</v>
      </c>
      <c r="B223" s="34">
        <v>6629016863</v>
      </c>
      <c r="C223" s="6" t="s">
        <v>440</v>
      </c>
      <c r="D223" s="74" t="s">
        <v>275</v>
      </c>
      <c r="E223" s="63">
        <v>10</v>
      </c>
      <c r="F223" s="19">
        <v>36</v>
      </c>
      <c r="G223" s="22">
        <v>11</v>
      </c>
      <c r="H223" s="22">
        <v>38</v>
      </c>
      <c r="I223" s="22">
        <v>93</v>
      </c>
      <c r="J223" s="19">
        <v>30</v>
      </c>
      <c r="K223" s="19">
        <v>3</v>
      </c>
      <c r="L223" s="19">
        <v>90</v>
      </c>
      <c r="M223" s="19">
        <v>201</v>
      </c>
      <c r="N223" s="19">
        <v>167</v>
      </c>
      <c r="O223" s="19">
        <v>219</v>
      </c>
      <c r="P223" s="19">
        <v>196</v>
      </c>
      <c r="Q223" s="64">
        <v>88</v>
      </c>
      <c r="R223" s="90">
        <v>90</v>
      </c>
      <c r="S223" s="19">
        <v>20</v>
      </c>
      <c r="T223" s="19">
        <v>5</v>
      </c>
      <c r="U223" s="19">
        <v>100</v>
      </c>
      <c r="V223" s="19">
        <v>205</v>
      </c>
      <c r="W223" s="23">
        <v>277</v>
      </c>
      <c r="X223" s="20">
        <v>74</v>
      </c>
      <c r="Y223" s="43">
        <v>87</v>
      </c>
      <c r="Z223" s="85">
        <v>87</v>
      </c>
      <c r="AA223" s="19">
        <v>20</v>
      </c>
      <c r="AB223" s="19">
        <v>0</v>
      </c>
      <c r="AC223" s="19">
        <v>0</v>
      </c>
      <c r="AD223" s="19">
        <v>20</v>
      </c>
      <c r="AE223" s="19">
        <v>4</v>
      </c>
      <c r="AF223" s="19">
        <v>80</v>
      </c>
      <c r="AG223" s="19">
        <v>8</v>
      </c>
      <c r="AH223" s="19">
        <v>10</v>
      </c>
      <c r="AI223" s="20">
        <v>80</v>
      </c>
      <c r="AJ223" s="84">
        <v>56</v>
      </c>
      <c r="AK223" s="19">
        <v>244</v>
      </c>
      <c r="AL223" s="19">
        <v>277</v>
      </c>
      <c r="AM223" s="20">
        <v>88</v>
      </c>
      <c r="AN223" s="19">
        <v>264</v>
      </c>
      <c r="AO223" s="19">
        <v>277</v>
      </c>
      <c r="AP223" s="20">
        <v>95</v>
      </c>
      <c r="AQ223" s="19">
        <v>180</v>
      </c>
      <c r="AR223" s="19">
        <v>196</v>
      </c>
      <c r="AS223" s="20">
        <v>92</v>
      </c>
      <c r="AT223" s="89">
        <v>92</v>
      </c>
      <c r="AU223" s="19">
        <v>270</v>
      </c>
      <c r="AV223" s="19">
        <v>277</v>
      </c>
      <c r="AW223" s="20">
        <v>97</v>
      </c>
      <c r="AX223" s="19">
        <v>256</v>
      </c>
      <c r="AY223" s="19">
        <v>277</v>
      </c>
      <c r="AZ223" s="20">
        <v>92</v>
      </c>
      <c r="BA223" s="19">
        <v>270</v>
      </c>
      <c r="BB223" s="19">
        <v>277</v>
      </c>
      <c r="BC223" s="20">
        <v>97</v>
      </c>
      <c r="BD223" s="91">
        <v>96</v>
      </c>
      <c r="BE223" s="93">
        <v>84</v>
      </c>
      <c r="BF223" s="79">
        <v>7</v>
      </c>
      <c r="BG223" s="19">
        <v>2</v>
      </c>
      <c r="BH223" s="19">
        <v>13</v>
      </c>
      <c r="BI223" s="19">
        <v>1</v>
      </c>
      <c r="BJ223" s="19">
        <v>14</v>
      </c>
      <c r="BK223" s="19">
        <v>27</v>
      </c>
      <c r="BL223" s="19">
        <v>6</v>
      </c>
      <c r="BM223" s="19">
        <v>2</v>
      </c>
      <c r="BN223" s="19">
        <v>20</v>
      </c>
      <c r="BO223" s="19">
        <v>13</v>
      </c>
      <c r="BP223" s="19">
        <v>6</v>
      </c>
      <c r="BQ223" s="19">
        <v>9</v>
      </c>
      <c r="BR223" s="19">
        <v>4</v>
      </c>
      <c r="BS223" s="19">
        <v>9</v>
      </c>
      <c r="BT223" s="62">
        <v>4</v>
      </c>
      <c r="BU223" s="63">
        <v>11</v>
      </c>
      <c r="BV223" s="19">
        <v>14</v>
      </c>
      <c r="BW223" s="19">
        <v>37</v>
      </c>
      <c r="BX223" s="19">
        <v>9</v>
      </c>
      <c r="BY223" s="64">
        <v>5</v>
      </c>
      <c r="BZ223" s="70">
        <v>84</v>
      </c>
      <c r="CA223" s="72">
        <v>14</v>
      </c>
    </row>
    <row r="224" spans="1:79" ht="31.5">
      <c r="A224" s="21">
        <v>275</v>
      </c>
      <c r="B224" s="34">
        <v>6616006321</v>
      </c>
      <c r="C224" s="5" t="s">
        <v>442</v>
      </c>
      <c r="D224" s="74" t="s">
        <v>286</v>
      </c>
      <c r="E224" s="63">
        <v>10</v>
      </c>
      <c r="F224" s="19">
        <v>35</v>
      </c>
      <c r="G224" s="22">
        <v>11</v>
      </c>
      <c r="H224" s="22">
        <v>38</v>
      </c>
      <c r="I224" s="22">
        <v>92</v>
      </c>
      <c r="J224" s="19">
        <v>30</v>
      </c>
      <c r="K224" s="19">
        <v>3</v>
      </c>
      <c r="L224" s="19">
        <v>90</v>
      </c>
      <c r="M224" s="19">
        <v>117</v>
      </c>
      <c r="N224" s="19">
        <v>105</v>
      </c>
      <c r="O224" s="19">
        <v>118</v>
      </c>
      <c r="P224" s="19">
        <v>105</v>
      </c>
      <c r="Q224" s="64">
        <v>100</v>
      </c>
      <c r="R224" s="90">
        <v>95</v>
      </c>
      <c r="S224" s="19">
        <v>20</v>
      </c>
      <c r="T224" s="19">
        <v>3</v>
      </c>
      <c r="U224" s="19">
        <v>60</v>
      </c>
      <c r="V224" s="19">
        <v>118</v>
      </c>
      <c r="W224" s="23">
        <v>140</v>
      </c>
      <c r="X224" s="20">
        <v>84</v>
      </c>
      <c r="Y224" s="43">
        <v>72</v>
      </c>
      <c r="Z224" s="85">
        <v>72</v>
      </c>
      <c r="AA224" s="19">
        <v>20</v>
      </c>
      <c r="AB224" s="19">
        <v>0</v>
      </c>
      <c r="AC224" s="19">
        <v>0</v>
      </c>
      <c r="AD224" s="19">
        <v>20</v>
      </c>
      <c r="AE224" s="19">
        <v>4</v>
      </c>
      <c r="AF224" s="19">
        <v>80</v>
      </c>
      <c r="AG224" s="19">
        <v>34</v>
      </c>
      <c r="AH224" s="19">
        <v>37</v>
      </c>
      <c r="AI224" s="20">
        <v>92</v>
      </c>
      <c r="AJ224" s="84">
        <v>60</v>
      </c>
      <c r="AK224" s="19">
        <v>119</v>
      </c>
      <c r="AL224" s="19">
        <v>140</v>
      </c>
      <c r="AM224" s="20">
        <v>85</v>
      </c>
      <c r="AN224" s="19">
        <v>140</v>
      </c>
      <c r="AO224" s="19">
        <v>140</v>
      </c>
      <c r="AP224" s="20">
        <v>100</v>
      </c>
      <c r="AQ224" s="19">
        <v>110</v>
      </c>
      <c r="AR224" s="19">
        <v>111</v>
      </c>
      <c r="AS224" s="20">
        <v>99</v>
      </c>
      <c r="AT224" s="89">
        <v>94</v>
      </c>
      <c r="AU224" s="19">
        <v>134</v>
      </c>
      <c r="AV224" s="19">
        <v>140</v>
      </c>
      <c r="AW224" s="20">
        <v>96</v>
      </c>
      <c r="AX224" s="19">
        <v>135</v>
      </c>
      <c r="AY224" s="19">
        <v>140</v>
      </c>
      <c r="AZ224" s="20">
        <v>96</v>
      </c>
      <c r="BA224" s="19">
        <v>137</v>
      </c>
      <c r="BB224" s="19">
        <v>140</v>
      </c>
      <c r="BC224" s="20">
        <v>98</v>
      </c>
      <c r="BD224" s="91">
        <v>97</v>
      </c>
      <c r="BE224" s="93">
        <v>84</v>
      </c>
      <c r="BF224" s="79">
        <v>8</v>
      </c>
      <c r="BG224" s="19">
        <v>2</v>
      </c>
      <c r="BH224" s="19">
        <v>1</v>
      </c>
      <c r="BI224" s="19">
        <v>3</v>
      </c>
      <c r="BJ224" s="19">
        <v>29</v>
      </c>
      <c r="BK224" s="19">
        <v>17</v>
      </c>
      <c r="BL224" s="19">
        <v>6</v>
      </c>
      <c r="BM224" s="19">
        <v>2</v>
      </c>
      <c r="BN224" s="19">
        <v>8</v>
      </c>
      <c r="BO224" s="19">
        <v>16</v>
      </c>
      <c r="BP224" s="19">
        <v>1</v>
      </c>
      <c r="BQ224" s="19">
        <v>2</v>
      </c>
      <c r="BR224" s="19">
        <v>5</v>
      </c>
      <c r="BS224" s="19">
        <v>5</v>
      </c>
      <c r="BT224" s="62">
        <v>3</v>
      </c>
      <c r="BU224" s="63">
        <v>6</v>
      </c>
      <c r="BV224" s="19">
        <v>29</v>
      </c>
      <c r="BW224" s="19">
        <v>33</v>
      </c>
      <c r="BX224" s="19">
        <v>7</v>
      </c>
      <c r="BY224" s="64">
        <v>4</v>
      </c>
      <c r="BZ224" s="70">
        <v>84</v>
      </c>
      <c r="CA224" s="72">
        <v>14</v>
      </c>
    </row>
    <row r="225" spans="1:79" ht="15.75">
      <c r="A225" s="21">
        <v>294</v>
      </c>
      <c r="B225" s="34">
        <v>6630007775</v>
      </c>
      <c r="C225" s="40" t="s">
        <v>509</v>
      </c>
      <c r="D225" s="75" t="s">
        <v>301</v>
      </c>
      <c r="E225" s="63">
        <v>11</v>
      </c>
      <c r="F225" s="19">
        <v>34</v>
      </c>
      <c r="G225" s="22">
        <v>11</v>
      </c>
      <c r="H225" s="22">
        <v>38</v>
      </c>
      <c r="I225" s="22">
        <v>95</v>
      </c>
      <c r="J225" s="19">
        <v>30</v>
      </c>
      <c r="K225" s="19">
        <v>4</v>
      </c>
      <c r="L225" s="19">
        <v>100</v>
      </c>
      <c r="M225" s="19">
        <v>67</v>
      </c>
      <c r="N225" s="19">
        <v>69</v>
      </c>
      <c r="O225" s="19">
        <v>67</v>
      </c>
      <c r="P225" s="19">
        <v>70</v>
      </c>
      <c r="Q225" s="64">
        <v>99</v>
      </c>
      <c r="R225" s="90">
        <v>98</v>
      </c>
      <c r="S225" s="19">
        <v>20</v>
      </c>
      <c r="T225" s="19">
        <v>5</v>
      </c>
      <c r="U225" s="19">
        <v>100</v>
      </c>
      <c r="V225" s="19">
        <v>68</v>
      </c>
      <c r="W225" s="23">
        <v>74</v>
      </c>
      <c r="X225" s="20">
        <v>92</v>
      </c>
      <c r="Y225" s="43">
        <v>96</v>
      </c>
      <c r="Z225" s="85">
        <v>96</v>
      </c>
      <c r="AA225" s="19">
        <v>20</v>
      </c>
      <c r="AB225" s="19">
        <v>3</v>
      </c>
      <c r="AC225" s="19">
        <v>60</v>
      </c>
      <c r="AD225" s="19">
        <v>20</v>
      </c>
      <c r="AE225" s="19">
        <v>1</v>
      </c>
      <c r="AF225" s="19">
        <v>20</v>
      </c>
      <c r="AG225" s="19">
        <v>0</v>
      </c>
      <c r="AH225" s="19">
        <v>2</v>
      </c>
      <c r="AI225" s="20">
        <v>0</v>
      </c>
      <c r="AJ225" s="84">
        <v>26</v>
      </c>
      <c r="AK225" s="19">
        <v>73</v>
      </c>
      <c r="AL225" s="19">
        <v>74</v>
      </c>
      <c r="AM225" s="20">
        <v>99</v>
      </c>
      <c r="AN225" s="19">
        <v>73</v>
      </c>
      <c r="AO225" s="19">
        <v>74</v>
      </c>
      <c r="AP225" s="20">
        <v>99</v>
      </c>
      <c r="AQ225" s="19">
        <v>63</v>
      </c>
      <c r="AR225" s="19">
        <v>64</v>
      </c>
      <c r="AS225" s="20">
        <v>98</v>
      </c>
      <c r="AT225" s="89">
        <v>99</v>
      </c>
      <c r="AU225" s="19">
        <v>74</v>
      </c>
      <c r="AV225" s="19">
        <v>74</v>
      </c>
      <c r="AW225" s="20">
        <v>100</v>
      </c>
      <c r="AX225" s="19">
        <v>71</v>
      </c>
      <c r="AY225" s="19">
        <v>74</v>
      </c>
      <c r="AZ225" s="20">
        <v>96</v>
      </c>
      <c r="BA225" s="19">
        <v>73</v>
      </c>
      <c r="BB225" s="19">
        <v>74</v>
      </c>
      <c r="BC225" s="20">
        <v>99</v>
      </c>
      <c r="BD225" s="91">
        <v>99</v>
      </c>
      <c r="BE225" s="93">
        <v>84</v>
      </c>
      <c r="BF225" s="79">
        <v>5</v>
      </c>
      <c r="BG225" s="19">
        <v>1</v>
      </c>
      <c r="BH225" s="19">
        <v>2</v>
      </c>
      <c r="BI225" s="19">
        <v>1</v>
      </c>
      <c r="BJ225" s="19">
        <v>5</v>
      </c>
      <c r="BK225" s="19">
        <v>9</v>
      </c>
      <c r="BL225" s="19">
        <v>3</v>
      </c>
      <c r="BM225" s="19">
        <v>5</v>
      </c>
      <c r="BN225" s="19">
        <v>41</v>
      </c>
      <c r="BO225" s="19">
        <v>2</v>
      </c>
      <c r="BP225" s="19">
        <v>2</v>
      </c>
      <c r="BQ225" s="19">
        <v>3</v>
      </c>
      <c r="BR225" s="19">
        <v>1</v>
      </c>
      <c r="BS225" s="19">
        <v>5</v>
      </c>
      <c r="BT225" s="62">
        <v>2</v>
      </c>
      <c r="BU225" s="63">
        <v>3</v>
      </c>
      <c r="BV225" s="19">
        <v>5</v>
      </c>
      <c r="BW225" s="19">
        <v>67</v>
      </c>
      <c r="BX225" s="19">
        <v>2</v>
      </c>
      <c r="BY225" s="64">
        <v>2</v>
      </c>
      <c r="BZ225" s="70">
        <v>84</v>
      </c>
      <c r="CA225" s="72">
        <v>14</v>
      </c>
    </row>
    <row r="226" spans="1:79" ht="47.25">
      <c r="A226" s="21">
        <v>297</v>
      </c>
      <c r="B226" s="34">
        <v>6609009794</v>
      </c>
      <c r="C226" s="5" t="s">
        <v>446</v>
      </c>
      <c r="D226" s="75" t="s">
        <v>304</v>
      </c>
      <c r="E226" s="63">
        <v>8</v>
      </c>
      <c r="F226" s="19">
        <v>33</v>
      </c>
      <c r="G226" s="22">
        <v>9</v>
      </c>
      <c r="H226" s="22">
        <v>36</v>
      </c>
      <c r="I226" s="22">
        <v>90</v>
      </c>
      <c r="J226" s="19">
        <v>30</v>
      </c>
      <c r="K226" s="19">
        <v>4</v>
      </c>
      <c r="L226" s="19">
        <v>100</v>
      </c>
      <c r="M226" s="19">
        <v>146</v>
      </c>
      <c r="N226" s="19">
        <v>121</v>
      </c>
      <c r="O226" s="19">
        <v>148</v>
      </c>
      <c r="P226" s="19">
        <v>129</v>
      </c>
      <c r="Q226" s="64">
        <v>96</v>
      </c>
      <c r="R226" s="90">
        <v>95</v>
      </c>
      <c r="S226" s="19">
        <v>20</v>
      </c>
      <c r="T226" s="19">
        <v>5</v>
      </c>
      <c r="U226" s="19">
        <v>100</v>
      </c>
      <c r="V226" s="19">
        <v>177</v>
      </c>
      <c r="W226" s="23">
        <v>195</v>
      </c>
      <c r="X226" s="20">
        <v>91</v>
      </c>
      <c r="Y226" s="43">
        <v>96</v>
      </c>
      <c r="Z226" s="85">
        <v>96</v>
      </c>
      <c r="AA226" s="19">
        <v>20</v>
      </c>
      <c r="AB226" s="19">
        <v>0</v>
      </c>
      <c r="AC226" s="19">
        <v>0</v>
      </c>
      <c r="AD226" s="19">
        <v>20</v>
      </c>
      <c r="AE226" s="19">
        <v>2</v>
      </c>
      <c r="AF226" s="19">
        <v>40</v>
      </c>
      <c r="AG226" s="19">
        <v>2</v>
      </c>
      <c r="AH226" s="19">
        <v>4</v>
      </c>
      <c r="AI226" s="20">
        <v>50</v>
      </c>
      <c r="AJ226" s="84">
        <v>31</v>
      </c>
      <c r="AK226" s="19">
        <v>187</v>
      </c>
      <c r="AL226" s="19">
        <v>195</v>
      </c>
      <c r="AM226" s="20">
        <v>96</v>
      </c>
      <c r="AN226" s="19">
        <v>195</v>
      </c>
      <c r="AO226" s="19">
        <v>195</v>
      </c>
      <c r="AP226" s="20">
        <v>100</v>
      </c>
      <c r="AQ226" s="19">
        <v>125</v>
      </c>
      <c r="AR226" s="19">
        <v>126</v>
      </c>
      <c r="AS226" s="20">
        <v>99</v>
      </c>
      <c r="AT226" s="89">
        <v>98</v>
      </c>
      <c r="AU226" s="19">
        <v>188</v>
      </c>
      <c r="AV226" s="19">
        <v>195</v>
      </c>
      <c r="AW226" s="20">
        <v>96</v>
      </c>
      <c r="AX226" s="19">
        <v>195</v>
      </c>
      <c r="AY226" s="19">
        <v>195</v>
      </c>
      <c r="AZ226" s="20">
        <v>100</v>
      </c>
      <c r="BA226" s="19">
        <v>194</v>
      </c>
      <c r="BB226" s="19">
        <v>195</v>
      </c>
      <c r="BC226" s="20">
        <v>99</v>
      </c>
      <c r="BD226" s="91">
        <v>98</v>
      </c>
      <c r="BE226" s="93">
        <v>84</v>
      </c>
      <c r="BF226" s="79">
        <v>10</v>
      </c>
      <c r="BG226" s="19">
        <v>1</v>
      </c>
      <c r="BH226" s="19">
        <v>5</v>
      </c>
      <c r="BI226" s="19">
        <v>1</v>
      </c>
      <c r="BJ226" s="19">
        <v>5</v>
      </c>
      <c r="BK226" s="19">
        <v>10</v>
      </c>
      <c r="BL226" s="19">
        <v>6</v>
      </c>
      <c r="BM226" s="19">
        <v>4</v>
      </c>
      <c r="BN226" s="19">
        <v>36</v>
      </c>
      <c r="BO226" s="19">
        <v>5</v>
      </c>
      <c r="BP226" s="19">
        <v>1</v>
      </c>
      <c r="BQ226" s="19">
        <v>2</v>
      </c>
      <c r="BR226" s="19">
        <v>5</v>
      </c>
      <c r="BS226" s="19">
        <v>1</v>
      </c>
      <c r="BT226" s="62">
        <v>2</v>
      </c>
      <c r="BU226" s="63">
        <v>6</v>
      </c>
      <c r="BV226" s="19">
        <v>5</v>
      </c>
      <c r="BW226" s="19">
        <v>62</v>
      </c>
      <c r="BX226" s="19">
        <v>3</v>
      </c>
      <c r="BY226" s="64">
        <v>3</v>
      </c>
      <c r="BZ226" s="70">
        <v>84</v>
      </c>
      <c r="CA226" s="72">
        <v>14</v>
      </c>
    </row>
    <row r="227" spans="1:79" ht="47.25">
      <c r="A227" s="21">
        <v>302</v>
      </c>
      <c r="B227" s="34">
        <v>6603009910</v>
      </c>
      <c r="C227" s="40" t="s">
        <v>500</v>
      </c>
      <c r="D227" s="74" t="s">
        <v>309</v>
      </c>
      <c r="E227" s="63">
        <v>8</v>
      </c>
      <c r="F227" s="19">
        <v>33</v>
      </c>
      <c r="G227" s="22">
        <v>9</v>
      </c>
      <c r="H227" s="22">
        <v>36</v>
      </c>
      <c r="I227" s="22">
        <v>90</v>
      </c>
      <c r="J227" s="19">
        <v>30</v>
      </c>
      <c r="K227" s="19">
        <v>4</v>
      </c>
      <c r="L227" s="19">
        <v>100</v>
      </c>
      <c r="M227" s="19">
        <v>233</v>
      </c>
      <c r="N227" s="19">
        <v>220</v>
      </c>
      <c r="O227" s="19">
        <v>237</v>
      </c>
      <c r="P227" s="19">
        <v>225</v>
      </c>
      <c r="Q227" s="64">
        <v>98</v>
      </c>
      <c r="R227" s="90">
        <v>96</v>
      </c>
      <c r="S227" s="19">
        <v>20</v>
      </c>
      <c r="T227" s="19">
        <v>5</v>
      </c>
      <c r="U227" s="19">
        <v>100</v>
      </c>
      <c r="V227" s="19">
        <v>262</v>
      </c>
      <c r="W227" s="23">
        <v>279</v>
      </c>
      <c r="X227" s="20">
        <v>94</v>
      </c>
      <c r="Y227" s="43">
        <v>97</v>
      </c>
      <c r="Z227" s="85">
        <v>97</v>
      </c>
      <c r="AA227" s="19">
        <v>20</v>
      </c>
      <c r="AB227" s="19">
        <v>0</v>
      </c>
      <c r="AC227" s="19">
        <v>0</v>
      </c>
      <c r="AD227" s="19">
        <v>20</v>
      </c>
      <c r="AE227" s="19">
        <v>1</v>
      </c>
      <c r="AF227" s="19">
        <v>20</v>
      </c>
      <c r="AG227" s="19">
        <v>12</v>
      </c>
      <c r="AH227" s="19">
        <v>16</v>
      </c>
      <c r="AI227" s="20">
        <v>75</v>
      </c>
      <c r="AJ227" s="84">
        <v>31</v>
      </c>
      <c r="AK227" s="19">
        <v>277</v>
      </c>
      <c r="AL227" s="19">
        <v>279</v>
      </c>
      <c r="AM227" s="20">
        <v>99</v>
      </c>
      <c r="AN227" s="19">
        <v>277</v>
      </c>
      <c r="AO227" s="19">
        <v>279</v>
      </c>
      <c r="AP227" s="20">
        <v>99</v>
      </c>
      <c r="AQ227" s="19">
        <v>198</v>
      </c>
      <c r="AR227" s="19">
        <v>200</v>
      </c>
      <c r="AS227" s="20">
        <v>99</v>
      </c>
      <c r="AT227" s="89">
        <v>99</v>
      </c>
      <c r="AU227" s="19">
        <v>272</v>
      </c>
      <c r="AV227" s="19">
        <v>279</v>
      </c>
      <c r="AW227" s="20">
        <v>97</v>
      </c>
      <c r="AX227" s="19">
        <v>270</v>
      </c>
      <c r="AY227" s="19">
        <v>279</v>
      </c>
      <c r="AZ227" s="20">
        <v>97</v>
      </c>
      <c r="BA227" s="19">
        <v>273</v>
      </c>
      <c r="BB227" s="19">
        <v>279</v>
      </c>
      <c r="BC227" s="20">
        <v>98</v>
      </c>
      <c r="BD227" s="91">
        <v>98</v>
      </c>
      <c r="BE227" s="93">
        <v>84</v>
      </c>
      <c r="BF227" s="79">
        <v>10</v>
      </c>
      <c r="BG227" s="19">
        <v>1</v>
      </c>
      <c r="BH227" s="19">
        <v>3</v>
      </c>
      <c r="BI227" s="19">
        <v>1</v>
      </c>
      <c r="BJ227" s="19">
        <v>4</v>
      </c>
      <c r="BK227" s="19">
        <v>7</v>
      </c>
      <c r="BL227" s="19">
        <v>6</v>
      </c>
      <c r="BM227" s="19">
        <v>5</v>
      </c>
      <c r="BN227" s="19">
        <v>24</v>
      </c>
      <c r="BO227" s="19">
        <v>2</v>
      </c>
      <c r="BP227" s="19">
        <v>2</v>
      </c>
      <c r="BQ227" s="19">
        <v>2</v>
      </c>
      <c r="BR227" s="19">
        <v>4</v>
      </c>
      <c r="BS227" s="19">
        <v>4</v>
      </c>
      <c r="BT227" s="62">
        <v>3</v>
      </c>
      <c r="BU227" s="63">
        <v>5</v>
      </c>
      <c r="BV227" s="19">
        <v>4</v>
      </c>
      <c r="BW227" s="19">
        <v>62</v>
      </c>
      <c r="BX227" s="19">
        <v>2</v>
      </c>
      <c r="BY227" s="64">
        <v>3</v>
      </c>
      <c r="BZ227" s="70">
        <v>84</v>
      </c>
      <c r="CA227" s="72">
        <v>14</v>
      </c>
    </row>
    <row r="228" spans="1:79" ht="31.5">
      <c r="A228" s="21">
        <v>345</v>
      </c>
      <c r="B228" s="34">
        <v>6610002377</v>
      </c>
      <c r="C228" s="5" t="s">
        <v>452</v>
      </c>
      <c r="D228" s="74" t="s">
        <v>346</v>
      </c>
      <c r="E228" s="63">
        <v>8</v>
      </c>
      <c r="F228" s="19">
        <v>34</v>
      </c>
      <c r="G228" s="22">
        <v>9</v>
      </c>
      <c r="H228" s="22">
        <v>36</v>
      </c>
      <c r="I228" s="22">
        <v>92</v>
      </c>
      <c r="J228" s="19">
        <v>30</v>
      </c>
      <c r="K228" s="19">
        <v>3</v>
      </c>
      <c r="L228" s="19">
        <v>90</v>
      </c>
      <c r="M228" s="19">
        <v>48</v>
      </c>
      <c r="N228" s="19">
        <v>39</v>
      </c>
      <c r="O228" s="19">
        <v>51</v>
      </c>
      <c r="P228" s="19">
        <v>41</v>
      </c>
      <c r="Q228" s="64">
        <v>95</v>
      </c>
      <c r="R228" s="90">
        <v>93</v>
      </c>
      <c r="S228" s="19">
        <v>20</v>
      </c>
      <c r="T228" s="19">
        <v>5</v>
      </c>
      <c r="U228" s="19">
        <v>100</v>
      </c>
      <c r="V228" s="19">
        <v>51</v>
      </c>
      <c r="W228" s="23">
        <v>60</v>
      </c>
      <c r="X228" s="20">
        <v>85</v>
      </c>
      <c r="Y228" s="43">
        <v>93</v>
      </c>
      <c r="Z228" s="85">
        <v>93</v>
      </c>
      <c r="AA228" s="19">
        <v>20</v>
      </c>
      <c r="AB228" s="19">
        <v>0</v>
      </c>
      <c r="AC228" s="19">
        <v>0</v>
      </c>
      <c r="AD228" s="19">
        <v>20</v>
      </c>
      <c r="AE228" s="19">
        <v>1</v>
      </c>
      <c r="AF228" s="19">
        <v>20</v>
      </c>
      <c r="AG228" s="19">
        <v>5</v>
      </c>
      <c r="AH228" s="19">
        <v>5</v>
      </c>
      <c r="AI228" s="20">
        <v>100</v>
      </c>
      <c r="AJ228" s="84">
        <v>38</v>
      </c>
      <c r="AK228" s="19">
        <v>59</v>
      </c>
      <c r="AL228" s="19">
        <v>60</v>
      </c>
      <c r="AM228" s="20">
        <v>98</v>
      </c>
      <c r="AN228" s="19">
        <v>60</v>
      </c>
      <c r="AO228" s="19">
        <v>60</v>
      </c>
      <c r="AP228" s="20">
        <v>100</v>
      </c>
      <c r="AQ228" s="19">
        <v>38</v>
      </c>
      <c r="AR228" s="19">
        <v>38</v>
      </c>
      <c r="AS228" s="20">
        <v>100</v>
      </c>
      <c r="AT228" s="89">
        <v>99</v>
      </c>
      <c r="AU228" s="19">
        <v>60</v>
      </c>
      <c r="AV228" s="19">
        <v>60</v>
      </c>
      <c r="AW228" s="20">
        <v>100</v>
      </c>
      <c r="AX228" s="19">
        <v>55</v>
      </c>
      <c r="AY228" s="19">
        <v>60</v>
      </c>
      <c r="AZ228" s="20">
        <v>92</v>
      </c>
      <c r="BA228" s="19">
        <v>59</v>
      </c>
      <c r="BB228" s="19">
        <v>60</v>
      </c>
      <c r="BC228" s="20">
        <v>98</v>
      </c>
      <c r="BD228" s="91">
        <v>97</v>
      </c>
      <c r="BE228" s="93">
        <v>84</v>
      </c>
      <c r="BF228" s="79">
        <v>8</v>
      </c>
      <c r="BG228" s="19">
        <v>2</v>
      </c>
      <c r="BH228" s="19">
        <v>6</v>
      </c>
      <c r="BI228" s="19">
        <v>1</v>
      </c>
      <c r="BJ228" s="19">
        <v>8</v>
      </c>
      <c r="BK228" s="19">
        <v>16</v>
      </c>
      <c r="BL228" s="19">
        <v>6</v>
      </c>
      <c r="BM228" s="19">
        <v>5</v>
      </c>
      <c r="BN228" s="19">
        <v>1</v>
      </c>
      <c r="BO228" s="19">
        <v>3</v>
      </c>
      <c r="BP228" s="19">
        <v>1</v>
      </c>
      <c r="BQ228" s="19">
        <v>1</v>
      </c>
      <c r="BR228" s="19">
        <v>1</v>
      </c>
      <c r="BS228" s="19">
        <v>9</v>
      </c>
      <c r="BT228" s="62">
        <v>3</v>
      </c>
      <c r="BU228" s="63">
        <v>8</v>
      </c>
      <c r="BV228" s="19">
        <v>8</v>
      </c>
      <c r="BW228" s="19">
        <v>55</v>
      </c>
      <c r="BX228" s="19">
        <v>2</v>
      </c>
      <c r="BY228" s="64">
        <v>4</v>
      </c>
      <c r="BZ228" s="70">
        <v>84</v>
      </c>
      <c r="CA228" s="72">
        <v>14</v>
      </c>
    </row>
    <row r="229" spans="1:79" ht="47.25">
      <c r="A229" s="21">
        <v>361</v>
      </c>
      <c r="B229" s="34">
        <v>6607003814</v>
      </c>
      <c r="C229" s="5" t="s">
        <v>454</v>
      </c>
      <c r="D229" s="75" t="s">
        <v>359</v>
      </c>
      <c r="E229" s="63">
        <v>10</v>
      </c>
      <c r="F229" s="19">
        <v>36</v>
      </c>
      <c r="G229" s="22">
        <v>11</v>
      </c>
      <c r="H229" s="22">
        <v>38</v>
      </c>
      <c r="I229" s="22">
        <v>93</v>
      </c>
      <c r="J229" s="19">
        <v>30</v>
      </c>
      <c r="K229" s="19">
        <v>4</v>
      </c>
      <c r="L229" s="19">
        <v>100</v>
      </c>
      <c r="M229" s="19">
        <v>143</v>
      </c>
      <c r="N229" s="19">
        <v>143</v>
      </c>
      <c r="O229" s="19">
        <v>143</v>
      </c>
      <c r="P229" s="19">
        <v>146</v>
      </c>
      <c r="Q229" s="64">
        <v>99</v>
      </c>
      <c r="R229" s="90">
        <v>98</v>
      </c>
      <c r="S229" s="19">
        <v>20</v>
      </c>
      <c r="T229" s="19">
        <v>3</v>
      </c>
      <c r="U229" s="19">
        <v>60</v>
      </c>
      <c r="V229" s="19">
        <v>148</v>
      </c>
      <c r="W229" s="23">
        <v>162</v>
      </c>
      <c r="X229" s="20">
        <v>91</v>
      </c>
      <c r="Y229" s="43">
        <v>76</v>
      </c>
      <c r="Z229" s="85">
        <v>76</v>
      </c>
      <c r="AA229" s="19">
        <v>20</v>
      </c>
      <c r="AB229" s="19">
        <v>1</v>
      </c>
      <c r="AC229" s="19">
        <v>20</v>
      </c>
      <c r="AD229" s="19">
        <v>20</v>
      </c>
      <c r="AE229" s="19">
        <v>2</v>
      </c>
      <c r="AF229" s="19">
        <v>40</v>
      </c>
      <c r="AG229" s="19">
        <v>9</v>
      </c>
      <c r="AH229" s="19">
        <v>9</v>
      </c>
      <c r="AI229" s="20">
        <v>100</v>
      </c>
      <c r="AJ229" s="84">
        <v>52</v>
      </c>
      <c r="AK229" s="19">
        <v>159</v>
      </c>
      <c r="AL229" s="19">
        <v>162</v>
      </c>
      <c r="AM229" s="20">
        <v>98</v>
      </c>
      <c r="AN229" s="19">
        <v>161</v>
      </c>
      <c r="AO229" s="19">
        <v>162</v>
      </c>
      <c r="AP229" s="20">
        <v>99</v>
      </c>
      <c r="AQ229" s="19">
        <v>123</v>
      </c>
      <c r="AR229" s="19">
        <v>125</v>
      </c>
      <c r="AS229" s="20">
        <v>98</v>
      </c>
      <c r="AT229" s="89">
        <v>98</v>
      </c>
      <c r="AU229" s="19">
        <v>157</v>
      </c>
      <c r="AV229" s="19">
        <v>162</v>
      </c>
      <c r="AW229" s="20">
        <v>97</v>
      </c>
      <c r="AX229" s="19">
        <v>153</v>
      </c>
      <c r="AY229" s="19">
        <v>162</v>
      </c>
      <c r="AZ229" s="20">
        <v>94</v>
      </c>
      <c r="BA229" s="19">
        <v>158</v>
      </c>
      <c r="BB229" s="19">
        <v>162</v>
      </c>
      <c r="BC229" s="20">
        <v>98</v>
      </c>
      <c r="BD229" s="91">
        <v>97</v>
      </c>
      <c r="BE229" s="93">
        <v>84</v>
      </c>
      <c r="BF229" s="79">
        <v>7</v>
      </c>
      <c r="BG229" s="19">
        <v>1</v>
      </c>
      <c r="BH229" s="19">
        <v>2</v>
      </c>
      <c r="BI229" s="19">
        <v>3</v>
      </c>
      <c r="BJ229" s="19">
        <v>25</v>
      </c>
      <c r="BK229" s="19">
        <v>10</v>
      </c>
      <c r="BL229" s="19">
        <v>5</v>
      </c>
      <c r="BM229" s="19">
        <v>4</v>
      </c>
      <c r="BN229" s="19">
        <v>1</v>
      </c>
      <c r="BO229" s="19">
        <v>3</v>
      </c>
      <c r="BP229" s="19">
        <v>2</v>
      </c>
      <c r="BQ229" s="19">
        <v>3</v>
      </c>
      <c r="BR229" s="19">
        <v>4</v>
      </c>
      <c r="BS229" s="19">
        <v>7</v>
      </c>
      <c r="BT229" s="62">
        <v>3</v>
      </c>
      <c r="BU229" s="63">
        <v>3</v>
      </c>
      <c r="BV229" s="19">
        <v>25</v>
      </c>
      <c r="BW229" s="19">
        <v>41</v>
      </c>
      <c r="BX229" s="19">
        <v>3</v>
      </c>
      <c r="BY229" s="64">
        <v>4</v>
      </c>
      <c r="BZ229" s="70">
        <v>84</v>
      </c>
      <c r="CA229" s="72">
        <v>14</v>
      </c>
    </row>
    <row r="230" spans="1:79" ht="31.5">
      <c r="A230" s="21">
        <v>372</v>
      </c>
      <c r="B230" s="36">
        <v>6613005175</v>
      </c>
      <c r="C230" s="5" t="s">
        <v>455</v>
      </c>
      <c r="D230" s="74" t="s">
        <v>368</v>
      </c>
      <c r="E230" s="63">
        <v>8</v>
      </c>
      <c r="F230" s="19">
        <v>35</v>
      </c>
      <c r="G230" s="22">
        <v>9</v>
      </c>
      <c r="H230" s="22">
        <v>36</v>
      </c>
      <c r="I230" s="22">
        <v>93</v>
      </c>
      <c r="J230" s="19">
        <v>30</v>
      </c>
      <c r="K230" s="19">
        <v>1</v>
      </c>
      <c r="L230" s="19">
        <v>30</v>
      </c>
      <c r="M230" s="19">
        <v>12</v>
      </c>
      <c r="N230" s="19">
        <v>14</v>
      </c>
      <c r="O230" s="19">
        <v>12</v>
      </c>
      <c r="P230" s="19">
        <v>14</v>
      </c>
      <c r="Q230" s="64">
        <v>100</v>
      </c>
      <c r="R230" s="90">
        <v>77</v>
      </c>
      <c r="S230" s="19">
        <v>20</v>
      </c>
      <c r="T230" s="19">
        <v>5</v>
      </c>
      <c r="U230" s="19">
        <v>100</v>
      </c>
      <c r="V230" s="19">
        <v>14</v>
      </c>
      <c r="W230" s="23">
        <v>16</v>
      </c>
      <c r="X230" s="20">
        <v>88</v>
      </c>
      <c r="Y230" s="43">
        <v>94</v>
      </c>
      <c r="Z230" s="85">
        <v>94</v>
      </c>
      <c r="AA230" s="19">
        <v>20</v>
      </c>
      <c r="AB230" s="19">
        <v>1</v>
      </c>
      <c r="AC230" s="19">
        <v>20</v>
      </c>
      <c r="AD230" s="19">
        <v>20</v>
      </c>
      <c r="AE230" s="19">
        <v>2</v>
      </c>
      <c r="AF230" s="19">
        <v>40</v>
      </c>
      <c r="AG230" s="19">
        <v>1</v>
      </c>
      <c r="AH230" s="19">
        <v>1</v>
      </c>
      <c r="AI230" s="20">
        <v>100</v>
      </c>
      <c r="AJ230" s="84">
        <v>52</v>
      </c>
      <c r="AK230" s="19">
        <v>16</v>
      </c>
      <c r="AL230" s="19">
        <v>16</v>
      </c>
      <c r="AM230" s="20">
        <v>100</v>
      </c>
      <c r="AN230" s="19">
        <v>16</v>
      </c>
      <c r="AO230" s="19">
        <v>16</v>
      </c>
      <c r="AP230" s="20">
        <v>100</v>
      </c>
      <c r="AQ230" s="19">
        <v>11</v>
      </c>
      <c r="AR230" s="19">
        <v>12</v>
      </c>
      <c r="AS230" s="20">
        <v>92</v>
      </c>
      <c r="AT230" s="89">
        <v>98</v>
      </c>
      <c r="AU230" s="19">
        <v>15</v>
      </c>
      <c r="AV230" s="19">
        <v>16</v>
      </c>
      <c r="AW230" s="20">
        <v>94</v>
      </c>
      <c r="AX230" s="19">
        <v>16</v>
      </c>
      <c r="AY230" s="19">
        <v>16</v>
      </c>
      <c r="AZ230" s="20">
        <v>100</v>
      </c>
      <c r="BA230" s="19">
        <v>16</v>
      </c>
      <c r="BB230" s="19">
        <v>16</v>
      </c>
      <c r="BC230" s="20">
        <v>100</v>
      </c>
      <c r="BD230" s="91">
        <v>98</v>
      </c>
      <c r="BE230" s="93">
        <v>84</v>
      </c>
      <c r="BF230" s="79">
        <v>7</v>
      </c>
      <c r="BG230" s="19">
        <v>4</v>
      </c>
      <c r="BH230" s="19">
        <v>1</v>
      </c>
      <c r="BI230" s="19">
        <v>1</v>
      </c>
      <c r="BJ230" s="19">
        <v>7</v>
      </c>
      <c r="BK230" s="19">
        <v>13</v>
      </c>
      <c r="BL230" s="19">
        <v>5</v>
      </c>
      <c r="BM230" s="19">
        <v>4</v>
      </c>
      <c r="BN230" s="19">
        <v>1</v>
      </c>
      <c r="BO230" s="19">
        <v>1</v>
      </c>
      <c r="BP230" s="19">
        <v>1</v>
      </c>
      <c r="BQ230" s="19">
        <v>9</v>
      </c>
      <c r="BR230" s="19">
        <v>7</v>
      </c>
      <c r="BS230" s="19">
        <v>1</v>
      </c>
      <c r="BT230" s="62">
        <v>1</v>
      </c>
      <c r="BU230" s="63">
        <v>24</v>
      </c>
      <c r="BV230" s="19">
        <v>7</v>
      </c>
      <c r="BW230" s="19">
        <v>41</v>
      </c>
      <c r="BX230" s="19">
        <v>3</v>
      </c>
      <c r="BY230" s="64">
        <v>3</v>
      </c>
      <c r="BZ230" s="70">
        <v>84</v>
      </c>
      <c r="CA230" s="72">
        <v>14</v>
      </c>
    </row>
    <row r="231" spans="1:79" ht="47.25">
      <c r="A231" s="21">
        <v>377</v>
      </c>
      <c r="B231" s="34">
        <v>6613006490</v>
      </c>
      <c r="C231" s="40" t="s">
        <v>507</v>
      </c>
      <c r="D231" s="74" t="s">
        <v>373</v>
      </c>
      <c r="E231" s="63">
        <v>10</v>
      </c>
      <c r="F231" s="19">
        <v>34</v>
      </c>
      <c r="G231" s="22">
        <v>11</v>
      </c>
      <c r="H231" s="22">
        <v>38</v>
      </c>
      <c r="I231" s="22">
        <v>90</v>
      </c>
      <c r="J231" s="19">
        <v>30</v>
      </c>
      <c r="K231" s="19">
        <v>3</v>
      </c>
      <c r="L231" s="19">
        <v>90</v>
      </c>
      <c r="M231" s="19">
        <v>33</v>
      </c>
      <c r="N231" s="19">
        <v>27</v>
      </c>
      <c r="O231" s="19">
        <v>34</v>
      </c>
      <c r="P231" s="19">
        <v>29</v>
      </c>
      <c r="Q231" s="64">
        <v>95</v>
      </c>
      <c r="R231" s="90">
        <v>92</v>
      </c>
      <c r="S231" s="19">
        <v>20</v>
      </c>
      <c r="T231" s="19">
        <v>5</v>
      </c>
      <c r="U231" s="19">
        <v>100</v>
      </c>
      <c r="V231" s="19">
        <v>31</v>
      </c>
      <c r="W231" s="23">
        <v>39</v>
      </c>
      <c r="X231" s="20">
        <v>79</v>
      </c>
      <c r="Y231" s="43">
        <v>90</v>
      </c>
      <c r="Z231" s="85">
        <v>90</v>
      </c>
      <c r="AA231" s="19">
        <v>20</v>
      </c>
      <c r="AB231" s="19">
        <v>0</v>
      </c>
      <c r="AC231" s="19">
        <v>0</v>
      </c>
      <c r="AD231" s="19">
        <v>20</v>
      </c>
      <c r="AE231" s="19">
        <v>2</v>
      </c>
      <c r="AF231" s="19">
        <v>40</v>
      </c>
      <c r="AG231" s="19">
        <v>1</v>
      </c>
      <c r="AH231" s="19">
        <v>1</v>
      </c>
      <c r="AI231" s="20">
        <v>100</v>
      </c>
      <c r="AJ231" s="84">
        <v>46</v>
      </c>
      <c r="AK231" s="19">
        <v>36</v>
      </c>
      <c r="AL231" s="19">
        <v>39</v>
      </c>
      <c r="AM231" s="20">
        <v>92</v>
      </c>
      <c r="AN231" s="19">
        <v>37</v>
      </c>
      <c r="AO231" s="19">
        <v>39</v>
      </c>
      <c r="AP231" s="20">
        <v>95</v>
      </c>
      <c r="AQ231" s="19">
        <v>24</v>
      </c>
      <c r="AR231" s="19">
        <v>26</v>
      </c>
      <c r="AS231" s="20">
        <v>92</v>
      </c>
      <c r="AT231" s="89">
        <v>93</v>
      </c>
      <c r="AU231" s="19">
        <v>37</v>
      </c>
      <c r="AV231" s="19">
        <v>39</v>
      </c>
      <c r="AW231" s="20">
        <v>95</v>
      </c>
      <c r="AX231" s="19">
        <v>38</v>
      </c>
      <c r="AY231" s="19">
        <v>39</v>
      </c>
      <c r="AZ231" s="20">
        <v>97</v>
      </c>
      <c r="BA231" s="19">
        <v>39</v>
      </c>
      <c r="BB231" s="19">
        <v>39</v>
      </c>
      <c r="BC231" s="20">
        <v>100</v>
      </c>
      <c r="BD231" s="91">
        <v>98</v>
      </c>
      <c r="BE231" s="93">
        <v>84</v>
      </c>
      <c r="BF231" s="79">
        <v>10</v>
      </c>
      <c r="BG231" s="19">
        <v>2</v>
      </c>
      <c r="BH231" s="19">
        <v>6</v>
      </c>
      <c r="BI231" s="19">
        <v>1</v>
      </c>
      <c r="BJ231" s="19">
        <v>11</v>
      </c>
      <c r="BK231" s="19">
        <v>22</v>
      </c>
      <c r="BL231" s="19">
        <v>6</v>
      </c>
      <c r="BM231" s="19">
        <v>4</v>
      </c>
      <c r="BN231" s="19">
        <v>1</v>
      </c>
      <c r="BO231" s="19">
        <v>9</v>
      </c>
      <c r="BP231" s="19">
        <v>6</v>
      </c>
      <c r="BQ231" s="19">
        <v>9</v>
      </c>
      <c r="BR231" s="19">
        <v>6</v>
      </c>
      <c r="BS231" s="19">
        <v>4</v>
      </c>
      <c r="BT231" s="62">
        <v>1</v>
      </c>
      <c r="BU231" s="63">
        <v>9</v>
      </c>
      <c r="BV231" s="19">
        <v>11</v>
      </c>
      <c r="BW231" s="19">
        <v>47</v>
      </c>
      <c r="BX231" s="19">
        <v>8</v>
      </c>
      <c r="BY231" s="64">
        <v>3</v>
      </c>
      <c r="BZ231" s="70">
        <v>84</v>
      </c>
      <c r="CA231" s="72">
        <v>14</v>
      </c>
    </row>
    <row r="232" spans="1:79" ht="15.75">
      <c r="A232" s="21">
        <v>381</v>
      </c>
      <c r="B232" s="34">
        <v>6641001599</v>
      </c>
      <c r="C232" s="5" t="s">
        <v>456</v>
      </c>
      <c r="D232" s="74" t="s">
        <v>377</v>
      </c>
      <c r="E232" s="63">
        <v>9</v>
      </c>
      <c r="F232" s="19">
        <v>37</v>
      </c>
      <c r="G232" s="22">
        <v>11</v>
      </c>
      <c r="H232" s="22">
        <v>38</v>
      </c>
      <c r="I232" s="22">
        <v>90</v>
      </c>
      <c r="J232" s="19">
        <v>30</v>
      </c>
      <c r="K232" s="19">
        <v>3</v>
      </c>
      <c r="L232" s="19">
        <v>90</v>
      </c>
      <c r="M232" s="19">
        <v>103</v>
      </c>
      <c r="N232" s="19">
        <v>87</v>
      </c>
      <c r="O232" s="19">
        <v>104</v>
      </c>
      <c r="P232" s="19">
        <v>88</v>
      </c>
      <c r="Q232" s="64">
        <v>99</v>
      </c>
      <c r="R232" s="90">
        <v>94</v>
      </c>
      <c r="S232" s="19">
        <v>20</v>
      </c>
      <c r="T232" s="19">
        <v>5</v>
      </c>
      <c r="U232" s="19">
        <v>100</v>
      </c>
      <c r="V232" s="19">
        <v>116</v>
      </c>
      <c r="W232" s="23">
        <v>117</v>
      </c>
      <c r="X232" s="20">
        <v>99</v>
      </c>
      <c r="Y232" s="43">
        <v>100</v>
      </c>
      <c r="Z232" s="85">
        <v>100</v>
      </c>
      <c r="AA232" s="19">
        <v>20</v>
      </c>
      <c r="AB232" s="19">
        <v>0</v>
      </c>
      <c r="AC232" s="19">
        <v>0</v>
      </c>
      <c r="AD232" s="19">
        <v>20</v>
      </c>
      <c r="AE232" s="19">
        <v>1</v>
      </c>
      <c r="AF232" s="19">
        <v>20</v>
      </c>
      <c r="AG232" s="19">
        <v>8</v>
      </c>
      <c r="AH232" s="19">
        <v>8</v>
      </c>
      <c r="AI232" s="20">
        <v>100</v>
      </c>
      <c r="AJ232" s="84">
        <v>38</v>
      </c>
      <c r="AK232" s="19">
        <v>92</v>
      </c>
      <c r="AL232" s="19">
        <v>117</v>
      </c>
      <c r="AM232" s="20">
        <v>79</v>
      </c>
      <c r="AN232" s="19">
        <v>115</v>
      </c>
      <c r="AO232" s="19">
        <v>117</v>
      </c>
      <c r="AP232" s="20">
        <v>98</v>
      </c>
      <c r="AQ232" s="19">
        <v>95</v>
      </c>
      <c r="AR232" s="19">
        <v>96</v>
      </c>
      <c r="AS232" s="20">
        <v>99</v>
      </c>
      <c r="AT232" s="89">
        <v>91</v>
      </c>
      <c r="AU232" s="19">
        <v>113</v>
      </c>
      <c r="AV232" s="19">
        <v>117</v>
      </c>
      <c r="AW232" s="20">
        <v>97</v>
      </c>
      <c r="AX232" s="19">
        <v>114</v>
      </c>
      <c r="AY232" s="19">
        <v>117</v>
      </c>
      <c r="AZ232" s="20">
        <v>97</v>
      </c>
      <c r="BA232" s="19">
        <v>115</v>
      </c>
      <c r="BB232" s="19">
        <v>117</v>
      </c>
      <c r="BC232" s="20">
        <v>98</v>
      </c>
      <c r="BD232" s="91">
        <v>98</v>
      </c>
      <c r="BE232" s="93">
        <v>84</v>
      </c>
      <c r="BF232" s="79">
        <v>10</v>
      </c>
      <c r="BG232" s="19">
        <v>2</v>
      </c>
      <c r="BH232" s="19">
        <v>2</v>
      </c>
      <c r="BI232" s="19">
        <v>1</v>
      </c>
      <c r="BJ232" s="19">
        <v>1</v>
      </c>
      <c r="BK232" s="19">
        <v>2</v>
      </c>
      <c r="BL232" s="19">
        <v>6</v>
      </c>
      <c r="BM232" s="19">
        <v>5</v>
      </c>
      <c r="BN232" s="19">
        <v>1</v>
      </c>
      <c r="BO232" s="19">
        <v>22</v>
      </c>
      <c r="BP232" s="19">
        <v>3</v>
      </c>
      <c r="BQ232" s="19">
        <v>2</v>
      </c>
      <c r="BR232" s="19">
        <v>4</v>
      </c>
      <c r="BS232" s="19">
        <v>4</v>
      </c>
      <c r="BT232" s="62">
        <v>3</v>
      </c>
      <c r="BU232" s="63">
        <v>7</v>
      </c>
      <c r="BV232" s="19">
        <v>1</v>
      </c>
      <c r="BW232" s="19">
        <v>55</v>
      </c>
      <c r="BX232" s="19">
        <v>10</v>
      </c>
      <c r="BY232" s="64">
        <v>3</v>
      </c>
      <c r="BZ232" s="70">
        <v>84</v>
      </c>
      <c r="CA232" s="72">
        <v>14</v>
      </c>
    </row>
    <row r="233" spans="1:79" ht="31.5">
      <c r="A233" s="21">
        <v>405</v>
      </c>
      <c r="B233" s="34">
        <v>6615003374</v>
      </c>
      <c r="C233" s="5" t="s">
        <v>461</v>
      </c>
      <c r="D233" s="74" t="s">
        <v>397</v>
      </c>
      <c r="E233" s="63">
        <v>7</v>
      </c>
      <c r="F233" s="19">
        <v>36</v>
      </c>
      <c r="G233" s="22">
        <v>9</v>
      </c>
      <c r="H233" s="22">
        <v>36</v>
      </c>
      <c r="I233" s="22">
        <v>89</v>
      </c>
      <c r="J233" s="19">
        <v>30</v>
      </c>
      <c r="K233" s="19">
        <v>4</v>
      </c>
      <c r="L233" s="19">
        <v>100</v>
      </c>
      <c r="M233" s="19">
        <v>26</v>
      </c>
      <c r="N233" s="19">
        <v>26</v>
      </c>
      <c r="O233" s="19">
        <v>26</v>
      </c>
      <c r="P233" s="19">
        <v>26</v>
      </c>
      <c r="Q233" s="64">
        <v>100</v>
      </c>
      <c r="R233" s="90">
        <v>97</v>
      </c>
      <c r="S233" s="19">
        <v>20</v>
      </c>
      <c r="T233" s="19">
        <v>4</v>
      </c>
      <c r="U233" s="19">
        <v>80</v>
      </c>
      <c r="V233" s="19">
        <v>26</v>
      </c>
      <c r="W233" s="23">
        <v>29</v>
      </c>
      <c r="X233" s="20">
        <v>90</v>
      </c>
      <c r="Y233" s="43">
        <v>85</v>
      </c>
      <c r="Z233" s="85">
        <v>85</v>
      </c>
      <c r="AA233" s="19">
        <v>20</v>
      </c>
      <c r="AB233" s="19">
        <v>0</v>
      </c>
      <c r="AC233" s="19">
        <v>0</v>
      </c>
      <c r="AD233" s="19">
        <v>20</v>
      </c>
      <c r="AE233" s="19">
        <v>1</v>
      </c>
      <c r="AF233" s="19">
        <v>20</v>
      </c>
      <c r="AG233" s="19">
        <v>1</v>
      </c>
      <c r="AH233" s="19">
        <v>1</v>
      </c>
      <c r="AI233" s="20">
        <v>100</v>
      </c>
      <c r="AJ233" s="84">
        <v>38</v>
      </c>
      <c r="AK233" s="19">
        <v>29</v>
      </c>
      <c r="AL233" s="19">
        <v>29</v>
      </c>
      <c r="AM233" s="20">
        <v>100</v>
      </c>
      <c r="AN233" s="19">
        <v>29</v>
      </c>
      <c r="AO233" s="19">
        <v>29</v>
      </c>
      <c r="AP233" s="20">
        <v>100</v>
      </c>
      <c r="AQ233" s="19">
        <v>26</v>
      </c>
      <c r="AR233" s="19">
        <v>26</v>
      </c>
      <c r="AS233" s="20">
        <v>100</v>
      </c>
      <c r="AT233" s="89">
        <v>100</v>
      </c>
      <c r="AU233" s="19">
        <v>29</v>
      </c>
      <c r="AV233" s="19">
        <v>29</v>
      </c>
      <c r="AW233" s="20">
        <v>100</v>
      </c>
      <c r="AX233" s="19">
        <v>28</v>
      </c>
      <c r="AY233" s="19">
        <v>29</v>
      </c>
      <c r="AZ233" s="20">
        <v>97</v>
      </c>
      <c r="BA233" s="19">
        <v>29</v>
      </c>
      <c r="BB233" s="19">
        <v>29</v>
      </c>
      <c r="BC233" s="20">
        <v>100</v>
      </c>
      <c r="BD233" s="91">
        <v>99</v>
      </c>
      <c r="BE233" s="93">
        <v>84</v>
      </c>
      <c r="BF233" s="79">
        <v>11</v>
      </c>
      <c r="BG233" s="19">
        <v>1</v>
      </c>
      <c r="BH233" s="19">
        <v>1</v>
      </c>
      <c r="BI233" s="19">
        <v>2</v>
      </c>
      <c r="BJ233" s="19">
        <v>16</v>
      </c>
      <c r="BK233" s="19">
        <v>11</v>
      </c>
      <c r="BL233" s="19">
        <v>6</v>
      </c>
      <c r="BM233" s="19">
        <v>5</v>
      </c>
      <c r="BN233" s="19">
        <v>1</v>
      </c>
      <c r="BO233" s="19">
        <v>1</v>
      </c>
      <c r="BP233" s="19">
        <v>1</v>
      </c>
      <c r="BQ233" s="19">
        <v>1</v>
      </c>
      <c r="BR233" s="19">
        <v>1</v>
      </c>
      <c r="BS233" s="19">
        <v>4</v>
      </c>
      <c r="BT233" s="62">
        <v>1</v>
      </c>
      <c r="BU233" s="63">
        <v>4</v>
      </c>
      <c r="BV233" s="19">
        <v>16</v>
      </c>
      <c r="BW233" s="19">
        <v>55</v>
      </c>
      <c r="BX233" s="19">
        <v>1</v>
      </c>
      <c r="BY233" s="64">
        <v>2</v>
      </c>
      <c r="BZ233" s="70">
        <v>84</v>
      </c>
      <c r="CA233" s="72">
        <v>14</v>
      </c>
    </row>
    <row r="234" spans="1:79" ht="63">
      <c r="A234" s="21">
        <v>411</v>
      </c>
      <c r="B234" s="34">
        <v>6615000905</v>
      </c>
      <c r="C234" s="5" t="s">
        <v>461</v>
      </c>
      <c r="D234" s="74" t="s">
        <v>403</v>
      </c>
      <c r="E234" s="63">
        <v>10</v>
      </c>
      <c r="F234" s="19">
        <v>38</v>
      </c>
      <c r="G234" s="22">
        <v>11</v>
      </c>
      <c r="H234" s="22">
        <v>38</v>
      </c>
      <c r="I234" s="22">
        <v>95</v>
      </c>
      <c r="J234" s="19">
        <v>30</v>
      </c>
      <c r="K234" s="19">
        <v>3</v>
      </c>
      <c r="L234" s="19">
        <v>90</v>
      </c>
      <c r="M234" s="19">
        <v>29</v>
      </c>
      <c r="N234" s="19">
        <v>28</v>
      </c>
      <c r="O234" s="19">
        <v>30</v>
      </c>
      <c r="P234" s="19">
        <v>28</v>
      </c>
      <c r="Q234" s="64">
        <v>98</v>
      </c>
      <c r="R234" s="90">
        <v>95</v>
      </c>
      <c r="S234" s="19">
        <v>20</v>
      </c>
      <c r="T234" s="19">
        <v>4</v>
      </c>
      <c r="U234" s="19">
        <v>80</v>
      </c>
      <c r="V234" s="19">
        <v>30</v>
      </c>
      <c r="W234" s="23">
        <v>31</v>
      </c>
      <c r="X234" s="20">
        <v>97</v>
      </c>
      <c r="Y234" s="43">
        <v>89</v>
      </c>
      <c r="Z234" s="85">
        <v>89</v>
      </c>
      <c r="AA234" s="19">
        <v>20</v>
      </c>
      <c r="AB234" s="19">
        <v>0</v>
      </c>
      <c r="AC234" s="19">
        <v>0</v>
      </c>
      <c r="AD234" s="19">
        <v>20</v>
      </c>
      <c r="AE234" s="19">
        <v>1</v>
      </c>
      <c r="AF234" s="19">
        <v>20</v>
      </c>
      <c r="AG234" s="19">
        <v>1</v>
      </c>
      <c r="AH234" s="19">
        <v>1</v>
      </c>
      <c r="AI234" s="20">
        <v>100</v>
      </c>
      <c r="AJ234" s="84">
        <v>38</v>
      </c>
      <c r="AK234" s="19">
        <v>30</v>
      </c>
      <c r="AL234" s="19">
        <v>31</v>
      </c>
      <c r="AM234" s="20">
        <v>97</v>
      </c>
      <c r="AN234" s="19">
        <v>31</v>
      </c>
      <c r="AO234" s="19">
        <v>31</v>
      </c>
      <c r="AP234" s="20">
        <v>100</v>
      </c>
      <c r="AQ234" s="19">
        <v>27</v>
      </c>
      <c r="AR234" s="19">
        <v>27</v>
      </c>
      <c r="AS234" s="20">
        <v>100</v>
      </c>
      <c r="AT234" s="89">
        <v>99</v>
      </c>
      <c r="AU234" s="19">
        <v>31</v>
      </c>
      <c r="AV234" s="19">
        <v>31</v>
      </c>
      <c r="AW234" s="20">
        <v>100</v>
      </c>
      <c r="AX234" s="19">
        <v>31</v>
      </c>
      <c r="AY234" s="19">
        <v>31</v>
      </c>
      <c r="AZ234" s="20">
        <v>100</v>
      </c>
      <c r="BA234" s="19">
        <v>31</v>
      </c>
      <c r="BB234" s="19">
        <v>31</v>
      </c>
      <c r="BC234" s="20">
        <v>100</v>
      </c>
      <c r="BD234" s="91">
        <v>100</v>
      </c>
      <c r="BE234" s="93">
        <v>84</v>
      </c>
      <c r="BF234" s="79">
        <v>5</v>
      </c>
      <c r="BG234" s="19">
        <v>2</v>
      </c>
      <c r="BH234" s="19">
        <v>3</v>
      </c>
      <c r="BI234" s="19">
        <v>2</v>
      </c>
      <c r="BJ234" s="19">
        <v>12</v>
      </c>
      <c r="BK234" s="19">
        <v>4</v>
      </c>
      <c r="BL234" s="19">
        <v>6</v>
      </c>
      <c r="BM234" s="19">
        <v>5</v>
      </c>
      <c r="BN234" s="19">
        <v>1</v>
      </c>
      <c r="BO234" s="19">
        <v>4</v>
      </c>
      <c r="BP234" s="19">
        <v>1</v>
      </c>
      <c r="BQ234" s="19">
        <v>1</v>
      </c>
      <c r="BR234" s="19">
        <v>1</v>
      </c>
      <c r="BS234" s="19">
        <v>1</v>
      </c>
      <c r="BT234" s="62">
        <v>1</v>
      </c>
      <c r="BU234" s="63">
        <v>6</v>
      </c>
      <c r="BV234" s="19">
        <v>12</v>
      </c>
      <c r="BW234" s="19">
        <v>55</v>
      </c>
      <c r="BX234" s="19">
        <v>2</v>
      </c>
      <c r="BY234" s="64">
        <v>1</v>
      </c>
      <c r="BZ234" s="70">
        <v>84</v>
      </c>
      <c r="CA234" s="72">
        <v>14</v>
      </c>
    </row>
    <row r="235" spans="1:79" ht="47.25">
      <c r="A235" s="21">
        <v>65</v>
      </c>
      <c r="B235" s="34">
        <v>6663049883</v>
      </c>
      <c r="C235" s="5" t="s">
        <v>504</v>
      </c>
      <c r="D235" s="74" t="s">
        <v>89</v>
      </c>
      <c r="E235" s="63">
        <v>10</v>
      </c>
      <c r="F235" s="19">
        <v>38</v>
      </c>
      <c r="G235" s="22">
        <v>11</v>
      </c>
      <c r="H235" s="22">
        <v>38</v>
      </c>
      <c r="I235" s="22">
        <v>95</v>
      </c>
      <c r="J235" s="19">
        <v>30</v>
      </c>
      <c r="K235" s="19">
        <v>4</v>
      </c>
      <c r="L235" s="19">
        <v>100</v>
      </c>
      <c r="M235" s="19">
        <v>164</v>
      </c>
      <c r="N235" s="19">
        <v>122</v>
      </c>
      <c r="O235" s="19">
        <v>175</v>
      </c>
      <c r="P235" s="19">
        <v>139</v>
      </c>
      <c r="Q235" s="64">
        <v>91</v>
      </c>
      <c r="R235" s="90">
        <v>95</v>
      </c>
      <c r="S235" s="19">
        <v>20</v>
      </c>
      <c r="T235" s="19">
        <v>4</v>
      </c>
      <c r="U235" s="19">
        <v>80</v>
      </c>
      <c r="V235" s="19">
        <v>175</v>
      </c>
      <c r="W235" s="23">
        <v>216</v>
      </c>
      <c r="X235" s="20">
        <v>81</v>
      </c>
      <c r="Y235" s="43">
        <v>81</v>
      </c>
      <c r="Z235" s="85">
        <v>81</v>
      </c>
      <c r="AA235" s="19">
        <v>20</v>
      </c>
      <c r="AB235" s="19">
        <v>2</v>
      </c>
      <c r="AC235" s="19">
        <v>40</v>
      </c>
      <c r="AD235" s="19">
        <v>20</v>
      </c>
      <c r="AE235" s="19">
        <v>1</v>
      </c>
      <c r="AF235" s="19">
        <v>20</v>
      </c>
      <c r="AG235" s="19">
        <v>3</v>
      </c>
      <c r="AH235" s="19">
        <v>4</v>
      </c>
      <c r="AI235" s="20">
        <v>75</v>
      </c>
      <c r="AJ235" s="84">
        <v>43</v>
      </c>
      <c r="AK235" s="19">
        <v>210</v>
      </c>
      <c r="AL235" s="19">
        <v>216</v>
      </c>
      <c r="AM235" s="20">
        <v>97</v>
      </c>
      <c r="AN235" s="19">
        <v>216</v>
      </c>
      <c r="AO235" s="19">
        <v>216</v>
      </c>
      <c r="AP235" s="20">
        <v>100</v>
      </c>
      <c r="AQ235" s="19">
        <v>140</v>
      </c>
      <c r="AR235" s="19">
        <v>142</v>
      </c>
      <c r="AS235" s="20">
        <v>99</v>
      </c>
      <c r="AT235" s="89">
        <v>99</v>
      </c>
      <c r="AU235" s="19">
        <v>214</v>
      </c>
      <c r="AV235" s="19">
        <v>216</v>
      </c>
      <c r="AW235" s="20">
        <v>99</v>
      </c>
      <c r="AX235" s="19">
        <v>203</v>
      </c>
      <c r="AY235" s="19">
        <v>216</v>
      </c>
      <c r="AZ235" s="20">
        <v>94</v>
      </c>
      <c r="BA235" s="19">
        <v>215</v>
      </c>
      <c r="BB235" s="19">
        <v>216</v>
      </c>
      <c r="BC235" s="20">
        <v>100</v>
      </c>
      <c r="BD235" s="91">
        <v>99</v>
      </c>
      <c r="BE235" s="93">
        <v>83</v>
      </c>
      <c r="BF235" s="79">
        <v>5</v>
      </c>
      <c r="BG235" s="19">
        <v>1</v>
      </c>
      <c r="BH235" s="19">
        <v>10</v>
      </c>
      <c r="BI235" s="19">
        <v>2</v>
      </c>
      <c r="BJ235" s="19">
        <v>20</v>
      </c>
      <c r="BK235" s="19">
        <v>20</v>
      </c>
      <c r="BL235" s="19">
        <v>4</v>
      </c>
      <c r="BM235" s="19">
        <v>5</v>
      </c>
      <c r="BN235" s="19">
        <v>24</v>
      </c>
      <c r="BO235" s="19">
        <v>4</v>
      </c>
      <c r="BP235" s="19">
        <v>1</v>
      </c>
      <c r="BQ235" s="19">
        <v>2</v>
      </c>
      <c r="BR235" s="19">
        <v>2</v>
      </c>
      <c r="BS235" s="19">
        <v>7</v>
      </c>
      <c r="BT235" s="62">
        <v>1</v>
      </c>
      <c r="BU235" s="63">
        <v>6</v>
      </c>
      <c r="BV235" s="19">
        <v>20</v>
      </c>
      <c r="BW235" s="19">
        <v>50</v>
      </c>
      <c r="BX235" s="19">
        <v>2</v>
      </c>
      <c r="BY235" s="64">
        <v>2</v>
      </c>
      <c r="BZ235" s="70">
        <v>83</v>
      </c>
      <c r="CA235" s="72">
        <v>15</v>
      </c>
    </row>
    <row r="236" spans="1:79" ht="47.25">
      <c r="A236" s="21">
        <v>68</v>
      </c>
      <c r="B236" s="34">
        <v>6662105687</v>
      </c>
      <c r="C236" s="5" t="s">
        <v>504</v>
      </c>
      <c r="D236" s="74" t="s">
        <v>91</v>
      </c>
      <c r="E236" s="63">
        <v>10</v>
      </c>
      <c r="F236" s="19">
        <v>38</v>
      </c>
      <c r="G236" s="22">
        <v>11</v>
      </c>
      <c r="H236" s="22">
        <v>38</v>
      </c>
      <c r="I236" s="22">
        <v>95</v>
      </c>
      <c r="J236" s="19">
        <v>30</v>
      </c>
      <c r="K236" s="19">
        <v>3</v>
      </c>
      <c r="L236" s="19">
        <v>90</v>
      </c>
      <c r="M236" s="19">
        <v>96</v>
      </c>
      <c r="N236" s="19">
        <v>110</v>
      </c>
      <c r="O236" s="19">
        <v>102</v>
      </c>
      <c r="P236" s="19">
        <v>111</v>
      </c>
      <c r="Q236" s="64">
        <v>97</v>
      </c>
      <c r="R236" s="90">
        <v>94</v>
      </c>
      <c r="S236" s="19">
        <v>20</v>
      </c>
      <c r="T236" s="19">
        <v>5</v>
      </c>
      <c r="U236" s="19">
        <v>100</v>
      </c>
      <c r="V236" s="19">
        <v>81</v>
      </c>
      <c r="W236" s="23">
        <v>114</v>
      </c>
      <c r="X236" s="20">
        <v>71</v>
      </c>
      <c r="Y236" s="43">
        <v>86</v>
      </c>
      <c r="Z236" s="85">
        <v>86</v>
      </c>
      <c r="AA236" s="19">
        <v>20</v>
      </c>
      <c r="AB236" s="19">
        <v>1</v>
      </c>
      <c r="AC236" s="19">
        <v>20</v>
      </c>
      <c r="AD236" s="19">
        <v>20</v>
      </c>
      <c r="AE236" s="19">
        <v>3</v>
      </c>
      <c r="AF236" s="19">
        <v>60</v>
      </c>
      <c r="AG236" s="19">
        <v>3</v>
      </c>
      <c r="AH236" s="19">
        <v>4</v>
      </c>
      <c r="AI236" s="20">
        <v>75</v>
      </c>
      <c r="AJ236" s="84">
        <v>53</v>
      </c>
      <c r="AK236" s="19">
        <v>70</v>
      </c>
      <c r="AL236" s="19">
        <v>114</v>
      </c>
      <c r="AM236" s="20">
        <v>61</v>
      </c>
      <c r="AN236" s="19">
        <v>113</v>
      </c>
      <c r="AO236" s="19">
        <v>114</v>
      </c>
      <c r="AP236" s="20">
        <v>99</v>
      </c>
      <c r="AQ236" s="19">
        <v>97</v>
      </c>
      <c r="AR236" s="19">
        <v>100</v>
      </c>
      <c r="AS236" s="20">
        <v>97</v>
      </c>
      <c r="AT236" s="89">
        <v>83</v>
      </c>
      <c r="AU236" s="19">
        <v>109</v>
      </c>
      <c r="AV236" s="19">
        <v>114</v>
      </c>
      <c r="AW236" s="20">
        <v>96</v>
      </c>
      <c r="AX236" s="19">
        <v>106</v>
      </c>
      <c r="AY236" s="19">
        <v>114</v>
      </c>
      <c r="AZ236" s="20">
        <v>93</v>
      </c>
      <c r="BA236" s="19">
        <v>114</v>
      </c>
      <c r="BB236" s="19">
        <v>114</v>
      </c>
      <c r="BC236" s="20">
        <v>100</v>
      </c>
      <c r="BD236" s="91">
        <v>97</v>
      </c>
      <c r="BE236" s="93">
        <v>83</v>
      </c>
      <c r="BF236" s="79">
        <v>5</v>
      </c>
      <c r="BG236" s="19">
        <v>2</v>
      </c>
      <c r="BH236" s="19">
        <v>4</v>
      </c>
      <c r="BI236" s="19">
        <v>1</v>
      </c>
      <c r="BJ236" s="19">
        <v>15</v>
      </c>
      <c r="BK236" s="19">
        <v>30</v>
      </c>
      <c r="BL236" s="19">
        <v>5</v>
      </c>
      <c r="BM236" s="19">
        <v>3</v>
      </c>
      <c r="BN236" s="19">
        <v>24</v>
      </c>
      <c r="BO236" s="19">
        <v>40</v>
      </c>
      <c r="BP236" s="19">
        <v>2</v>
      </c>
      <c r="BQ236" s="19">
        <v>4</v>
      </c>
      <c r="BR236" s="19">
        <v>5</v>
      </c>
      <c r="BS236" s="19">
        <v>8</v>
      </c>
      <c r="BT236" s="62">
        <v>1</v>
      </c>
      <c r="BU236" s="63">
        <v>7</v>
      </c>
      <c r="BV236" s="19">
        <v>15</v>
      </c>
      <c r="BW236" s="19">
        <v>40</v>
      </c>
      <c r="BX236" s="19">
        <v>18</v>
      </c>
      <c r="BY236" s="64">
        <v>4</v>
      </c>
      <c r="BZ236" s="70">
        <v>83</v>
      </c>
      <c r="CA236" s="72">
        <v>15</v>
      </c>
    </row>
    <row r="237" spans="1:79" ht="31.5">
      <c r="A237" s="21">
        <v>101</v>
      </c>
      <c r="B237" s="34">
        <v>6667008581</v>
      </c>
      <c r="C237" s="5" t="s">
        <v>418</v>
      </c>
      <c r="D237" s="74" t="s">
        <v>121</v>
      </c>
      <c r="E237" s="63">
        <v>10</v>
      </c>
      <c r="F237" s="19">
        <v>31</v>
      </c>
      <c r="G237" s="22">
        <v>11</v>
      </c>
      <c r="H237" s="22">
        <v>38</v>
      </c>
      <c r="I237" s="22">
        <v>86</v>
      </c>
      <c r="J237" s="19">
        <v>30</v>
      </c>
      <c r="K237" s="19">
        <v>4</v>
      </c>
      <c r="L237" s="19">
        <v>100</v>
      </c>
      <c r="M237" s="19">
        <v>117</v>
      </c>
      <c r="N237" s="19">
        <v>116</v>
      </c>
      <c r="O237" s="19">
        <v>124</v>
      </c>
      <c r="P237" s="19">
        <v>124</v>
      </c>
      <c r="Q237" s="64">
        <v>94</v>
      </c>
      <c r="R237" s="90">
        <v>93</v>
      </c>
      <c r="S237" s="19">
        <v>20</v>
      </c>
      <c r="T237" s="19">
        <v>4</v>
      </c>
      <c r="U237" s="19">
        <v>80</v>
      </c>
      <c r="V237" s="19">
        <v>123</v>
      </c>
      <c r="W237" s="23">
        <v>138</v>
      </c>
      <c r="X237" s="20">
        <v>89</v>
      </c>
      <c r="Y237" s="43">
        <v>85</v>
      </c>
      <c r="Z237" s="85">
        <v>85</v>
      </c>
      <c r="AA237" s="19">
        <v>20</v>
      </c>
      <c r="AB237" s="19">
        <v>0</v>
      </c>
      <c r="AC237" s="19">
        <v>0</v>
      </c>
      <c r="AD237" s="19">
        <v>20</v>
      </c>
      <c r="AE237" s="19">
        <v>2</v>
      </c>
      <c r="AF237" s="19">
        <v>40</v>
      </c>
      <c r="AG237" s="19">
        <v>6</v>
      </c>
      <c r="AH237" s="19">
        <v>6</v>
      </c>
      <c r="AI237" s="20">
        <v>100</v>
      </c>
      <c r="AJ237" s="84">
        <v>46</v>
      </c>
      <c r="AK237" s="19">
        <v>118</v>
      </c>
      <c r="AL237" s="19">
        <v>138</v>
      </c>
      <c r="AM237" s="20">
        <v>86</v>
      </c>
      <c r="AN237" s="19">
        <v>137</v>
      </c>
      <c r="AO237" s="19">
        <v>138</v>
      </c>
      <c r="AP237" s="20">
        <v>99</v>
      </c>
      <c r="AQ237" s="19">
        <v>103</v>
      </c>
      <c r="AR237" s="19">
        <v>109</v>
      </c>
      <c r="AS237" s="20">
        <v>94</v>
      </c>
      <c r="AT237" s="89">
        <v>93</v>
      </c>
      <c r="AU237" s="19">
        <v>134</v>
      </c>
      <c r="AV237" s="19">
        <v>138</v>
      </c>
      <c r="AW237" s="20">
        <v>97</v>
      </c>
      <c r="AX237" s="19">
        <v>130</v>
      </c>
      <c r="AY237" s="19">
        <v>138</v>
      </c>
      <c r="AZ237" s="20">
        <v>94</v>
      </c>
      <c r="BA237" s="19">
        <v>136</v>
      </c>
      <c r="BB237" s="19">
        <v>138</v>
      </c>
      <c r="BC237" s="20">
        <v>99</v>
      </c>
      <c r="BD237" s="91">
        <v>97</v>
      </c>
      <c r="BE237" s="93">
        <v>83</v>
      </c>
      <c r="BF237" s="79">
        <v>14</v>
      </c>
      <c r="BG237" s="19">
        <v>1</v>
      </c>
      <c r="BH237" s="19">
        <v>7</v>
      </c>
      <c r="BI237" s="19">
        <v>2</v>
      </c>
      <c r="BJ237" s="19">
        <v>16</v>
      </c>
      <c r="BK237" s="19">
        <v>12</v>
      </c>
      <c r="BL237" s="19">
        <v>6</v>
      </c>
      <c r="BM237" s="19">
        <v>4</v>
      </c>
      <c r="BN237" s="19">
        <v>1</v>
      </c>
      <c r="BO237" s="19">
        <v>15</v>
      </c>
      <c r="BP237" s="19">
        <v>2</v>
      </c>
      <c r="BQ237" s="19">
        <v>7</v>
      </c>
      <c r="BR237" s="19">
        <v>4</v>
      </c>
      <c r="BS237" s="19">
        <v>7</v>
      </c>
      <c r="BT237" s="62">
        <v>2</v>
      </c>
      <c r="BU237" s="63">
        <v>8</v>
      </c>
      <c r="BV237" s="19">
        <v>16</v>
      </c>
      <c r="BW237" s="19">
        <v>47</v>
      </c>
      <c r="BX237" s="19">
        <v>8</v>
      </c>
      <c r="BY237" s="64">
        <v>4</v>
      </c>
      <c r="BZ237" s="70">
        <v>83</v>
      </c>
      <c r="CA237" s="72">
        <v>15</v>
      </c>
    </row>
    <row r="238" spans="1:79" ht="31.5">
      <c r="A238" s="21">
        <v>113</v>
      </c>
      <c r="B238" s="34">
        <v>6668017652</v>
      </c>
      <c r="C238" s="5" t="s">
        <v>418</v>
      </c>
      <c r="D238" s="74" t="s">
        <v>133</v>
      </c>
      <c r="E238" s="63">
        <v>10</v>
      </c>
      <c r="F238" s="19">
        <v>32</v>
      </c>
      <c r="G238" s="22">
        <v>11</v>
      </c>
      <c r="H238" s="22">
        <v>38</v>
      </c>
      <c r="I238" s="22">
        <v>88</v>
      </c>
      <c r="J238" s="19">
        <v>30</v>
      </c>
      <c r="K238" s="19">
        <v>4</v>
      </c>
      <c r="L238" s="19">
        <v>100</v>
      </c>
      <c r="M238" s="19">
        <v>99</v>
      </c>
      <c r="N238" s="19">
        <v>102</v>
      </c>
      <c r="O238" s="19">
        <v>101</v>
      </c>
      <c r="P238" s="19">
        <v>108</v>
      </c>
      <c r="Q238" s="64">
        <v>96</v>
      </c>
      <c r="R238" s="90">
        <v>95</v>
      </c>
      <c r="S238" s="19">
        <v>20</v>
      </c>
      <c r="T238" s="19">
        <v>5</v>
      </c>
      <c r="U238" s="19">
        <v>100</v>
      </c>
      <c r="V238" s="19">
        <v>86</v>
      </c>
      <c r="W238" s="23">
        <v>113</v>
      </c>
      <c r="X238" s="20">
        <v>76</v>
      </c>
      <c r="Y238" s="43">
        <v>88</v>
      </c>
      <c r="Z238" s="85">
        <v>88</v>
      </c>
      <c r="AA238" s="19">
        <v>20</v>
      </c>
      <c r="AB238" s="19">
        <v>0</v>
      </c>
      <c r="AC238" s="19">
        <v>0</v>
      </c>
      <c r="AD238" s="19">
        <v>20</v>
      </c>
      <c r="AE238" s="19">
        <v>2</v>
      </c>
      <c r="AF238" s="19">
        <v>40</v>
      </c>
      <c r="AG238" s="19">
        <v>5</v>
      </c>
      <c r="AH238" s="19">
        <v>5</v>
      </c>
      <c r="AI238" s="20">
        <v>100</v>
      </c>
      <c r="AJ238" s="84">
        <v>46</v>
      </c>
      <c r="AK238" s="19">
        <v>92</v>
      </c>
      <c r="AL238" s="19">
        <v>113</v>
      </c>
      <c r="AM238" s="20">
        <v>81</v>
      </c>
      <c r="AN238" s="19">
        <v>108</v>
      </c>
      <c r="AO238" s="19">
        <v>113</v>
      </c>
      <c r="AP238" s="20">
        <v>96</v>
      </c>
      <c r="AQ238" s="19">
        <v>99</v>
      </c>
      <c r="AR238" s="19">
        <v>99</v>
      </c>
      <c r="AS238" s="20">
        <v>100</v>
      </c>
      <c r="AT238" s="89">
        <v>91</v>
      </c>
      <c r="AU238" s="19">
        <v>109</v>
      </c>
      <c r="AV238" s="19">
        <v>113</v>
      </c>
      <c r="AW238" s="20">
        <v>96</v>
      </c>
      <c r="AX238" s="19">
        <v>102</v>
      </c>
      <c r="AY238" s="19">
        <v>113</v>
      </c>
      <c r="AZ238" s="20">
        <v>90</v>
      </c>
      <c r="BA238" s="19">
        <v>113</v>
      </c>
      <c r="BB238" s="19">
        <v>113</v>
      </c>
      <c r="BC238" s="20">
        <v>100</v>
      </c>
      <c r="BD238" s="91">
        <v>97</v>
      </c>
      <c r="BE238" s="93">
        <v>83</v>
      </c>
      <c r="BF238" s="79">
        <v>12</v>
      </c>
      <c r="BG238" s="19">
        <v>1</v>
      </c>
      <c r="BH238" s="19">
        <v>5</v>
      </c>
      <c r="BI238" s="19">
        <v>1</v>
      </c>
      <c r="BJ238" s="19">
        <v>13</v>
      </c>
      <c r="BK238" s="19">
        <v>25</v>
      </c>
      <c r="BL238" s="19">
        <v>6</v>
      </c>
      <c r="BM238" s="19">
        <v>4</v>
      </c>
      <c r="BN238" s="19">
        <v>1</v>
      </c>
      <c r="BO238" s="19">
        <v>20</v>
      </c>
      <c r="BP238" s="19">
        <v>5</v>
      </c>
      <c r="BQ238" s="19">
        <v>1</v>
      </c>
      <c r="BR238" s="19">
        <v>5</v>
      </c>
      <c r="BS238" s="19">
        <v>11</v>
      </c>
      <c r="BT238" s="62">
        <v>1</v>
      </c>
      <c r="BU238" s="63">
        <v>6</v>
      </c>
      <c r="BV238" s="19">
        <v>13</v>
      </c>
      <c r="BW238" s="19">
        <v>47</v>
      </c>
      <c r="BX238" s="19">
        <v>10</v>
      </c>
      <c r="BY238" s="64">
        <v>4</v>
      </c>
      <c r="BZ238" s="70">
        <v>83</v>
      </c>
      <c r="CA238" s="72">
        <v>15</v>
      </c>
    </row>
    <row r="239" spans="1:79" ht="15.75">
      <c r="A239" s="21">
        <v>117</v>
      </c>
      <c r="B239" s="34">
        <v>6648010169</v>
      </c>
      <c r="C239" s="5" t="s">
        <v>418</v>
      </c>
      <c r="D239" s="74" t="s">
        <v>137</v>
      </c>
      <c r="E239" s="63">
        <v>8</v>
      </c>
      <c r="F239" s="19">
        <v>29</v>
      </c>
      <c r="G239" s="22">
        <v>11</v>
      </c>
      <c r="H239" s="22">
        <v>37</v>
      </c>
      <c r="I239" s="22">
        <v>76</v>
      </c>
      <c r="J239" s="19">
        <v>30</v>
      </c>
      <c r="K239" s="19">
        <v>4</v>
      </c>
      <c r="L239" s="19">
        <v>100</v>
      </c>
      <c r="M239" s="19">
        <v>20</v>
      </c>
      <c r="N239" s="19">
        <v>21</v>
      </c>
      <c r="O239" s="19">
        <v>20</v>
      </c>
      <c r="P239" s="19">
        <v>21</v>
      </c>
      <c r="Q239" s="64">
        <v>100</v>
      </c>
      <c r="R239" s="90">
        <v>93</v>
      </c>
      <c r="S239" s="19">
        <v>20</v>
      </c>
      <c r="T239" s="19">
        <v>5</v>
      </c>
      <c r="U239" s="19">
        <v>100</v>
      </c>
      <c r="V239" s="19">
        <v>25</v>
      </c>
      <c r="W239" s="23">
        <v>26</v>
      </c>
      <c r="X239" s="20">
        <v>96</v>
      </c>
      <c r="Y239" s="43">
        <v>98</v>
      </c>
      <c r="Z239" s="85">
        <v>98</v>
      </c>
      <c r="AA239" s="19">
        <v>20</v>
      </c>
      <c r="AB239" s="19">
        <v>1</v>
      </c>
      <c r="AC239" s="19">
        <v>20</v>
      </c>
      <c r="AD239" s="19">
        <v>20</v>
      </c>
      <c r="AE239" s="19">
        <v>2</v>
      </c>
      <c r="AF239" s="19">
        <v>40</v>
      </c>
      <c r="AG239" s="19">
        <v>1</v>
      </c>
      <c r="AH239" s="19">
        <v>1</v>
      </c>
      <c r="AI239" s="20">
        <v>100</v>
      </c>
      <c r="AJ239" s="84">
        <v>52</v>
      </c>
      <c r="AK239" s="19">
        <v>14</v>
      </c>
      <c r="AL239" s="19">
        <v>26</v>
      </c>
      <c r="AM239" s="20">
        <v>54</v>
      </c>
      <c r="AN239" s="19">
        <v>25</v>
      </c>
      <c r="AO239" s="19">
        <v>26</v>
      </c>
      <c r="AP239" s="20">
        <v>96</v>
      </c>
      <c r="AQ239" s="19">
        <v>19</v>
      </c>
      <c r="AR239" s="19">
        <v>23</v>
      </c>
      <c r="AS239" s="20">
        <v>83</v>
      </c>
      <c r="AT239" s="89">
        <v>77</v>
      </c>
      <c r="AU239" s="19">
        <v>25</v>
      </c>
      <c r="AV239" s="19">
        <v>26</v>
      </c>
      <c r="AW239" s="20">
        <v>96</v>
      </c>
      <c r="AX239" s="19">
        <v>26</v>
      </c>
      <c r="AY239" s="19">
        <v>26</v>
      </c>
      <c r="AZ239" s="20">
        <v>100</v>
      </c>
      <c r="BA239" s="19">
        <v>25</v>
      </c>
      <c r="BB239" s="19">
        <v>26</v>
      </c>
      <c r="BC239" s="20">
        <v>96</v>
      </c>
      <c r="BD239" s="91">
        <v>97</v>
      </c>
      <c r="BE239" s="93">
        <v>83</v>
      </c>
      <c r="BF239" s="79">
        <v>24</v>
      </c>
      <c r="BG239" s="19">
        <v>1</v>
      </c>
      <c r="BH239" s="19">
        <v>1</v>
      </c>
      <c r="BI239" s="19">
        <v>1</v>
      </c>
      <c r="BJ239" s="19">
        <v>3</v>
      </c>
      <c r="BK239" s="19">
        <v>5</v>
      </c>
      <c r="BL239" s="19">
        <v>5</v>
      </c>
      <c r="BM239" s="19">
        <v>4</v>
      </c>
      <c r="BN239" s="19">
        <v>1</v>
      </c>
      <c r="BO239" s="19">
        <v>47</v>
      </c>
      <c r="BP239" s="19">
        <v>5</v>
      </c>
      <c r="BQ239" s="19">
        <v>15</v>
      </c>
      <c r="BR239" s="19">
        <v>5</v>
      </c>
      <c r="BS239" s="19">
        <v>1</v>
      </c>
      <c r="BT239" s="62">
        <v>5</v>
      </c>
      <c r="BU239" s="63">
        <v>8</v>
      </c>
      <c r="BV239" s="19">
        <v>3</v>
      </c>
      <c r="BW239" s="19">
        <v>41</v>
      </c>
      <c r="BX239" s="19">
        <v>24</v>
      </c>
      <c r="BY239" s="64">
        <v>4</v>
      </c>
      <c r="BZ239" s="70">
        <v>83</v>
      </c>
      <c r="CA239" s="72">
        <v>15</v>
      </c>
    </row>
    <row r="240" spans="1:79" ht="31.5">
      <c r="A240" s="21">
        <v>140</v>
      </c>
      <c r="B240" s="34">
        <v>6637003265</v>
      </c>
      <c r="C240" s="5" t="s">
        <v>423</v>
      </c>
      <c r="D240" s="75" t="s">
        <v>160</v>
      </c>
      <c r="E240" s="63">
        <v>7</v>
      </c>
      <c r="F240" s="19">
        <v>34</v>
      </c>
      <c r="G240" s="22">
        <v>9</v>
      </c>
      <c r="H240" s="22">
        <v>36</v>
      </c>
      <c r="I240" s="22">
        <v>86</v>
      </c>
      <c r="J240" s="19">
        <v>30</v>
      </c>
      <c r="K240" s="19">
        <v>4</v>
      </c>
      <c r="L240" s="19">
        <v>100</v>
      </c>
      <c r="M240" s="19">
        <v>65</v>
      </c>
      <c r="N240" s="19">
        <v>32</v>
      </c>
      <c r="O240" s="19">
        <v>66</v>
      </c>
      <c r="P240" s="19">
        <v>34</v>
      </c>
      <c r="Q240" s="64">
        <v>96</v>
      </c>
      <c r="R240" s="90">
        <v>94</v>
      </c>
      <c r="S240" s="19">
        <v>20</v>
      </c>
      <c r="T240" s="19">
        <v>5</v>
      </c>
      <c r="U240" s="19">
        <v>100</v>
      </c>
      <c r="V240" s="19">
        <v>75</v>
      </c>
      <c r="W240" s="23">
        <v>92</v>
      </c>
      <c r="X240" s="20">
        <v>82</v>
      </c>
      <c r="Y240" s="43">
        <v>91</v>
      </c>
      <c r="Z240" s="85">
        <v>91</v>
      </c>
      <c r="AA240" s="19">
        <v>20</v>
      </c>
      <c r="AB240" s="19">
        <v>1</v>
      </c>
      <c r="AC240" s="19">
        <v>20</v>
      </c>
      <c r="AD240" s="19">
        <v>20</v>
      </c>
      <c r="AE240" s="19">
        <v>2</v>
      </c>
      <c r="AF240" s="19">
        <v>40</v>
      </c>
      <c r="AG240" s="19">
        <v>2</v>
      </c>
      <c r="AH240" s="19">
        <v>5</v>
      </c>
      <c r="AI240" s="20">
        <v>40</v>
      </c>
      <c r="AJ240" s="84">
        <v>34</v>
      </c>
      <c r="AK240" s="19">
        <v>90</v>
      </c>
      <c r="AL240" s="19">
        <v>92</v>
      </c>
      <c r="AM240" s="20">
        <v>98</v>
      </c>
      <c r="AN240" s="19">
        <v>89</v>
      </c>
      <c r="AO240" s="19">
        <v>92</v>
      </c>
      <c r="AP240" s="20">
        <v>97</v>
      </c>
      <c r="AQ240" s="19">
        <v>66</v>
      </c>
      <c r="AR240" s="19">
        <v>67</v>
      </c>
      <c r="AS240" s="20">
        <v>99</v>
      </c>
      <c r="AT240" s="89">
        <v>98</v>
      </c>
      <c r="AU240" s="19">
        <v>88</v>
      </c>
      <c r="AV240" s="19">
        <v>92</v>
      </c>
      <c r="AW240" s="20">
        <v>96</v>
      </c>
      <c r="AX240" s="19">
        <v>86</v>
      </c>
      <c r="AY240" s="19">
        <v>92</v>
      </c>
      <c r="AZ240" s="20">
        <v>93</v>
      </c>
      <c r="BA240" s="19">
        <v>90</v>
      </c>
      <c r="BB240" s="19">
        <v>92</v>
      </c>
      <c r="BC240" s="20">
        <v>98</v>
      </c>
      <c r="BD240" s="91">
        <v>96</v>
      </c>
      <c r="BE240" s="93">
        <v>83</v>
      </c>
      <c r="BF240" s="79">
        <v>14</v>
      </c>
      <c r="BG240" s="19">
        <v>1</v>
      </c>
      <c r="BH240" s="19">
        <v>5</v>
      </c>
      <c r="BI240" s="19">
        <v>1</v>
      </c>
      <c r="BJ240" s="19">
        <v>10</v>
      </c>
      <c r="BK240" s="19">
        <v>19</v>
      </c>
      <c r="BL240" s="19">
        <v>5</v>
      </c>
      <c r="BM240" s="19">
        <v>4</v>
      </c>
      <c r="BN240" s="19">
        <v>37</v>
      </c>
      <c r="BO240" s="19">
        <v>3</v>
      </c>
      <c r="BP240" s="19">
        <v>4</v>
      </c>
      <c r="BQ240" s="19">
        <v>2</v>
      </c>
      <c r="BR240" s="19">
        <v>5</v>
      </c>
      <c r="BS240" s="19">
        <v>8</v>
      </c>
      <c r="BT240" s="62">
        <v>3</v>
      </c>
      <c r="BU240" s="63">
        <v>7</v>
      </c>
      <c r="BV240" s="19">
        <v>10</v>
      </c>
      <c r="BW240" s="19">
        <v>59</v>
      </c>
      <c r="BX240" s="19">
        <v>3</v>
      </c>
      <c r="BY240" s="64">
        <v>5</v>
      </c>
      <c r="BZ240" s="70">
        <v>83</v>
      </c>
      <c r="CA240" s="72">
        <v>15</v>
      </c>
    </row>
    <row r="241" spans="1:79" ht="15.75">
      <c r="A241" s="21">
        <v>143</v>
      </c>
      <c r="B241" s="34">
        <v>6627012920</v>
      </c>
      <c r="C241" s="5" t="s">
        <v>424</v>
      </c>
      <c r="D241" s="74" t="s">
        <v>163</v>
      </c>
      <c r="E241" s="63">
        <v>10</v>
      </c>
      <c r="F241" s="19">
        <v>36</v>
      </c>
      <c r="G241" s="22">
        <v>11</v>
      </c>
      <c r="H241" s="22">
        <v>38</v>
      </c>
      <c r="I241" s="22">
        <v>93</v>
      </c>
      <c r="J241" s="19">
        <v>30</v>
      </c>
      <c r="K241" s="19">
        <v>4</v>
      </c>
      <c r="L241" s="19">
        <v>100</v>
      </c>
      <c r="M241" s="19">
        <v>108</v>
      </c>
      <c r="N241" s="19">
        <v>93</v>
      </c>
      <c r="O241" s="19">
        <v>112</v>
      </c>
      <c r="P241" s="19">
        <v>97</v>
      </c>
      <c r="Q241" s="64">
        <v>96</v>
      </c>
      <c r="R241" s="90">
        <v>96</v>
      </c>
      <c r="S241" s="19">
        <v>20</v>
      </c>
      <c r="T241" s="19">
        <v>5</v>
      </c>
      <c r="U241" s="19">
        <v>100</v>
      </c>
      <c r="V241" s="19">
        <v>116</v>
      </c>
      <c r="W241" s="23">
        <v>125</v>
      </c>
      <c r="X241" s="20">
        <v>93</v>
      </c>
      <c r="Y241" s="43">
        <v>97</v>
      </c>
      <c r="Z241" s="85">
        <v>97</v>
      </c>
      <c r="AA241" s="19">
        <v>20</v>
      </c>
      <c r="AB241" s="19">
        <v>0</v>
      </c>
      <c r="AC241" s="19">
        <v>0</v>
      </c>
      <c r="AD241" s="19">
        <v>20</v>
      </c>
      <c r="AE241" s="19">
        <v>2</v>
      </c>
      <c r="AF241" s="19">
        <v>40</v>
      </c>
      <c r="AG241" s="19">
        <v>4</v>
      </c>
      <c r="AH241" s="19">
        <v>7</v>
      </c>
      <c r="AI241" s="20">
        <v>57</v>
      </c>
      <c r="AJ241" s="84">
        <v>33</v>
      </c>
      <c r="AK241" s="19">
        <v>116</v>
      </c>
      <c r="AL241" s="19">
        <v>125</v>
      </c>
      <c r="AM241" s="20">
        <v>93</v>
      </c>
      <c r="AN241" s="19">
        <v>122</v>
      </c>
      <c r="AO241" s="19">
        <v>125</v>
      </c>
      <c r="AP241" s="20">
        <v>98</v>
      </c>
      <c r="AQ241" s="19">
        <v>98</v>
      </c>
      <c r="AR241" s="19">
        <v>102</v>
      </c>
      <c r="AS241" s="20">
        <v>96</v>
      </c>
      <c r="AT241" s="89">
        <v>96</v>
      </c>
      <c r="AU241" s="19">
        <v>120</v>
      </c>
      <c r="AV241" s="19">
        <v>125</v>
      </c>
      <c r="AW241" s="20">
        <v>96</v>
      </c>
      <c r="AX241" s="19">
        <v>118</v>
      </c>
      <c r="AY241" s="19">
        <v>125</v>
      </c>
      <c r="AZ241" s="20">
        <v>94</v>
      </c>
      <c r="BA241" s="19">
        <v>119</v>
      </c>
      <c r="BB241" s="19">
        <v>125</v>
      </c>
      <c r="BC241" s="20">
        <v>95</v>
      </c>
      <c r="BD241" s="91">
        <v>95</v>
      </c>
      <c r="BE241" s="93">
        <v>83</v>
      </c>
      <c r="BF241" s="79">
        <v>7</v>
      </c>
      <c r="BG241" s="19">
        <v>1</v>
      </c>
      <c r="BH241" s="19">
        <v>5</v>
      </c>
      <c r="BI241" s="19">
        <v>1</v>
      </c>
      <c r="BJ241" s="19">
        <v>4</v>
      </c>
      <c r="BK241" s="19">
        <v>8</v>
      </c>
      <c r="BL241" s="19">
        <v>6</v>
      </c>
      <c r="BM241" s="19">
        <v>4</v>
      </c>
      <c r="BN241" s="19">
        <v>33</v>
      </c>
      <c r="BO241" s="19">
        <v>8</v>
      </c>
      <c r="BP241" s="19">
        <v>3</v>
      </c>
      <c r="BQ241" s="19">
        <v>5</v>
      </c>
      <c r="BR241" s="19">
        <v>5</v>
      </c>
      <c r="BS241" s="19">
        <v>7</v>
      </c>
      <c r="BT241" s="62">
        <v>6</v>
      </c>
      <c r="BU241" s="63">
        <v>5</v>
      </c>
      <c r="BV241" s="19">
        <v>4</v>
      </c>
      <c r="BW241" s="19">
        <v>60</v>
      </c>
      <c r="BX241" s="19">
        <v>5</v>
      </c>
      <c r="BY241" s="64">
        <v>6</v>
      </c>
      <c r="BZ241" s="70">
        <v>83</v>
      </c>
      <c r="CA241" s="72">
        <v>15</v>
      </c>
    </row>
    <row r="242" spans="1:79" ht="15.75">
      <c r="A242" s="21">
        <v>148</v>
      </c>
      <c r="B242" s="34">
        <v>6627008715</v>
      </c>
      <c r="C242" s="5" t="s">
        <v>425</v>
      </c>
      <c r="D242" s="74" t="s">
        <v>168</v>
      </c>
      <c r="E242" s="63">
        <v>7</v>
      </c>
      <c r="F242" s="19">
        <v>33</v>
      </c>
      <c r="G242" s="22">
        <v>9</v>
      </c>
      <c r="H242" s="22">
        <v>36</v>
      </c>
      <c r="I242" s="22">
        <v>85</v>
      </c>
      <c r="J242" s="19">
        <v>30</v>
      </c>
      <c r="K242" s="19">
        <v>4</v>
      </c>
      <c r="L242" s="19">
        <v>100</v>
      </c>
      <c r="M242" s="19">
        <v>82</v>
      </c>
      <c r="N242" s="19">
        <v>71</v>
      </c>
      <c r="O242" s="19">
        <v>85</v>
      </c>
      <c r="P242" s="19">
        <v>74</v>
      </c>
      <c r="Q242" s="64">
        <v>96</v>
      </c>
      <c r="R242" s="90">
        <v>94</v>
      </c>
      <c r="S242" s="19">
        <v>20</v>
      </c>
      <c r="T242" s="19">
        <v>5</v>
      </c>
      <c r="U242" s="19">
        <v>100</v>
      </c>
      <c r="V242" s="19">
        <v>86</v>
      </c>
      <c r="W242" s="23">
        <v>108</v>
      </c>
      <c r="X242" s="20">
        <v>80</v>
      </c>
      <c r="Y242" s="43">
        <v>90</v>
      </c>
      <c r="Z242" s="85">
        <v>90</v>
      </c>
      <c r="AA242" s="19">
        <v>20</v>
      </c>
      <c r="AB242" s="19">
        <v>0</v>
      </c>
      <c r="AC242" s="19">
        <v>0</v>
      </c>
      <c r="AD242" s="19">
        <v>20</v>
      </c>
      <c r="AE242" s="19">
        <v>3</v>
      </c>
      <c r="AF242" s="19">
        <v>60</v>
      </c>
      <c r="AG242" s="19">
        <v>1</v>
      </c>
      <c r="AH242" s="19">
        <v>2</v>
      </c>
      <c r="AI242" s="20">
        <v>50</v>
      </c>
      <c r="AJ242" s="84">
        <v>39</v>
      </c>
      <c r="AK242" s="19">
        <v>102</v>
      </c>
      <c r="AL242" s="19">
        <v>108</v>
      </c>
      <c r="AM242" s="20">
        <v>94</v>
      </c>
      <c r="AN242" s="19">
        <v>107</v>
      </c>
      <c r="AO242" s="19">
        <v>108</v>
      </c>
      <c r="AP242" s="20">
        <v>99</v>
      </c>
      <c r="AQ242" s="19">
        <v>71</v>
      </c>
      <c r="AR242" s="19">
        <v>73</v>
      </c>
      <c r="AS242" s="20">
        <v>97</v>
      </c>
      <c r="AT242" s="89">
        <v>97</v>
      </c>
      <c r="AU242" s="19">
        <v>106</v>
      </c>
      <c r="AV242" s="19">
        <v>108</v>
      </c>
      <c r="AW242" s="20">
        <v>98</v>
      </c>
      <c r="AX242" s="19">
        <v>99</v>
      </c>
      <c r="AY242" s="19">
        <v>108</v>
      </c>
      <c r="AZ242" s="20">
        <v>92</v>
      </c>
      <c r="BA242" s="19">
        <v>103</v>
      </c>
      <c r="BB242" s="19">
        <v>108</v>
      </c>
      <c r="BC242" s="20">
        <v>95</v>
      </c>
      <c r="BD242" s="91">
        <v>95</v>
      </c>
      <c r="BE242" s="93">
        <v>83</v>
      </c>
      <c r="BF242" s="79">
        <v>15</v>
      </c>
      <c r="BG242" s="19">
        <v>1</v>
      </c>
      <c r="BH242" s="19">
        <v>5</v>
      </c>
      <c r="BI242" s="19">
        <v>1</v>
      </c>
      <c r="BJ242" s="19">
        <v>11</v>
      </c>
      <c r="BK242" s="19">
        <v>21</v>
      </c>
      <c r="BL242" s="19">
        <v>6</v>
      </c>
      <c r="BM242" s="19">
        <v>3</v>
      </c>
      <c r="BN242" s="19">
        <v>36</v>
      </c>
      <c r="BO242" s="19">
        <v>7</v>
      </c>
      <c r="BP242" s="19">
        <v>2</v>
      </c>
      <c r="BQ242" s="19">
        <v>4</v>
      </c>
      <c r="BR242" s="19">
        <v>3</v>
      </c>
      <c r="BS242" s="19">
        <v>9</v>
      </c>
      <c r="BT242" s="62">
        <v>6</v>
      </c>
      <c r="BU242" s="63">
        <v>7</v>
      </c>
      <c r="BV242" s="19">
        <v>11</v>
      </c>
      <c r="BW242" s="19">
        <v>54</v>
      </c>
      <c r="BX242" s="19">
        <v>4</v>
      </c>
      <c r="BY242" s="64">
        <v>6</v>
      </c>
      <c r="BZ242" s="70">
        <v>83</v>
      </c>
      <c r="CA242" s="72">
        <v>15</v>
      </c>
    </row>
    <row r="243" spans="1:79" s="163" customFormat="1" ht="31.5">
      <c r="A243" s="140">
        <v>158</v>
      </c>
      <c r="B243" s="141">
        <v>6636006231</v>
      </c>
      <c r="C243" s="142" t="s">
        <v>427</v>
      </c>
      <c r="D243" s="151" t="s">
        <v>178</v>
      </c>
      <c r="E243" s="152">
        <v>11</v>
      </c>
      <c r="F243" s="143">
        <v>38</v>
      </c>
      <c r="G243" s="144">
        <v>11</v>
      </c>
      <c r="H243" s="144">
        <v>38</v>
      </c>
      <c r="I243" s="144">
        <v>100</v>
      </c>
      <c r="J243" s="143">
        <v>30</v>
      </c>
      <c r="K243" s="143">
        <v>4</v>
      </c>
      <c r="L243" s="143">
        <v>100</v>
      </c>
      <c r="M243" s="143">
        <v>50</v>
      </c>
      <c r="N243" s="143">
        <v>37</v>
      </c>
      <c r="O243" s="143">
        <v>54</v>
      </c>
      <c r="P243" s="143">
        <v>41</v>
      </c>
      <c r="Q243" s="153">
        <v>91</v>
      </c>
      <c r="R243" s="154">
        <v>96</v>
      </c>
      <c r="S243" s="143">
        <v>20</v>
      </c>
      <c r="T243" s="143">
        <v>5</v>
      </c>
      <c r="U243" s="143">
        <v>100</v>
      </c>
      <c r="V243" s="143">
        <v>63</v>
      </c>
      <c r="W243" s="145">
        <v>70</v>
      </c>
      <c r="X243" s="146">
        <v>90</v>
      </c>
      <c r="Y243" s="147">
        <v>95</v>
      </c>
      <c r="Z243" s="155">
        <v>95</v>
      </c>
      <c r="AA243" s="143">
        <v>20</v>
      </c>
      <c r="AB243" s="143">
        <v>0</v>
      </c>
      <c r="AC243" s="143">
        <v>0</v>
      </c>
      <c r="AD243" s="143">
        <v>20</v>
      </c>
      <c r="AE243" s="143">
        <v>2</v>
      </c>
      <c r="AF243" s="143">
        <v>40</v>
      </c>
      <c r="AG243" s="143">
        <v>1</v>
      </c>
      <c r="AH243" s="143">
        <v>1</v>
      </c>
      <c r="AI243" s="146">
        <v>100</v>
      </c>
      <c r="AJ243" s="156">
        <v>46</v>
      </c>
      <c r="AK243" s="143">
        <v>45</v>
      </c>
      <c r="AL243" s="143">
        <v>70</v>
      </c>
      <c r="AM243" s="146">
        <v>64</v>
      </c>
      <c r="AN243" s="143">
        <v>69</v>
      </c>
      <c r="AO243" s="143">
        <v>70</v>
      </c>
      <c r="AP243" s="146">
        <v>99</v>
      </c>
      <c r="AQ243" s="143">
        <v>52</v>
      </c>
      <c r="AR243" s="143">
        <v>52</v>
      </c>
      <c r="AS243" s="146">
        <v>100</v>
      </c>
      <c r="AT243" s="157">
        <v>85</v>
      </c>
      <c r="AU243" s="143">
        <v>56</v>
      </c>
      <c r="AV243" s="143">
        <v>70</v>
      </c>
      <c r="AW243" s="146">
        <v>80</v>
      </c>
      <c r="AX243" s="143">
        <v>69</v>
      </c>
      <c r="AY243" s="143">
        <v>70</v>
      </c>
      <c r="AZ243" s="146">
        <v>99</v>
      </c>
      <c r="BA243" s="143">
        <v>66</v>
      </c>
      <c r="BB243" s="143">
        <v>70</v>
      </c>
      <c r="BC243" s="146">
        <v>94</v>
      </c>
      <c r="BD243" s="158">
        <v>91</v>
      </c>
      <c r="BE243" s="159">
        <v>83</v>
      </c>
      <c r="BF243" s="160">
        <v>1</v>
      </c>
      <c r="BG243" s="143">
        <v>1</v>
      </c>
      <c r="BH243" s="143">
        <v>10</v>
      </c>
      <c r="BI243" s="143">
        <v>1</v>
      </c>
      <c r="BJ243" s="143">
        <v>6</v>
      </c>
      <c r="BK243" s="143">
        <v>11</v>
      </c>
      <c r="BL243" s="143">
        <v>6</v>
      </c>
      <c r="BM243" s="143">
        <v>4</v>
      </c>
      <c r="BN243" s="143">
        <v>1</v>
      </c>
      <c r="BO243" s="143">
        <v>37</v>
      </c>
      <c r="BP243" s="143">
        <v>2</v>
      </c>
      <c r="BQ243" s="143">
        <v>1</v>
      </c>
      <c r="BR243" s="143">
        <v>21</v>
      </c>
      <c r="BS243" s="143">
        <v>2</v>
      </c>
      <c r="BT243" s="161">
        <v>7</v>
      </c>
      <c r="BU243" s="152">
        <v>5</v>
      </c>
      <c r="BV243" s="143">
        <v>6</v>
      </c>
      <c r="BW243" s="143">
        <v>47</v>
      </c>
      <c r="BX243" s="143">
        <v>16</v>
      </c>
      <c r="BY243" s="153">
        <v>10</v>
      </c>
      <c r="BZ243" s="162">
        <v>83</v>
      </c>
      <c r="CA243" s="162">
        <v>15</v>
      </c>
    </row>
    <row r="244" spans="1:79" ht="30">
      <c r="A244" s="21">
        <v>216</v>
      </c>
      <c r="B244" s="34">
        <v>6642003528</v>
      </c>
      <c r="C244" s="40" t="s">
        <v>490</v>
      </c>
      <c r="D244" s="74" t="s">
        <v>231</v>
      </c>
      <c r="E244" s="63">
        <v>10</v>
      </c>
      <c r="F244" s="19">
        <v>34</v>
      </c>
      <c r="G244" s="22">
        <v>11</v>
      </c>
      <c r="H244" s="22">
        <v>38</v>
      </c>
      <c r="I244" s="22">
        <v>90</v>
      </c>
      <c r="J244" s="19">
        <v>30</v>
      </c>
      <c r="K244" s="19">
        <v>4</v>
      </c>
      <c r="L244" s="19">
        <v>100</v>
      </c>
      <c r="M244" s="19">
        <v>77</v>
      </c>
      <c r="N244" s="19">
        <v>79</v>
      </c>
      <c r="O244" s="19">
        <v>78</v>
      </c>
      <c r="P244" s="19">
        <v>80</v>
      </c>
      <c r="Q244" s="64">
        <v>99</v>
      </c>
      <c r="R244" s="90">
        <v>97</v>
      </c>
      <c r="S244" s="19">
        <v>20</v>
      </c>
      <c r="T244" s="19">
        <v>4</v>
      </c>
      <c r="U244" s="19">
        <v>80</v>
      </c>
      <c r="V244" s="19">
        <v>81</v>
      </c>
      <c r="W244" s="23">
        <v>85</v>
      </c>
      <c r="X244" s="20">
        <v>95</v>
      </c>
      <c r="Y244" s="43">
        <v>88</v>
      </c>
      <c r="Z244" s="85">
        <v>88</v>
      </c>
      <c r="AA244" s="19">
        <v>20</v>
      </c>
      <c r="AB244" s="19">
        <v>1</v>
      </c>
      <c r="AC244" s="19">
        <v>20</v>
      </c>
      <c r="AD244" s="19">
        <v>20</v>
      </c>
      <c r="AE244" s="19">
        <v>1</v>
      </c>
      <c r="AF244" s="19">
        <v>20</v>
      </c>
      <c r="AG244" s="19">
        <v>3</v>
      </c>
      <c r="AH244" s="19">
        <v>5</v>
      </c>
      <c r="AI244" s="20">
        <v>60</v>
      </c>
      <c r="AJ244" s="84">
        <v>32</v>
      </c>
      <c r="AK244" s="19">
        <v>85</v>
      </c>
      <c r="AL244" s="19">
        <v>85</v>
      </c>
      <c r="AM244" s="20">
        <v>100</v>
      </c>
      <c r="AN244" s="19">
        <v>84</v>
      </c>
      <c r="AO244" s="19">
        <v>85</v>
      </c>
      <c r="AP244" s="20">
        <v>99</v>
      </c>
      <c r="AQ244" s="19">
        <v>70</v>
      </c>
      <c r="AR244" s="19">
        <v>71</v>
      </c>
      <c r="AS244" s="20">
        <v>99</v>
      </c>
      <c r="AT244" s="89">
        <v>99</v>
      </c>
      <c r="AU244" s="19">
        <v>85</v>
      </c>
      <c r="AV244" s="19">
        <v>85</v>
      </c>
      <c r="AW244" s="20">
        <v>100</v>
      </c>
      <c r="AX244" s="19">
        <v>85</v>
      </c>
      <c r="AY244" s="19">
        <v>85</v>
      </c>
      <c r="AZ244" s="20">
        <v>100</v>
      </c>
      <c r="BA244" s="19">
        <v>85</v>
      </c>
      <c r="BB244" s="19">
        <v>85</v>
      </c>
      <c r="BC244" s="20">
        <v>100</v>
      </c>
      <c r="BD244" s="91">
        <v>100</v>
      </c>
      <c r="BE244" s="93">
        <v>83</v>
      </c>
      <c r="BF244" s="79">
        <v>10</v>
      </c>
      <c r="BG244" s="19">
        <v>1</v>
      </c>
      <c r="BH244" s="19">
        <v>2</v>
      </c>
      <c r="BI244" s="19">
        <v>2</v>
      </c>
      <c r="BJ244" s="19">
        <v>13</v>
      </c>
      <c r="BK244" s="19">
        <v>6</v>
      </c>
      <c r="BL244" s="19">
        <v>5</v>
      </c>
      <c r="BM244" s="19">
        <v>5</v>
      </c>
      <c r="BN244" s="19">
        <v>32</v>
      </c>
      <c r="BO244" s="19">
        <v>1</v>
      </c>
      <c r="BP244" s="19">
        <v>2</v>
      </c>
      <c r="BQ244" s="19">
        <v>2</v>
      </c>
      <c r="BR244" s="19">
        <v>1</v>
      </c>
      <c r="BS244" s="19">
        <v>1</v>
      </c>
      <c r="BT244" s="62">
        <v>1</v>
      </c>
      <c r="BU244" s="63">
        <v>4</v>
      </c>
      <c r="BV244" s="19">
        <v>13</v>
      </c>
      <c r="BW244" s="19">
        <v>61</v>
      </c>
      <c r="BX244" s="19">
        <v>2</v>
      </c>
      <c r="BY244" s="64">
        <v>1</v>
      </c>
      <c r="BZ244" s="70">
        <v>83</v>
      </c>
      <c r="CA244" s="72">
        <v>15</v>
      </c>
    </row>
    <row r="245" spans="1:79" ht="31.5">
      <c r="A245" s="21">
        <v>228</v>
      </c>
      <c r="B245" s="34">
        <v>6634005433</v>
      </c>
      <c r="C245" s="5" t="s">
        <v>437</v>
      </c>
      <c r="D245" s="74" t="s">
        <v>243</v>
      </c>
      <c r="E245" s="63">
        <v>10</v>
      </c>
      <c r="F245" s="19">
        <v>36</v>
      </c>
      <c r="G245" s="22">
        <v>11</v>
      </c>
      <c r="H245" s="22">
        <v>38</v>
      </c>
      <c r="I245" s="22">
        <v>93</v>
      </c>
      <c r="J245" s="19">
        <v>30</v>
      </c>
      <c r="K245" s="19">
        <v>4</v>
      </c>
      <c r="L245" s="19">
        <v>100</v>
      </c>
      <c r="M245" s="19">
        <v>104</v>
      </c>
      <c r="N245" s="19">
        <v>92</v>
      </c>
      <c r="O245" s="19">
        <v>107</v>
      </c>
      <c r="P245" s="19">
        <v>96</v>
      </c>
      <c r="Q245" s="64">
        <v>97</v>
      </c>
      <c r="R245" s="90">
        <v>97</v>
      </c>
      <c r="S245" s="19">
        <v>20</v>
      </c>
      <c r="T245" s="19">
        <v>5</v>
      </c>
      <c r="U245" s="19">
        <v>100</v>
      </c>
      <c r="V245" s="19">
        <v>104</v>
      </c>
      <c r="W245" s="23">
        <v>116</v>
      </c>
      <c r="X245" s="20">
        <v>90</v>
      </c>
      <c r="Y245" s="43">
        <v>95</v>
      </c>
      <c r="Z245" s="85">
        <v>95</v>
      </c>
      <c r="AA245" s="19">
        <v>20</v>
      </c>
      <c r="AB245" s="19">
        <v>2</v>
      </c>
      <c r="AC245" s="19">
        <v>40</v>
      </c>
      <c r="AD245" s="19">
        <v>20</v>
      </c>
      <c r="AE245" s="19">
        <v>1</v>
      </c>
      <c r="AF245" s="19">
        <v>20</v>
      </c>
      <c r="AG245" s="19">
        <v>3</v>
      </c>
      <c r="AH245" s="19">
        <v>4</v>
      </c>
      <c r="AI245" s="20">
        <v>75</v>
      </c>
      <c r="AJ245" s="84">
        <v>43</v>
      </c>
      <c r="AK245" s="19">
        <v>75</v>
      </c>
      <c r="AL245" s="19">
        <v>116</v>
      </c>
      <c r="AM245" s="20">
        <v>65</v>
      </c>
      <c r="AN245" s="19">
        <v>115</v>
      </c>
      <c r="AO245" s="19">
        <v>116</v>
      </c>
      <c r="AP245" s="20">
        <v>99</v>
      </c>
      <c r="AQ245" s="19">
        <v>90</v>
      </c>
      <c r="AR245" s="19">
        <v>92</v>
      </c>
      <c r="AS245" s="20">
        <v>98</v>
      </c>
      <c r="AT245" s="89">
        <v>85</v>
      </c>
      <c r="AU245" s="19">
        <v>100</v>
      </c>
      <c r="AV245" s="19">
        <v>116</v>
      </c>
      <c r="AW245" s="20">
        <v>86</v>
      </c>
      <c r="AX245" s="19">
        <v>106</v>
      </c>
      <c r="AY245" s="19">
        <v>116</v>
      </c>
      <c r="AZ245" s="20">
        <v>91</v>
      </c>
      <c r="BA245" s="19">
        <v>114</v>
      </c>
      <c r="BB245" s="19">
        <v>116</v>
      </c>
      <c r="BC245" s="20">
        <v>98</v>
      </c>
      <c r="BD245" s="91">
        <v>93</v>
      </c>
      <c r="BE245" s="93">
        <v>83</v>
      </c>
      <c r="BF245" s="79">
        <v>7</v>
      </c>
      <c r="BG245" s="19">
        <v>1</v>
      </c>
      <c r="BH245" s="19">
        <v>4</v>
      </c>
      <c r="BI245" s="19">
        <v>1</v>
      </c>
      <c r="BJ245" s="19">
        <v>6</v>
      </c>
      <c r="BK245" s="19">
        <v>11</v>
      </c>
      <c r="BL245" s="19">
        <v>4</v>
      </c>
      <c r="BM245" s="19">
        <v>5</v>
      </c>
      <c r="BN245" s="19">
        <v>24</v>
      </c>
      <c r="BO245" s="19">
        <v>36</v>
      </c>
      <c r="BP245" s="19">
        <v>2</v>
      </c>
      <c r="BQ245" s="19">
        <v>3</v>
      </c>
      <c r="BR245" s="19">
        <v>15</v>
      </c>
      <c r="BS245" s="19">
        <v>10</v>
      </c>
      <c r="BT245" s="62">
        <v>3</v>
      </c>
      <c r="BU245" s="63">
        <v>4</v>
      </c>
      <c r="BV245" s="19">
        <v>6</v>
      </c>
      <c r="BW245" s="19">
        <v>50</v>
      </c>
      <c r="BX245" s="19">
        <v>16</v>
      </c>
      <c r="BY245" s="64">
        <v>8</v>
      </c>
      <c r="BZ245" s="70">
        <v>83</v>
      </c>
      <c r="CA245" s="72">
        <v>15</v>
      </c>
    </row>
    <row r="246" spans="1:79" ht="15.75">
      <c r="A246" s="21">
        <v>235</v>
      </c>
      <c r="B246" s="34">
        <v>6685037553</v>
      </c>
      <c r="C246" s="40" t="s">
        <v>499</v>
      </c>
      <c r="D246" s="75" t="s">
        <v>249</v>
      </c>
      <c r="E246" s="63">
        <v>6</v>
      </c>
      <c r="F246" s="19">
        <v>33</v>
      </c>
      <c r="G246" s="22">
        <v>9</v>
      </c>
      <c r="H246" s="22">
        <v>36</v>
      </c>
      <c r="I246" s="22">
        <v>79</v>
      </c>
      <c r="J246" s="19">
        <v>30</v>
      </c>
      <c r="K246" s="19">
        <v>2</v>
      </c>
      <c r="L246" s="19">
        <v>60</v>
      </c>
      <c r="M246" s="19">
        <v>166</v>
      </c>
      <c r="N246" s="19">
        <v>140</v>
      </c>
      <c r="O246" s="19">
        <v>171</v>
      </c>
      <c r="P246" s="19">
        <v>160</v>
      </c>
      <c r="Q246" s="64">
        <v>92</v>
      </c>
      <c r="R246" s="90">
        <v>79</v>
      </c>
      <c r="S246" s="19">
        <v>20</v>
      </c>
      <c r="T246" s="19">
        <v>5</v>
      </c>
      <c r="U246" s="19">
        <v>100</v>
      </c>
      <c r="V246" s="19">
        <v>185</v>
      </c>
      <c r="W246" s="23">
        <v>210</v>
      </c>
      <c r="X246" s="20">
        <v>88</v>
      </c>
      <c r="Y246" s="43">
        <v>94</v>
      </c>
      <c r="Z246" s="85">
        <v>94</v>
      </c>
      <c r="AA246" s="19">
        <v>20</v>
      </c>
      <c r="AB246" s="19">
        <v>2</v>
      </c>
      <c r="AC246" s="19">
        <v>40</v>
      </c>
      <c r="AD246" s="19">
        <v>20</v>
      </c>
      <c r="AE246" s="19">
        <v>1</v>
      </c>
      <c r="AF246" s="19">
        <v>20</v>
      </c>
      <c r="AG246" s="19">
        <v>8</v>
      </c>
      <c r="AH246" s="19">
        <v>8</v>
      </c>
      <c r="AI246" s="20">
        <v>100</v>
      </c>
      <c r="AJ246" s="84">
        <v>50</v>
      </c>
      <c r="AK246" s="19">
        <v>189</v>
      </c>
      <c r="AL246" s="19">
        <v>210</v>
      </c>
      <c r="AM246" s="20">
        <v>90</v>
      </c>
      <c r="AN246" s="19">
        <v>207</v>
      </c>
      <c r="AO246" s="19">
        <v>210</v>
      </c>
      <c r="AP246" s="20">
        <v>99</v>
      </c>
      <c r="AQ246" s="19">
        <v>124</v>
      </c>
      <c r="AR246" s="19">
        <v>128</v>
      </c>
      <c r="AS246" s="20">
        <v>97</v>
      </c>
      <c r="AT246" s="89">
        <v>95</v>
      </c>
      <c r="AU246" s="19">
        <v>202</v>
      </c>
      <c r="AV246" s="19">
        <v>210</v>
      </c>
      <c r="AW246" s="20">
        <v>96</v>
      </c>
      <c r="AX246" s="19">
        <v>206</v>
      </c>
      <c r="AY246" s="19">
        <v>210</v>
      </c>
      <c r="AZ246" s="20">
        <v>98</v>
      </c>
      <c r="BA246" s="19">
        <v>203</v>
      </c>
      <c r="BB246" s="19">
        <v>210</v>
      </c>
      <c r="BC246" s="20">
        <v>97</v>
      </c>
      <c r="BD246" s="91">
        <v>97</v>
      </c>
      <c r="BE246" s="93">
        <v>83</v>
      </c>
      <c r="BF246" s="79">
        <v>21</v>
      </c>
      <c r="BG246" s="19">
        <v>3</v>
      </c>
      <c r="BH246" s="19">
        <v>9</v>
      </c>
      <c r="BI246" s="19">
        <v>1</v>
      </c>
      <c r="BJ246" s="19">
        <v>7</v>
      </c>
      <c r="BK246" s="19">
        <v>13</v>
      </c>
      <c r="BL246" s="19">
        <v>4</v>
      </c>
      <c r="BM246" s="19">
        <v>5</v>
      </c>
      <c r="BN246" s="19">
        <v>1</v>
      </c>
      <c r="BO246" s="19">
        <v>11</v>
      </c>
      <c r="BP246" s="19">
        <v>2</v>
      </c>
      <c r="BQ246" s="19">
        <v>4</v>
      </c>
      <c r="BR246" s="19">
        <v>5</v>
      </c>
      <c r="BS246" s="19">
        <v>3</v>
      </c>
      <c r="BT246" s="62">
        <v>4</v>
      </c>
      <c r="BU246" s="63">
        <v>22</v>
      </c>
      <c r="BV246" s="19">
        <v>7</v>
      </c>
      <c r="BW246" s="19">
        <v>43</v>
      </c>
      <c r="BX246" s="19">
        <v>6</v>
      </c>
      <c r="BY246" s="64">
        <v>4</v>
      </c>
      <c r="BZ246" s="70">
        <v>83</v>
      </c>
      <c r="CA246" s="72">
        <v>15</v>
      </c>
    </row>
    <row r="247" spans="1:79" ht="31.5">
      <c r="A247" s="21">
        <v>251</v>
      </c>
      <c r="B247" s="34">
        <v>6606015060</v>
      </c>
      <c r="C247" s="5" t="s">
        <v>439</v>
      </c>
      <c r="D247" s="74" t="s">
        <v>265</v>
      </c>
      <c r="E247" s="63">
        <v>10</v>
      </c>
      <c r="F247" s="19">
        <v>34</v>
      </c>
      <c r="G247" s="22">
        <v>11</v>
      </c>
      <c r="H247" s="22">
        <v>38</v>
      </c>
      <c r="I247" s="22">
        <v>90</v>
      </c>
      <c r="J247" s="19">
        <v>30</v>
      </c>
      <c r="K247" s="19">
        <v>2</v>
      </c>
      <c r="L247" s="19">
        <v>60</v>
      </c>
      <c r="M247" s="19">
        <v>134</v>
      </c>
      <c r="N247" s="19">
        <v>98</v>
      </c>
      <c r="O247" s="19">
        <v>142</v>
      </c>
      <c r="P247" s="19">
        <v>105</v>
      </c>
      <c r="Q247" s="64">
        <v>94</v>
      </c>
      <c r="R247" s="90">
        <v>83</v>
      </c>
      <c r="S247" s="19">
        <v>20</v>
      </c>
      <c r="T247" s="19">
        <v>5</v>
      </c>
      <c r="U247" s="19">
        <v>100</v>
      </c>
      <c r="V247" s="19">
        <v>146</v>
      </c>
      <c r="W247" s="23">
        <v>171</v>
      </c>
      <c r="X247" s="20">
        <v>85</v>
      </c>
      <c r="Y247" s="43">
        <v>93</v>
      </c>
      <c r="Z247" s="85">
        <v>93</v>
      </c>
      <c r="AA247" s="19">
        <v>20</v>
      </c>
      <c r="AB247" s="19">
        <v>2</v>
      </c>
      <c r="AC247" s="19">
        <v>40</v>
      </c>
      <c r="AD247" s="19">
        <v>20</v>
      </c>
      <c r="AE247" s="19">
        <v>3</v>
      </c>
      <c r="AF247" s="19">
        <v>60</v>
      </c>
      <c r="AG247" s="19">
        <v>26</v>
      </c>
      <c r="AH247" s="19">
        <v>30</v>
      </c>
      <c r="AI247" s="20">
        <v>87</v>
      </c>
      <c r="AJ247" s="84">
        <v>62</v>
      </c>
      <c r="AK247" s="19">
        <v>105</v>
      </c>
      <c r="AL247" s="19">
        <v>171</v>
      </c>
      <c r="AM247" s="20">
        <v>61</v>
      </c>
      <c r="AN247" s="19">
        <v>166</v>
      </c>
      <c r="AO247" s="19">
        <v>171</v>
      </c>
      <c r="AP247" s="20">
        <v>97</v>
      </c>
      <c r="AQ247" s="19">
        <v>108</v>
      </c>
      <c r="AR247" s="19">
        <v>112</v>
      </c>
      <c r="AS247" s="20">
        <v>96</v>
      </c>
      <c r="AT247" s="89">
        <v>82</v>
      </c>
      <c r="AU247" s="19">
        <v>151</v>
      </c>
      <c r="AV247" s="19">
        <v>171</v>
      </c>
      <c r="AW247" s="20">
        <v>88</v>
      </c>
      <c r="AX247" s="19">
        <v>162</v>
      </c>
      <c r="AY247" s="19">
        <v>171</v>
      </c>
      <c r="AZ247" s="20">
        <v>95</v>
      </c>
      <c r="BA247" s="19">
        <v>167</v>
      </c>
      <c r="BB247" s="19">
        <v>171</v>
      </c>
      <c r="BC247" s="20">
        <v>98</v>
      </c>
      <c r="BD247" s="91">
        <v>94</v>
      </c>
      <c r="BE247" s="93">
        <v>83</v>
      </c>
      <c r="BF247" s="79">
        <v>10</v>
      </c>
      <c r="BG247" s="19">
        <v>3</v>
      </c>
      <c r="BH247" s="19">
        <v>7</v>
      </c>
      <c r="BI247" s="19">
        <v>1</v>
      </c>
      <c r="BJ247" s="19">
        <v>8</v>
      </c>
      <c r="BK247" s="19">
        <v>16</v>
      </c>
      <c r="BL247" s="19">
        <v>4</v>
      </c>
      <c r="BM247" s="19">
        <v>3</v>
      </c>
      <c r="BN247" s="19">
        <v>13</v>
      </c>
      <c r="BO247" s="19">
        <v>40</v>
      </c>
      <c r="BP247" s="19">
        <v>4</v>
      </c>
      <c r="BQ247" s="19">
        <v>5</v>
      </c>
      <c r="BR247" s="19">
        <v>13</v>
      </c>
      <c r="BS247" s="19">
        <v>6</v>
      </c>
      <c r="BT247" s="62">
        <v>3</v>
      </c>
      <c r="BU247" s="63">
        <v>18</v>
      </c>
      <c r="BV247" s="19">
        <v>8</v>
      </c>
      <c r="BW247" s="19">
        <v>31</v>
      </c>
      <c r="BX247" s="19">
        <v>19</v>
      </c>
      <c r="BY247" s="64">
        <v>7</v>
      </c>
      <c r="BZ247" s="70">
        <v>83</v>
      </c>
      <c r="CA247" s="72">
        <v>15</v>
      </c>
    </row>
    <row r="248" spans="1:79" ht="30">
      <c r="A248" s="21">
        <v>253</v>
      </c>
      <c r="B248" s="34">
        <v>6606026953</v>
      </c>
      <c r="C248" s="40" t="s">
        <v>502</v>
      </c>
      <c r="D248" s="77" t="s">
        <v>267</v>
      </c>
      <c r="E248" s="63">
        <v>10</v>
      </c>
      <c r="F248" s="19">
        <v>35</v>
      </c>
      <c r="G248" s="22">
        <v>11</v>
      </c>
      <c r="H248" s="22">
        <v>38</v>
      </c>
      <c r="I248" s="22">
        <v>92</v>
      </c>
      <c r="J248" s="19">
        <v>30</v>
      </c>
      <c r="K248" s="19">
        <v>4</v>
      </c>
      <c r="L248" s="19">
        <v>100</v>
      </c>
      <c r="M248" s="19">
        <v>4</v>
      </c>
      <c r="N248" s="19">
        <v>7</v>
      </c>
      <c r="O248" s="19">
        <v>5</v>
      </c>
      <c r="P248" s="19">
        <v>7</v>
      </c>
      <c r="Q248" s="64">
        <v>90</v>
      </c>
      <c r="R248" s="90">
        <v>94</v>
      </c>
      <c r="S248" s="19">
        <v>20</v>
      </c>
      <c r="T248" s="19">
        <v>5</v>
      </c>
      <c r="U248" s="19">
        <v>100</v>
      </c>
      <c r="V248" s="19">
        <v>7</v>
      </c>
      <c r="W248" s="23">
        <v>8</v>
      </c>
      <c r="X248" s="20">
        <v>88</v>
      </c>
      <c r="Y248" s="43">
        <v>94</v>
      </c>
      <c r="Z248" s="85">
        <v>94</v>
      </c>
      <c r="AA248" s="19">
        <v>20</v>
      </c>
      <c r="AB248" s="19">
        <v>4</v>
      </c>
      <c r="AC248" s="19">
        <v>80</v>
      </c>
      <c r="AD248" s="19">
        <v>20</v>
      </c>
      <c r="AE248" s="19">
        <v>2</v>
      </c>
      <c r="AF248" s="19">
        <v>40</v>
      </c>
      <c r="AG248" s="19">
        <v>0</v>
      </c>
      <c r="AH248" s="19">
        <v>1</v>
      </c>
      <c r="AI248" s="20">
        <v>0</v>
      </c>
      <c r="AJ248" s="84">
        <v>40</v>
      </c>
      <c r="AK248" s="19">
        <v>6</v>
      </c>
      <c r="AL248" s="19">
        <v>8</v>
      </c>
      <c r="AM248" s="20">
        <v>75</v>
      </c>
      <c r="AN248" s="19">
        <v>8</v>
      </c>
      <c r="AO248" s="19">
        <v>8</v>
      </c>
      <c r="AP248" s="20">
        <v>100</v>
      </c>
      <c r="AQ248" s="19">
        <v>5</v>
      </c>
      <c r="AR248" s="19">
        <v>6</v>
      </c>
      <c r="AS248" s="20">
        <v>83</v>
      </c>
      <c r="AT248" s="89">
        <v>87</v>
      </c>
      <c r="AU248" s="19">
        <v>8</v>
      </c>
      <c r="AV248" s="19">
        <v>8</v>
      </c>
      <c r="AW248" s="20">
        <v>100</v>
      </c>
      <c r="AX248" s="19">
        <v>7</v>
      </c>
      <c r="AY248" s="19">
        <v>8</v>
      </c>
      <c r="AZ248" s="20">
        <v>88</v>
      </c>
      <c r="BA248" s="19">
        <v>8</v>
      </c>
      <c r="BB248" s="19">
        <v>8</v>
      </c>
      <c r="BC248" s="20">
        <v>100</v>
      </c>
      <c r="BD248" s="91">
        <v>98</v>
      </c>
      <c r="BE248" s="93">
        <v>83</v>
      </c>
      <c r="BF248" s="79">
        <v>8</v>
      </c>
      <c r="BG248" s="19">
        <v>1</v>
      </c>
      <c r="BH248" s="19">
        <v>11</v>
      </c>
      <c r="BI248" s="19">
        <v>1</v>
      </c>
      <c r="BJ248" s="19">
        <v>7</v>
      </c>
      <c r="BK248" s="19">
        <v>13</v>
      </c>
      <c r="BL248" s="19">
        <v>2</v>
      </c>
      <c r="BM248" s="19">
        <v>4</v>
      </c>
      <c r="BN248" s="19">
        <v>41</v>
      </c>
      <c r="BO248" s="19">
        <v>26</v>
      </c>
      <c r="BP248" s="19">
        <v>1</v>
      </c>
      <c r="BQ248" s="19">
        <v>15</v>
      </c>
      <c r="BR248" s="19">
        <v>1</v>
      </c>
      <c r="BS248" s="19">
        <v>13</v>
      </c>
      <c r="BT248" s="62">
        <v>1</v>
      </c>
      <c r="BU248" s="63">
        <v>7</v>
      </c>
      <c r="BV248" s="19">
        <v>7</v>
      </c>
      <c r="BW248" s="19">
        <v>53</v>
      </c>
      <c r="BX248" s="19">
        <v>14</v>
      </c>
      <c r="BY248" s="64">
        <v>3</v>
      </c>
      <c r="BZ248" s="70">
        <v>83</v>
      </c>
      <c r="CA248" s="72">
        <v>15</v>
      </c>
    </row>
    <row r="249" spans="1:79" ht="47.25">
      <c r="A249" s="21">
        <v>257</v>
      </c>
      <c r="B249" s="34">
        <v>6606011347</v>
      </c>
      <c r="C249" s="40" t="s">
        <v>502</v>
      </c>
      <c r="D249" s="74" t="s">
        <v>271</v>
      </c>
      <c r="E249" s="63">
        <v>10</v>
      </c>
      <c r="F249" s="19">
        <v>35</v>
      </c>
      <c r="G249" s="22">
        <v>11</v>
      </c>
      <c r="H249" s="22">
        <v>38</v>
      </c>
      <c r="I249" s="22">
        <v>92</v>
      </c>
      <c r="J249" s="19">
        <v>30</v>
      </c>
      <c r="K249" s="19">
        <v>4</v>
      </c>
      <c r="L249" s="19">
        <v>100</v>
      </c>
      <c r="M249" s="19">
        <v>116</v>
      </c>
      <c r="N249" s="19">
        <v>102</v>
      </c>
      <c r="O249" s="19">
        <v>133</v>
      </c>
      <c r="P249" s="19">
        <v>117</v>
      </c>
      <c r="Q249" s="64">
        <v>87</v>
      </c>
      <c r="R249" s="90">
        <v>92</v>
      </c>
      <c r="S249" s="19">
        <v>20</v>
      </c>
      <c r="T249" s="19">
        <v>5</v>
      </c>
      <c r="U249" s="19">
        <v>100</v>
      </c>
      <c r="V249" s="19">
        <v>130</v>
      </c>
      <c r="W249" s="23">
        <v>159</v>
      </c>
      <c r="X249" s="20">
        <v>82</v>
      </c>
      <c r="Y249" s="43">
        <v>91</v>
      </c>
      <c r="Z249" s="85">
        <v>91</v>
      </c>
      <c r="AA249" s="19">
        <v>20</v>
      </c>
      <c r="AB249" s="19">
        <v>2</v>
      </c>
      <c r="AC249" s="19">
        <v>40</v>
      </c>
      <c r="AD249" s="19">
        <v>20</v>
      </c>
      <c r="AE249" s="19">
        <v>3</v>
      </c>
      <c r="AF249" s="19">
        <v>60</v>
      </c>
      <c r="AG249" s="19">
        <v>2</v>
      </c>
      <c r="AH249" s="19">
        <v>2</v>
      </c>
      <c r="AI249" s="20">
        <v>100</v>
      </c>
      <c r="AJ249" s="84">
        <v>66</v>
      </c>
      <c r="AK249" s="19">
        <v>73</v>
      </c>
      <c r="AL249" s="19">
        <v>159</v>
      </c>
      <c r="AM249" s="20">
        <v>46</v>
      </c>
      <c r="AN249" s="19">
        <v>154</v>
      </c>
      <c r="AO249" s="19">
        <v>159</v>
      </c>
      <c r="AP249" s="20">
        <v>97</v>
      </c>
      <c r="AQ249" s="19">
        <v>98</v>
      </c>
      <c r="AR249" s="19">
        <v>104</v>
      </c>
      <c r="AS249" s="20">
        <v>94</v>
      </c>
      <c r="AT249" s="89">
        <v>76</v>
      </c>
      <c r="AU249" s="19">
        <v>127</v>
      </c>
      <c r="AV249" s="19">
        <v>159</v>
      </c>
      <c r="AW249" s="20">
        <v>80</v>
      </c>
      <c r="AX249" s="19">
        <v>143</v>
      </c>
      <c r="AY249" s="19">
        <v>159</v>
      </c>
      <c r="AZ249" s="20">
        <v>90</v>
      </c>
      <c r="BA249" s="19">
        <v>152</v>
      </c>
      <c r="BB249" s="19">
        <v>159</v>
      </c>
      <c r="BC249" s="20">
        <v>96</v>
      </c>
      <c r="BD249" s="91">
        <v>90</v>
      </c>
      <c r="BE249" s="93">
        <v>83</v>
      </c>
      <c r="BF249" s="79">
        <v>8</v>
      </c>
      <c r="BG249" s="19">
        <v>1</v>
      </c>
      <c r="BH249" s="19">
        <v>14</v>
      </c>
      <c r="BI249" s="19">
        <v>1</v>
      </c>
      <c r="BJ249" s="19">
        <v>10</v>
      </c>
      <c r="BK249" s="19">
        <v>19</v>
      </c>
      <c r="BL249" s="19">
        <v>4</v>
      </c>
      <c r="BM249" s="19">
        <v>3</v>
      </c>
      <c r="BN249" s="19">
        <v>1</v>
      </c>
      <c r="BO249" s="19">
        <v>54</v>
      </c>
      <c r="BP249" s="19">
        <v>4</v>
      </c>
      <c r="BQ249" s="19">
        <v>7</v>
      </c>
      <c r="BR249" s="19">
        <v>21</v>
      </c>
      <c r="BS249" s="19">
        <v>11</v>
      </c>
      <c r="BT249" s="62">
        <v>5</v>
      </c>
      <c r="BU249" s="63">
        <v>9</v>
      </c>
      <c r="BV249" s="19">
        <v>10</v>
      </c>
      <c r="BW249" s="19">
        <v>27</v>
      </c>
      <c r="BX249" s="19">
        <v>25</v>
      </c>
      <c r="BY249" s="64">
        <v>11</v>
      </c>
      <c r="BZ249" s="70">
        <v>83</v>
      </c>
      <c r="CA249" s="72">
        <v>15</v>
      </c>
    </row>
    <row r="250" spans="1:79" ht="31.5">
      <c r="A250" s="21">
        <v>271</v>
      </c>
      <c r="B250" s="36">
        <v>6616003112</v>
      </c>
      <c r="C250" s="5" t="s">
        <v>441</v>
      </c>
      <c r="D250" s="74" t="s">
        <v>283</v>
      </c>
      <c r="E250" s="63">
        <v>9.5</v>
      </c>
      <c r="F250" s="19">
        <v>32</v>
      </c>
      <c r="G250" s="22">
        <v>11</v>
      </c>
      <c r="H250" s="22">
        <v>38</v>
      </c>
      <c r="I250" s="22">
        <v>85</v>
      </c>
      <c r="J250" s="19">
        <v>30</v>
      </c>
      <c r="K250" s="19">
        <v>3</v>
      </c>
      <c r="L250" s="19">
        <v>90</v>
      </c>
      <c r="M250" s="19">
        <v>121</v>
      </c>
      <c r="N250" s="19">
        <v>92</v>
      </c>
      <c r="O250" s="19">
        <v>121</v>
      </c>
      <c r="P250" s="19">
        <v>101</v>
      </c>
      <c r="Q250" s="64">
        <v>96</v>
      </c>
      <c r="R250" s="90">
        <v>91</v>
      </c>
      <c r="S250" s="19">
        <v>20</v>
      </c>
      <c r="T250" s="19">
        <v>5</v>
      </c>
      <c r="U250" s="19">
        <v>100</v>
      </c>
      <c r="V250" s="19">
        <v>118</v>
      </c>
      <c r="W250" s="23">
        <v>150</v>
      </c>
      <c r="X250" s="20">
        <v>79</v>
      </c>
      <c r="Y250" s="43">
        <v>90</v>
      </c>
      <c r="Z250" s="85">
        <v>90</v>
      </c>
      <c r="AA250" s="19">
        <v>20</v>
      </c>
      <c r="AB250" s="19">
        <v>1</v>
      </c>
      <c r="AC250" s="19">
        <v>20</v>
      </c>
      <c r="AD250" s="19">
        <v>20</v>
      </c>
      <c r="AE250" s="19">
        <v>2</v>
      </c>
      <c r="AF250" s="19">
        <v>40</v>
      </c>
      <c r="AG250" s="19">
        <v>4</v>
      </c>
      <c r="AH250" s="19">
        <v>7</v>
      </c>
      <c r="AI250" s="20">
        <v>57</v>
      </c>
      <c r="AJ250" s="84">
        <v>39</v>
      </c>
      <c r="AK250" s="19">
        <v>145</v>
      </c>
      <c r="AL250" s="19">
        <v>150</v>
      </c>
      <c r="AM250" s="20">
        <v>97</v>
      </c>
      <c r="AN250" s="19">
        <v>146</v>
      </c>
      <c r="AO250" s="19">
        <v>150</v>
      </c>
      <c r="AP250" s="20">
        <v>97</v>
      </c>
      <c r="AQ250" s="19">
        <v>98</v>
      </c>
      <c r="AR250" s="19">
        <v>103</v>
      </c>
      <c r="AS250" s="20">
        <v>95</v>
      </c>
      <c r="AT250" s="89">
        <v>97</v>
      </c>
      <c r="AU250" s="19">
        <v>147</v>
      </c>
      <c r="AV250" s="19">
        <v>150</v>
      </c>
      <c r="AW250" s="20">
        <v>98</v>
      </c>
      <c r="AX250" s="19">
        <v>143</v>
      </c>
      <c r="AY250" s="19">
        <v>150</v>
      </c>
      <c r="AZ250" s="20">
        <v>95</v>
      </c>
      <c r="BA250" s="19">
        <v>144</v>
      </c>
      <c r="BB250" s="19">
        <v>150</v>
      </c>
      <c r="BC250" s="20">
        <v>96</v>
      </c>
      <c r="BD250" s="91">
        <v>96</v>
      </c>
      <c r="BE250" s="93">
        <v>83</v>
      </c>
      <c r="BF250" s="79">
        <v>15</v>
      </c>
      <c r="BG250" s="19">
        <v>2</v>
      </c>
      <c r="BH250" s="19">
        <v>5</v>
      </c>
      <c r="BI250" s="19">
        <v>1</v>
      </c>
      <c r="BJ250" s="19">
        <v>11</v>
      </c>
      <c r="BK250" s="19">
        <v>22</v>
      </c>
      <c r="BL250" s="19">
        <v>5</v>
      </c>
      <c r="BM250" s="19">
        <v>4</v>
      </c>
      <c r="BN250" s="19">
        <v>33</v>
      </c>
      <c r="BO250" s="19">
        <v>4</v>
      </c>
      <c r="BP250" s="19">
        <v>4</v>
      </c>
      <c r="BQ250" s="19">
        <v>6</v>
      </c>
      <c r="BR250" s="19">
        <v>3</v>
      </c>
      <c r="BS250" s="19">
        <v>6</v>
      </c>
      <c r="BT250" s="62">
        <v>5</v>
      </c>
      <c r="BU250" s="63">
        <v>10</v>
      </c>
      <c r="BV250" s="19">
        <v>11</v>
      </c>
      <c r="BW250" s="19">
        <v>54</v>
      </c>
      <c r="BX250" s="19">
        <v>4</v>
      </c>
      <c r="BY250" s="64">
        <v>5</v>
      </c>
      <c r="BZ250" s="70">
        <v>83</v>
      </c>
      <c r="CA250" s="72">
        <v>15</v>
      </c>
    </row>
    <row r="251" spans="1:79" ht="31.5">
      <c r="A251" s="21">
        <v>283</v>
      </c>
      <c r="B251" s="34">
        <v>6621007000</v>
      </c>
      <c r="C251" s="6" t="s">
        <v>444</v>
      </c>
      <c r="D251" s="74" t="s">
        <v>293</v>
      </c>
      <c r="E251" s="63">
        <v>10</v>
      </c>
      <c r="F251" s="19">
        <v>34</v>
      </c>
      <c r="G251" s="22">
        <v>11</v>
      </c>
      <c r="H251" s="22">
        <v>38</v>
      </c>
      <c r="I251" s="22">
        <v>90</v>
      </c>
      <c r="J251" s="19">
        <v>30</v>
      </c>
      <c r="K251" s="19">
        <v>3</v>
      </c>
      <c r="L251" s="19">
        <v>90</v>
      </c>
      <c r="M251" s="19">
        <v>35</v>
      </c>
      <c r="N251" s="19">
        <v>32</v>
      </c>
      <c r="O251" s="19">
        <v>40</v>
      </c>
      <c r="P251" s="19">
        <v>38</v>
      </c>
      <c r="Q251" s="64">
        <v>86</v>
      </c>
      <c r="R251" s="90">
        <v>88</v>
      </c>
      <c r="S251" s="19">
        <v>20</v>
      </c>
      <c r="T251" s="19">
        <v>5</v>
      </c>
      <c r="U251" s="19">
        <v>100</v>
      </c>
      <c r="V251" s="19">
        <v>39</v>
      </c>
      <c r="W251" s="23">
        <v>53</v>
      </c>
      <c r="X251" s="20">
        <v>74</v>
      </c>
      <c r="Y251" s="43">
        <v>87</v>
      </c>
      <c r="Z251" s="85">
        <v>87</v>
      </c>
      <c r="AA251" s="19">
        <v>20</v>
      </c>
      <c r="AB251" s="19">
        <v>1</v>
      </c>
      <c r="AC251" s="19">
        <v>20</v>
      </c>
      <c r="AD251" s="19">
        <v>20</v>
      </c>
      <c r="AE251" s="19">
        <v>2</v>
      </c>
      <c r="AF251" s="19">
        <v>40</v>
      </c>
      <c r="AG251" s="19">
        <v>3</v>
      </c>
      <c r="AH251" s="19">
        <v>3</v>
      </c>
      <c r="AI251" s="20">
        <v>100</v>
      </c>
      <c r="AJ251" s="84">
        <v>52</v>
      </c>
      <c r="AK251" s="19">
        <v>50</v>
      </c>
      <c r="AL251" s="19">
        <v>53</v>
      </c>
      <c r="AM251" s="20">
        <v>94</v>
      </c>
      <c r="AN251" s="19">
        <v>52</v>
      </c>
      <c r="AO251" s="19">
        <v>53</v>
      </c>
      <c r="AP251" s="20">
        <v>98</v>
      </c>
      <c r="AQ251" s="19">
        <v>37</v>
      </c>
      <c r="AR251" s="19">
        <v>39</v>
      </c>
      <c r="AS251" s="20">
        <v>95</v>
      </c>
      <c r="AT251" s="89">
        <v>96</v>
      </c>
      <c r="AU251" s="19">
        <v>50</v>
      </c>
      <c r="AV251" s="19">
        <v>53</v>
      </c>
      <c r="AW251" s="20">
        <v>94</v>
      </c>
      <c r="AX251" s="19">
        <v>49</v>
      </c>
      <c r="AY251" s="19">
        <v>53</v>
      </c>
      <c r="AZ251" s="20">
        <v>92</v>
      </c>
      <c r="BA251" s="19">
        <v>49</v>
      </c>
      <c r="BB251" s="19">
        <v>53</v>
      </c>
      <c r="BC251" s="20">
        <v>92</v>
      </c>
      <c r="BD251" s="91">
        <v>93</v>
      </c>
      <c r="BE251" s="93">
        <v>83</v>
      </c>
      <c r="BF251" s="79">
        <v>10</v>
      </c>
      <c r="BG251" s="19">
        <v>2</v>
      </c>
      <c r="BH251" s="19">
        <v>15</v>
      </c>
      <c r="BI251" s="19">
        <v>1</v>
      </c>
      <c r="BJ251" s="19">
        <v>14</v>
      </c>
      <c r="BK251" s="19">
        <v>27</v>
      </c>
      <c r="BL251" s="19">
        <v>5</v>
      </c>
      <c r="BM251" s="19">
        <v>4</v>
      </c>
      <c r="BN251" s="19">
        <v>1</v>
      </c>
      <c r="BO251" s="19">
        <v>7</v>
      </c>
      <c r="BP251" s="19">
        <v>3</v>
      </c>
      <c r="BQ251" s="19">
        <v>6</v>
      </c>
      <c r="BR251" s="19">
        <v>7</v>
      </c>
      <c r="BS251" s="19">
        <v>9</v>
      </c>
      <c r="BT251" s="62">
        <v>9</v>
      </c>
      <c r="BU251" s="63">
        <v>13</v>
      </c>
      <c r="BV251" s="19">
        <v>14</v>
      </c>
      <c r="BW251" s="19">
        <v>41</v>
      </c>
      <c r="BX251" s="19">
        <v>5</v>
      </c>
      <c r="BY251" s="64">
        <v>8</v>
      </c>
      <c r="BZ251" s="70">
        <v>83</v>
      </c>
      <c r="CA251" s="72">
        <v>15</v>
      </c>
    </row>
    <row r="252" spans="1:79" ht="63">
      <c r="A252" s="21">
        <v>298</v>
      </c>
      <c r="B252" s="34">
        <v>6609009970</v>
      </c>
      <c r="C252" s="5" t="s">
        <v>446</v>
      </c>
      <c r="D252" s="75" t="s">
        <v>305</v>
      </c>
      <c r="E252" s="63">
        <v>8</v>
      </c>
      <c r="F252" s="19">
        <v>33</v>
      </c>
      <c r="G252" s="22">
        <v>9</v>
      </c>
      <c r="H252" s="22">
        <v>36</v>
      </c>
      <c r="I252" s="22">
        <v>90</v>
      </c>
      <c r="J252" s="19">
        <v>30</v>
      </c>
      <c r="K252" s="19">
        <v>4</v>
      </c>
      <c r="L252" s="19">
        <v>100</v>
      </c>
      <c r="M252" s="19">
        <v>80</v>
      </c>
      <c r="N252" s="19">
        <v>87</v>
      </c>
      <c r="O252" s="19">
        <v>84</v>
      </c>
      <c r="P252" s="19">
        <v>90</v>
      </c>
      <c r="Q252" s="64">
        <v>96</v>
      </c>
      <c r="R252" s="90">
        <v>95</v>
      </c>
      <c r="S252" s="19">
        <v>20</v>
      </c>
      <c r="T252" s="19">
        <v>5</v>
      </c>
      <c r="U252" s="19">
        <v>100</v>
      </c>
      <c r="V252" s="19">
        <v>84</v>
      </c>
      <c r="W252" s="23">
        <v>98</v>
      </c>
      <c r="X252" s="20">
        <v>86</v>
      </c>
      <c r="Y252" s="43">
        <v>93</v>
      </c>
      <c r="Z252" s="85">
        <v>93</v>
      </c>
      <c r="AA252" s="19">
        <v>20</v>
      </c>
      <c r="AB252" s="19">
        <v>3</v>
      </c>
      <c r="AC252" s="19">
        <v>60</v>
      </c>
      <c r="AD252" s="19">
        <v>20</v>
      </c>
      <c r="AE252" s="19">
        <v>2</v>
      </c>
      <c r="AF252" s="19">
        <v>40</v>
      </c>
      <c r="AG252" s="19">
        <v>5</v>
      </c>
      <c r="AH252" s="19">
        <v>6</v>
      </c>
      <c r="AI252" s="20">
        <v>83</v>
      </c>
      <c r="AJ252" s="84">
        <v>59</v>
      </c>
      <c r="AK252" s="19">
        <v>43</v>
      </c>
      <c r="AL252" s="19">
        <v>98</v>
      </c>
      <c r="AM252" s="20">
        <v>44</v>
      </c>
      <c r="AN252" s="19">
        <v>95</v>
      </c>
      <c r="AO252" s="19">
        <v>98</v>
      </c>
      <c r="AP252" s="20">
        <v>97</v>
      </c>
      <c r="AQ252" s="19">
        <v>72</v>
      </c>
      <c r="AR252" s="19">
        <v>76</v>
      </c>
      <c r="AS252" s="20">
        <v>95</v>
      </c>
      <c r="AT252" s="89">
        <v>75</v>
      </c>
      <c r="AU252" s="19">
        <v>83</v>
      </c>
      <c r="AV252" s="19">
        <v>98</v>
      </c>
      <c r="AW252" s="20">
        <v>85</v>
      </c>
      <c r="AX252" s="19">
        <v>90</v>
      </c>
      <c r="AY252" s="19">
        <v>98</v>
      </c>
      <c r="AZ252" s="20">
        <v>92</v>
      </c>
      <c r="BA252" s="19">
        <v>96</v>
      </c>
      <c r="BB252" s="19">
        <v>98</v>
      </c>
      <c r="BC252" s="20">
        <v>98</v>
      </c>
      <c r="BD252" s="91">
        <v>93</v>
      </c>
      <c r="BE252" s="93">
        <v>83</v>
      </c>
      <c r="BF252" s="79">
        <v>10</v>
      </c>
      <c r="BG252" s="19">
        <v>1</v>
      </c>
      <c r="BH252" s="19">
        <v>5</v>
      </c>
      <c r="BI252" s="19">
        <v>1</v>
      </c>
      <c r="BJ252" s="19">
        <v>8</v>
      </c>
      <c r="BK252" s="19">
        <v>15</v>
      </c>
      <c r="BL252" s="19">
        <v>3</v>
      </c>
      <c r="BM252" s="19">
        <v>4</v>
      </c>
      <c r="BN252" s="19">
        <v>17</v>
      </c>
      <c r="BO252" s="19">
        <v>56</v>
      </c>
      <c r="BP252" s="19">
        <v>4</v>
      </c>
      <c r="BQ252" s="19">
        <v>6</v>
      </c>
      <c r="BR252" s="19">
        <v>16</v>
      </c>
      <c r="BS252" s="19">
        <v>9</v>
      </c>
      <c r="BT252" s="62">
        <v>3</v>
      </c>
      <c r="BU252" s="63">
        <v>6</v>
      </c>
      <c r="BV252" s="19">
        <v>8</v>
      </c>
      <c r="BW252" s="19">
        <v>34</v>
      </c>
      <c r="BX252" s="19">
        <v>26</v>
      </c>
      <c r="BY252" s="64">
        <v>8</v>
      </c>
      <c r="BZ252" s="70">
        <v>83</v>
      </c>
      <c r="CA252" s="72">
        <v>15</v>
      </c>
    </row>
    <row r="253" spans="1:79" ht="31.5">
      <c r="A253" s="21">
        <v>311</v>
      </c>
      <c r="B253" s="35">
        <v>6620008152</v>
      </c>
      <c r="C253" s="6" t="s">
        <v>448</v>
      </c>
      <c r="D253" s="74" t="s">
        <v>318</v>
      </c>
      <c r="E253" s="63">
        <v>10</v>
      </c>
      <c r="F253" s="19">
        <v>36</v>
      </c>
      <c r="G253" s="22">
        <v>11</v>
      </c>
      <c r="H253" s="22">
        <v>38</v>
      </c>
      <c r="I253" s="22">
        <v>93</v>
      </c>
      <c r="J253" s="19">
        <v>30</v>
      </c>
      <c r="K253" s="19">
        <v>4</v>
      </c>
      <c r="L253" s="19">
        <v>100</v>
      </c>
      <c r="M253" s="19">
        <v>84</v>
      </c>
      <c r="N253" s="19">
        <v>72</v>
      </c>
      <c r="O253" s="19">
        <v>88</v>
      </c>
      <c r="P253" s="19">
        <v>75</v>
      </c>
      <c r="Q253" s="64">
        <v>96</v>
      </c>
      <c r="R253" s="90">
        <v>96</v>
      </c>
      <c r="S253" s="19">
        <v>20</v>
      </c>
      <c r="T253" s="19">
        <v>5</v>
      </c>
      <c r="U253" s="19">
        <v>100</v>
      </c>
      <c r="V253" s="19">
        <v>85</v>
      </c>
      <c r="W253" s="23">
        <v>95</v>
      </c>
      <c r="X253" s="20">
        <v>89</v>
      </c>
      <c r="Y253" s="43">
        <v>95</v>
      </c>
      <c r="Z253" s="85">
        <v>95</v>
      </c>
      <c r="AA253" s="19">
        <v>20</v>
      </c>
      <c r="AB253" s="19">
        <v>1</v>
      </c>
      <c r="AC253" s="19">
        <v>20</v>
      </c>
      <c r="AD253" s="19">
        <v>20</v>
      </c>
      <c r="AE253" s="19">
        <v>1</v>
      </c>
      <c r="AF253" s="19">
        <v>20</v>
      </c>
      <c r="AG253" s="19">
        <v>4</v>
      </c>
      <c r="AH253" s="19">
        <v>5</v>
      </c>
      <c r="AI253" s="20">
        <v>80</v>
      </c>
      <c r="AJ253" s="84">
        <v>38</v>
      </c>
      <c r="AK253" s="19">
        <v>68</v>
      </c>
      <c r="AL253" s="19">
        <v>95</v>
      </c>
      <c r="AM253" s="20">
        <v>72</v>
      </c>
      <c r="AN253" s="19">
        <v>94</v>
      </c>
      <c r="AO253" s="19">
        <v>95</v>
      </c>
      <c r="AP253" s="20">
        <v>99</v>
      </c>
      <c r="AQ253" s="19">
        <v>74</v>
      </c>
      <c r="AR253" s="19">
        <v>75</v>
      </c>
      <c r="AS253" s="20">
        <v>99</v>
      </c>
      <c r="AT253" s="89">
        <v>88</v>
      </c>
      <c r="AU253" s="19">
        <v>88</v>
      </c>
      <c r="AV253" s="19">
        <v>95</v>
      </c>
      <c r="AW253" s="20">
        <v>93</v>
      </c>
      <c r="AX253" s="19">
        <v>94</v>
      </c>
      <c r="AY253" s="19">
        <v>95</v>
      </c>
      <c r="AZ253" s="20">
        <v>99</v>
      </c>
      <c r="BA253" s="19">
        <v>92</v>
      </c>
      <c r="BB253" s="19">
        <v>95</v>
      </c>
      <c r="BC253" s="20">
        <v>97</v>
      </c>
      <c r="BD253" s="91">
        <v>96</v>
      </c>
      <c r="BE253" s="93">
        <v>83</v>
      </c>
      <c r="BF253" s="79">
        <v>7</v>
      </c>
      <c r="BG253" s="19">
        <v>1</v>
      </c>
      <c r="BH253" s="19">
        <v>5</v>
      </c>
      <c r="BI253" s="19">
        <v>1</v>
      </c>
      <c r="BJ253" s="19">
        <v>6</v>
      </c>
      <c r="BK253" s="19">
        <v>12</v>
      </c>
      <c r="BL253" s="19">
        <v>5</v>
      </c>
      <c r="BM253" s="19">
        <v>5</v>
      </c>
      <c r="BN253" s="19">
        <v>20</v>
      </c>
      <c r="BO253" s="19">
        <v>29</v>
      </c>
      <c r="BP253" s="19">
        <v>2</v>
      </c>
      <c r="BQ253" s="19">
        <v>2</v>
      </c>
      <c r="BR253" s="19">
        <v>8</v>
      </c>
      <c r="BS253" s="19">
        <v>2</v>
      </c>
      <c r="BT253" s="62">
        <v>4</v>
      </c>
      <c r="BU253" s="63">
        <v>5</v>
      </c>
      <c r="BV253" s="19">
        <v>6</v>
      </c>
      <c r="BW253" s="19">
        <v>55</v>
      </c>
      <c r="BX253" s="19">
        <v>13</v>
      </c>
      <c r="BY253" s="64">
        <v>5</v>
      </c>
      <c r="BZ253" s="70">
        <v>83</v>
      </c>
      <c r="CA253" s="72">
        <v>15</v>
      </c>
    </row>
    <row r="254" spans="1:79" ht="31.5">
      <c r="A254" s="21">
        <v>315</v>
      </c>
      <c r="B254" s="34">
        <v>6620008900</v>
      </c>
      <c r="C254" s="6" t="s">
        <v>448</v>
      </c>
      <c r="D254" s="75" t="s">
        <v>322</v>
      </c>
      <c r="E254" s="63">
        <v>10</v>
      </c>
      <c r="F254" s="19">
        <v>36</v>
      </c>
      <c r="G254" s="22">
        <v>11</v>
      </c>
      <c r="H254" s="22">
        <v>38</v>
      </c>
      <c r="I254" s="22">
        <v>93</v>
      </c>
      <c r="J254" s="19">
        <v>30</v>
      </c>
      <c r="K254" s="19">
        <v>3</v>
      </c>
      <c r="L254" s="19">
        <v>90</v>
      </c>
      <c r="M254" s="19">
        <v>175</v>
      </c>
      <c r="N254" s="19">
        <v>146</v>
      </c>
      <c r="O254" s="19">
        <v>177</v>
      </c>
      <c r="P254" s="19">
        <v>147</v>
      </c>
      <c r="Q254" s="64">
        <v>99</v>
      </c>
      <c r="R254" s="90">
        <v>95</v>
      </c>
      <c r="S254" s="19">
        <v>20</v>
      </c>
      <c r="T254" s="19">
        <v>1</v>
      </c>
      <c r="U254" s="19">
        <v>20</v>
      </c>
      <c r="V254" s="19">
        <v>198</v>
      </c>
      <c r="W254" s="23">
        <v>212</v>
      </c>
      <c r="X254" s="20">
        <v>93</v>
      </c>
      <c r="Y254" s="43">
        <v>57</v>
      </c>
      <c r="Z254" s="85">
        <v>57</v>
      </c>
      <c r="AA254" s="19">
        <v>20</v>
      </c>
      <c r="AB254" s="19">
        <v>2</v>
      </c>
      <c r="AC254" s="19">
        <v>40</v>
      </c>
      <c r="AD254" s="19">
        <v>20</v>
      </c>
      <c r="AE254" s="19">
        <v>4</v>
      </c>
      <c r="AF254" s="19">
        <v>80</v>
      </c>
      <c r="AG254" s="19">
        <v>36</v>
      </c>
      <c r="AH254" s="19">
        <v>36</v>
      </c>
      <c r="AI254" s="20">
        <v>100</v>
      </c>
      <c r="AJ254" s="84">
        <v>74</v>
      </c>
      <c r="AK254" s="19">
        <v>178</v>
      </c>
      <c r="AL254" s="19">
        <v>212</v>
      </c>
      <c r="AM254" s="20">
        <v>84</v>
      </c>
      <c r="AN254" s="19">
        <v>209</v>
      </c>
      <c r="AO254" s="19">
        <v>212</v>
      </c>
      <c r="AP254" s="20">
        <v>99</v>
      </c>
      <c r="AQ254" s="19">
        <v>161</v>
      </c>
      <c r="AR254" s="19">
        <v>162</v>
      </c>
      <c r="AS254" s="20">
        <v>99</v>
      </c>
      <c r="AT254" s="89">
        <v>93</v>
      </c>
      <c r="AU254" s="19">
        <v>195</v>
      </c>
      <c r="AV254" s="19">
        <v>212</v>
      </c>
      <c r="AW254" s="20">
        <v>92</v>
      </c>
      <c r="AX254" s="19">
        <v>208</v>
      </c>
      <c r="AY254" s="19">
        <v>212</v>
      </c>
      <c r="AZ254" s="20">
        <v>98</v>
      </c>
      <c r="BA254" s="19">
        <v>209</v>
      </c>
      <c r="BB254" s="19">
        <v>212</v>
      </c>
      <c r="BC254" s="20">
        <v>99</v>
      </c>
      <c r="BD254" s="91">
        <v>97</v>
      </c>
      <c r="BE254" s="93">
        <v>83</v>
      </c>
      <c r="BF254" s="79">
        <v>7</v>
      </c>
      <c r="BG254" s="19">
        <v>2</v>
      </c>
      <c r="BH254" s="19">
        <v>2</v>
      </c>
      <c r="BI254" s="19">
        <v>5</v>
      </c>
      <c r="BJ254" s="19">
        <v>39</v>
      </c>
      <c r="BK254" s="19">
        <v>8</v>
      </c>
      <c r="BL254" s="19">
        <v>4</v>
      </c>
      <c r="BM254" s="19">
        <v>2</v>
      </c>
      <c r="BN254" s="19">
        <v>1</v>
      </c>
      <c r="BO254" s="19">
        <v>17</v>
      </c>
      <c r="BP254" s="19">
        <v>2</v>
      </c>
      <c r="BQ254" s="19">
        <v>2</v>
      </c>
      <c r="BR254" s="19">
        <v>9</v>
      </c>
      <c r="BS254" s="19">
        <v>3</v>
      </c>
      <c r="BT254" s="62">
        <v>2</v>
      </c>
      <c r="BU254" s="63">
        <v>6</v>
      </c>
      <c r="BV254" s="19">
        <v>39</v>
      </c>
      <c r="BW254" s="19">
        <v>20</v>
      </c>
      <c r="BX254" s="19">
        <v>8</v>
      </c>
      <c r="BY254" s="64">
        <v>4</v>
      </c>
      <c r="BZ254" s="70">
        <v>83</v>
      </c>
      <c r="CA254" s="72">
        <v>15</v>
      </c>
    </row>
    <row r="255" spans="1:79" ht="31.5">
      <c r="A255" s="21">
        <v>327</v>
      </c>
      <c r="B255" s="36">
        <v>6647004660</v>
      </c>
      <c r="C255" s="6" t="s">
        <v>450</v>
      </c>
      <c r="D255" s="74" t="s">
        <v>332</v>
      </c>
      <c r="E255" s="63">
        <v>8</v>
      </c>
      <c r="F255" s="19">
        <v>35</v>
      </c>
      <c r="G255" s="22">
        <v>9</v>
      </c>
      <c r="H255" s="22">
        <v>36</v>
      </c>
      <c r="I255" s="22">
        <v>93</v>
      </c>
      <c r="J255" s="19">
        <v>30</v>
      </c>
      <c r="K255" s="19">
        <v>3</v>
      </c>
      <c r="L255" s="19">
        <v>90</v>
      </c>
      <c r="M255" s="19">
        <v>100</v>
      </c>
      <c r="N255" s="19">
        <v>72</v>
      </c>
      <c r="O255" s="19">
        <v>102</v>
      </c>
      <c r="P255" s="19">
        <v>73</v>
      </c>
      <c r="Q255" s="64">
        <v>98</v>
      </c>
      <c r="R255" s="90">
        <v>94</v>
      </c>
      <c r="S255" s="19">
        <v>20</v>
      </c>
      <c r="T255" s="19">
        <v>4</v>
      </c>
      <c r="U255" s="19">
        <v>80</v>
      </c>
      <c r="V255" s="19">
        <v>120</v>
      </c>
      <c r="W255" s="23">
        <v>134</v>
      </c>
      <c r="X255" s="20">
        <v>90</v>
      </c>
      <c r="Y255" s="43">
        <v>85</v>
      </c>
      <c r="Z255" s="85">
        <v>85</v>
      </c>
      <c r="AA255" s="19">
        <v>20</v>
      </c>
      <c r="AB255" s="19">
        <v>1</v>
      </c>
      <c r="AC255" s="19">
        <v>20</v>
      </c>
      <c r="AD255" s="19">
        <v>20</v>
      </c>
      <c r="AE255" s="19">
        <v>2</v>
      </c>
      <c r="AF255" s="19">
        <v>40</v>
      </c>
      <c r="AG255" s="19">
        <v>5</v>
      </c>
      <c r="AH255" s="19">
        <v>7</v>
      </c>
      <c r="AI255" s="20">
        <v>71</v>
      </c>
      <c r="AJ255" s="84">
        <v>43</v>
      </c>
      <c r="AK255" s="19">
        <v>133</v>
      </c>
      <c r="AL255" s="19">
        <v>134</v>
      </c>
      <c r="AM255" s="20">
        <v>99</v>
      </c>
      <c r="AN255" s="19">
        <v>130</v>
      </c>
      <c r="AO255" s="19">
        <v>134</v>
      </c>
      <c r="AP255" s="20">
        <v>97</v>
      </c>
      <c r="AQ255" s="19">
        <v>78</v>
      </c>
      <c r="AR255" s="19">
        <v>81</v>
      </c>
      <c r="AS255" s="20">
        <v>96</v>
      </c>
      <c r="AT255" s="89">
        <v>98</v>
      </c>
      <c r="AU255" s="19">
        <v>130</v>
      </c>
      <c r="AV255" s="19">
        <v>134</v>
      </c>
      <c r="AW255" s="20">
        <v>97</v>
      </c>
      <c r="AX255" s="19">
        <v>130</v>
      </c>
      <c r="AY255" s="19">
        <v>134</v>
      </c>
      <c r="AZ255" s="20">
        <v>97</v>
      </c>
      <c r="BA255" s="19">
        <v>128</v>
      </c>
      <c r="BB255" s="19">
        <v>134</v>
      </c>
      <c r="BC255" s="20">
        <v>96</v>
      </c>
      <c r="BD255" s="91">
        <v>97</v>
      </c>
      <c r="BE255" s="93">
        <v>83</v>
      </c>
      <c r="BF255" s="79">
        <v>7</v>
      </c>
      <c r="BG255" s="19">
        <v>2</v>
      </c>
      <c r="BH255" s="19">
        <v>3</v>
      </c>
      <c r="BI255" s="19">
        <v>2</v>
      </c>
      <c r="BJ255" s="19">
        <v>16</v>
      </c>
      <c r="BK255" s="19">
        <v>11</v>
      </c>
      <c r="BL255" s="19">
        <v>5</v>
      </c>
      <c r="BM255" s="19">
        <v>4</v>
      </c>
      <c r="BN255" s="19">
        <v>26</v>
      </c>
      <c r="BO255" s="19">
        <v>2</v>
      </c>
      <c r="BP255" s="19">
        <v>4</v>
      </c>
      <c r="BQ255" s="19">
        <v>5</v>
      </c>
      <c r="BR255" s="19">
        <v>4</v>
      </c>
      <c r="BS255" s="19">
        <v>4</v>
      </c>
      <c r="BT255" s="62">
        <v>5</v>
      </c>
      <c r="BU255" s="63">
        <v>7</v>
      </c>
      <c r="BV255" s="19">
        <v>16</v>
      </c>
      <c r="BW255" s="19">
        <v>50</v>
      </c>
      <c r="BX255" s="19">
        <v>3</v>
      </c>
      <c r="BY255" s="64">
        <v>4</v>
      </c>
      <c r="BZ255" s="70">
        <v>83</v>
      </c>
      <c r="CA255" s="72">
        <v>15</v>
      </c>
    </row>
    <row r="256" spans="1:79" ht="31.5">
      <c r="A256" s="21">
        <v>348</v>
      </c>
      <c r="B256" s="34">
        <v>6601006583</v>
      </c>
      <c r="C256" s="40" t="s">
        <v>498</v>
      </c>
      <c r="D256" s="74" t="s">
        <v>348</v>
      </c>
      <c r="E256" s="63">
        <v>7.5</v>
      </c>
      <c r="F256" s="19">
        <v>33</v>
      </c>
      <c r="G256" s="22">
        <v>9</v>
      </c>
      <c r="H256" s="22">
        <v>36</v>
      </c>
      <c r="I256" s="22">
        <v>88</v>
      </c>
      <c r="J256" s="19">
        <v>30</v>
      </c>
      <c r="K256" s="19">
        <v>4</v>
      </c>
      <c r="L256" s="19">
        <v>100</v>
      </c>
      <c r="M256" s="19">
        <v>283</v>
      </c>
      <c r="N256" s="19">
        <v>260</v>
      </c>
      <c r="O256" s="19">
        <v>288</v>
      </c>
      <c r="P256" s="19">
        <v>283</v>
      </c>
      <c r="Q256" s="64">
        <v>95</v>
      </c>
      <c r="R256" s="90">
        <v>94</v>
      </c>
      <c r="S256" s="19">
        <v>20</v>
      </c>
      <c r="T256" s="19">
        <v>5</v>
      </c>
      <c r="U256" s="19">
        <v>100</v>
      </c>
      <c r="V256" s="19">
        <v>304</v>
      </c>
      <c r="W256" s="23">
        <v>352</v>
      </c>
      <c r="X256" s="20">
        <v>86</v>
      </c>
      <c r="Y256" s="43">
        <v>93</v>
      </c>
      <c r="Z256" s="85">
        <v>93</v>
      </c>
      <c r="AA256" s="19">
        <v>20</v>
      </c>
      <c r="AB256" s="19">
        <v>0</v>
      </c>
      <c r="AC256" s="19">
        <v>0</v>
      </c>
      <c r="AD256" s="19">
        <v>20</v>
      </c>
      <c r="AE256" s="19">
        <v>1</v>
      </c>
      <c r="AF256" s="19">
        <v>20</v>
      </c>
      <c r="AG256" s="19">
        <v>12</v>
      </c>
      <c r="AH256" s="19">
        <v>12</v>
      </c>
      <c r="AI256" s="20">
        <v>100</v>
      </c>
      <c r="AJ256" s="84">
        <v>38</v>
      </c>
      <c r="AK256" s="19">
        <v>303</v>
      </c>
      <c r="AL256" s="19">
        <v>352</v>
      </c>
      <c r="AM256" s="20">
        <v>86</v>
      </c>
      <c r="AN256" s="19">
        <v>350</v>
      </c>
      <c r="AO256" s="19">
        <v>352</v>
      </c>
      <c r="AP256" s="20">
        <v>99</v>
      </c>
      <c r="AQ256" s="19">
        <v>238</v>
      </c>
      <c r="AR256" s="19">
        <v>240</v>
      </c>
      <c r="AS256" s="20">
        <v>99</v>
      </c>
      <c r="AT256" s="89">
        <v>94</v>
      </c>
      <c r="AU256" s="19">
        <v>341</v>
      </c>
      <c r="AV256" s="19">
        <v>352</v>
      </c>
      <c r="AW256" s="20">
        <v>97</v>
      </c>
      <c r="AX256" s="19">
        <v>343</v>
      </c>
      <c r="AY256" s="19">
        <v>352</v>
      </c>
      <c r="AZ256" s="20">
        <v>97</v>
      </c>
      <c r="BA256" s="19">
        <v>348</v>
      </c>
      <c r="BB256" s="19">
        <v>352</v>
      </c>
      <c r="BC256" s="20">
        <v>99</v>
      </c>
      <c r="BD256" s="91">
        <v>98</v>
      </c>
      <c r="BE256" s="93">
        <v>83</v>
      </c>
      <c r="BF256" s="79">
        <v>12</v>
      </c>
      <c r="BG256" s="19">
        <v>1</v>
      </c>
      <c r="BH256" s="19">
        <v>6</v>
      </c>
      <c r="BI256" s="19">
        <v>1</v>
      </c>
      <c r="BJ256" s="19">
        <v>8</v>
      </c>
      <c r="BK256" s="19">
        <v>15</v>
      </c>
      <c r="BL256" s="19">
        <v>6</v>
      </c>
      <c r="BM256" s="19">
        <v>5</v>
      </c>
      <c r="BN256" s="19">
        <v>1</v>
      </c>
      <c r="BO256" s="19">
        <v>15</v>
      </c>
      <c r="BP256" s="19">
        <v>2</v>
      </c>
      <c r="BQ256" s="19">
        <v>2</v>
      </c>
      <c r="BR256" s="19">
        <v>4</v>
      </c>
      <c r="BS256" s="19">
        <v>4</v>
      </c>
      <c r="BT256" s="62">
        <v>2</v>
      </c>
      <c r="BU256" s="63">
        <v>7</v>
      </c>
      <c r="BV256" s="19">
        <v>8</v>
      </c>
      <c r="BW256" s="19">
        <v>55</v>
      </c>
      <c r="BX256" s="19">
        <v>7</v>
      </c>
      <c r="BY256" s="64">
        <v>3</v>
      </c>
      <c r="BZ256" s="70">
        <v>83</v>
      </c>
      <c r="CA256" s="72">
        <v>15</v>
      </c>
    </row>
    <row r="257" spans="1:79" ht="47.25">
      <c r="A257" s="21">
        <v>371</v>
      </c>
      <c r="B257" s="36">
        <v>6613005182</v>
      </c>
      <c r="C257" s="5" t="s">
        <v>455</v>
      </c>
      <c r="D257" s="74" t="s">
        <v>367</v>
      </c>
      <c r="E257" s="63">
        <v>6</v>
      </c>
      <c r="F257" s="19">
        <v>35</v>
      </c>
      <c r="G257" s="22">
        <v>9</v>
      </c>
      <c r="H257" s="22">
        <v>36</v>
      </c>
      <c r="I257" s="22">
        <v>82</v>
      </c>
      <c r="J257" s="19">
        <v>30</v>
      </c>
      <c r="K257" s="19">
        <v>2</v>
      </c>
      <c r="L257" s="19">
        <v>60</v>
      </c>
      <c r="M257" s="19">
        <v>16</v>
      </c>
      <c r="N257" s="19">
        <v>4</v>
      </c>
      <c r="O257" s="19">
        <v>16</v>
      </c>
      <c r="P257" s="19">
        <v>4</v>
      </c>
      <c r="Q257" s="64">
        <v>100</v>
      </c>
      <c r="R257" s="90">
        <v>83</v>
      </c>
      <c r="S257" s="19">
        <v>20</v>
      </c>
      <c r="T257" s="19">
        <v>4</v>
      </c>
      <c r="U257" s="19">
        <v>80</v>
      </c>
      <c r="V257" s="19">
        <v>16</v>
      </c>
      <c r="W257" s="23">
        <v>16</v>
      </c>
      <c r="X257" s="20">
        <v>100</v>
      </c>
      <c r="Y257" s="43">
        <v>90</v>
      </c>
      <c r="Z257" s="85">
        <v>90</v>
      </c>
      <c r="AA257" s="19">
        <v>20</v>
      </c>
      <c r="AB257" s="19">
        <v>1</v>
      </c>
      <c r="AC257" s="19">
        <v>20</v>
      </c>
      <c r="AD257" s="19">
        <v>20</v>
      </c>
      <c r="AE257" s="19">
        <v>1</v>
      </c>
      <c r="AF257" s="19">
        <v>20</v>
      </c>
      <c r="AG257" s="19">
        <v>1</v>
      </c>
      <c r="AH257" s="19">
        <v>1</v>
      </c>
      <c r="AI257" s="20">
        <v>100</v>
      </c>
      <c r="AJ257" s="84">
        <v>44</v>
      </c>
      <c r="AK257" s="19">
        <v>16</v>
      </c>
      <c r="AL257" s="19">
        <v>16</v>
      </c>
      <c r="AM257" s="20">
        <v>100</v>
      </c>
      <c r="AN257" s="19">
        <v>16</v>
      </c>
      <c r="AO257" s="19">
        <v>16</v>
      </c>
      <c r="AP257" s="20">
        <v>100</v>
      </c>
      <c r="AQ257" s="19">
        <v>16</v>
      </c>
      <c r="AR257" s="19">
        <v>16</v>
      </c>
      <c r="AS257" s="20">
        <v>100</v>
      </c>
      <c r="AT257" s="89">
        <v>100</v>
      </c>
      <c r="AU257" s="19">
        <v>16</v>
      </c>
      <c r="AV257" s="19">
        <v>16</v>
      </c>
      <c r="AW257" s="20">
        <v>100</v>
      </c>
      <c r="AX257" s="19">
        <v>16</v>
      </c>
      <c r="AY257" s="19">
        <v>16</v>
      </c>
      <c r="AZ257" s="20">
        <v>100</v>
      </c>
      <c r="BA257" s="19">
        <v>16</v>
      </c>
      <c r="BB257" s="19">
        <v>16</v>
      </c>
      <c r="BC257" s="20">
        <v>100</v>
      </c>
      <c r="BD257" s="91">
        <v>100</v>
      </c>
      <c r="BE257" s="93">
        <v>83</v>
      </c>
      <c r="BF257" s="79">
        <v>18</v>
      </c>
      <c r="BG257" s="19">
        <v>3</v>
      </c>
      <c r="BH257" s="19">
        <v>1</v>
      </c>
      <c r="BI257" s="19">
        <v>2</v>
      </c>
      <c r="BJ257" s="19">
        <v>11</v>
      </c>
      <c r="BK257" s="19">
        <v>1</v>
      </c>
      <c r="BL257" s="19">
        <v>5</v>
      </c>
      <c r="BM257" s="19">
        <v>5</v>
      </c>
      <c r="BN257" s="19">
        <v>1</v>
      </c>
      <c r="BO257" s="19">
        <v>1</v>
      </c>
      <c r="BP257" s="19">
        <v>1</v>
      </c>
      <c r="BQ257" s="19">
        <v>1</v>
      </c>
      <c r="BR257" s="19">
        <v>1</v>
      </c>
      <c r="BS257" s="19">
        <v>1</v>
      </c>
      <c r="BT257" s="62">
        <v>1</v>
      </c>
      <c r="BU257" s="63">
        <v>18</v>
      </c>
      <c r="BV257" s="19">
        <v>11</v>
      </c>
      <c r="BW257" s="19">
        <v>49</v>
      </c>
      <c r="BX257" s="19">
        <v>1</v>
      </c>
      <c r="BY257" s="64">
        <v>1</v>
      </c>
      <c r="BZ257" s="70">
        <v>83</v>
      </c>
      <c r="CA257" s="72">
        <v>15</v>
      </c>
    </row>
    <row r="258" spans="1:79" ht="31.5">
      <c r="A258" s="21">
        <v>395</v>
      </c>
      <c r="B258" s="34">
        <v>6680002229</v>
      </c>
      <c r="C258" s="6" t="s">
        <v>460</v>
      </c>
      <c r="D258" s="75" t="s">
        <v>387</v>
      </c>
      <c r="E258" s="63">
        <v>11</v>
      </c>
      <c r="F258" s="19">
        <v>37</v>
      </c>
      <c r="G258" s="22">
        <v>11</v>
      </c>
      <c r="H258" s="22">
        <v>38</v>
      </c>
      <c r="I258" s="22">
        <v>99</v>
      </c>
      <c r="J258" s="19">
        <v>30</v>
      </c>
      <c r="K258" s="19">
        <v>4</v>
      </c>
      <c r="L258" s="19">
        <v>100</v>
      </c>
      <c r="M258" s="19">
        <v>112</v>
      </c>
      <c r="N258" s="19">
        <v>100</v>
      </c>
      <c r="O258" s="19">
        <v>117</v>
      </c>
      <c r="P258" s="19">
        <v>108</v>
      </c>
      <c r="Q258" s="64">
        <v>94</v>
      </c>
      <c r="R258" s="90">
        <v>97</v>
      </c>
      <c r="S258" s="19">
        <v>20</v>
      </c>
      <c r="T258" s="19">
        <v>5</v>
      </c>
      <c r="U258" s="19">
        <v>100</v>
      </c>
      <c r="V258" s="19">
        <v>112</v>
      </c>
      <c r="W258" s="23">
        <v>150</v>
      </c>
      <c r="X258" s="20">
        <v>75</v>
      </c>
      <c r="Y258" s="43">
        <v>88</v>
      </c>
      <c r="Z258" s="85">
        <v>88</v>
      </c>
      <c r="AA258" s="19">
        <v>20</v>
      </c>
      <c r="AB258" s="19">
        <v>2</v>
      </c>
      <c r="AC258" s="19">
        <v>40</v>
      </c>
      <c r="AD258" s="19">
        <v>20</v>
      </c>
      <c r="AE258" s="19">
        <v>2</v>
      </c>
      <c r="AF258" s="19">
        <v>40</v>
      </c>
      <c r="AG258" s="19">
        <v>6</v>
      </c>
      <c r="AH258" s="19">
        <v>6</v>
      </c>
      <c r="AI258" s="20">
        <v>100</v>
      </c>
      <c r="AJ258" s="84">
        <v>58</v>
      </c>
      <c r="AK258" s="19">
        <v>72</v>
      </c>
      <c r="AL258" s="19">
        <v>150</v>
      </c>
      <c r="AM258" s="20">
        <v>48</v>
      </c>
      <c r="AN258" s="19">
        <v>146</v>
      </c>
      <c r="AO258" s="19">
        <v>150</v>
      </c>
      <c r="AP258" s="20">
        <v>97</v>
      </c>
      <c r="AQ258" s="19">
        <v>112</v>
      </c>
      <c r="AR258" s="19">
        <v>115</v>
      </c>
      <c r="AS258" s="20">
        <v>97</v>
      </c>
      <c r="AT258" s="89">
        <v>77</v>
      </c>
      <c r="AU258" s="19">
        <v>123</v>
      </c>
      <c r="AV258" s="19">
        <v>150</v>
      </c>
      <c r="AW258" s="20">
        <v>82</v>
      </c>
      <c r="AX258" s="19">
        <v>142</v>
      </c>
      <c r="AY258" s="19">
        <v>150</v>
      </c>
      <c r="AZ258" s="20">
        <v>95</v>
      </c>
      <c r="BA258" s="19">
        <v>147</v>
      </c>
      <c r="BB258" s="19">
        <v>150</v>
      </c>
      <c r="BC258" s="20">
        <v>98</v>
      </c>
      <c r="BD258" s="91">
        <v>93</v>
      </c>
      <c r="BE258" s="93">
        <v>83</v>
      </c>
      <c r="BF258" s="79">
        <v>2</v>
      </c>
      <c r="BG258" s="19">
        <v>1</v>
      </c>
      <c r="BH258" s="19">
        <v>7</v>
      </c>
      <c r="BI258" s="19">
        <v>1</v>
      </c>
      <c r="BJ258" s="19">
        <v>13</v>
      </c>
      <c r="BK258" s="19">
        <v>26</v>
      </c>
      <c r="BL258" s="19">
        <v>4</v>
      </c>
      <c r="BM258" s="19">
        <v>4</v>
      </c>
      <c r="BN258" s="19">
        <v>1</v>
      </c>
      <c r="BO258" s="19">
        <v>52</v>
      </c>
      <c r="BP258" s="19">
        <v>4</v>
      </c>
      <c r="BQ258" s="19">
        <v>4</v>
      </c>
      <c r="BR258" s="19">
        <v>19</v>
      </c>
      <c r="BS258" s="19">
        <v>6</v>
      </c>
      <c r="BT258" s="62">
        <v>3</v>
      </c>
      <c r="BU258" s="63">
        <v>4</v>
      </c>
      <c r="BV258" s="19">
        <v>13</v>
      </c>
      <c r="BW258" s="19">
        <v>35</v>
      </c>
      <c r="BX258" s="19">
        <v>24</v>
      </c>
      <c r="BY258" s="64">
        <v>8</v>
      </c>
      <c r="BZ258" s="70">
        <v>83</v>
      </c>
      <c r="CA258" s="72">
        <v>15</v>
      </c>
    </row>
    <row r="259" spans="1:79" ht="31.5">
      <c r="A259" s="21">
        <v>401</v>
      </c>
      <c r="B259" s="36">
        <v>6624006950</v>
      </c>
      <c r="C259" s="5" t="s">
        <v>445</v>
      </c>
      <c r="D259" s="74" t="s">
        <v>393</v>
      </c>
      <c r="E259" s="63">
        <v>10</v>
      </c>
      <c r="F259" s="19">
        <v>38</v>
      </c>
      <c r="G259" s="22">
        <v>11</v>
      </c>
      <c r="H259" s="22">
        <v>38</v>
      </c>
      <c r="I259" s="22">
        <v>95</v>
      </c>
      <c r="J259" s="19">
        <v>30</v>
      </c>
      <c r="K259" s="19">
        <v>4</v>
      </c>
      <c r="L259" s="19">
        <v>100</v>
      </c>
      <c r="M259" s="19">
        <v>48</v>
      </c>
      <c r="N259" s="19">
        <v>40</v>
      </c>
      <c r="O259" s="19">
        <v>48</v>
      </c>
      <c r="P259" s="19">
        <v>41</v>
      </c>
      <c r="Q259" s="64">
        <v>99</v>
      </c>
      <c r="R259" s="90">
        <v>98</v>
      </c>
      <c r="S259" s="19">
        <v>20</v>
      </c>
      <c r="T259" s="19">
        <v>4</v>
      </c>
      <c r="U259" s="19">
        <v>80</v>
      </c>
      <c r="V259" s="19">
        <v>44</v>
      </c>
      <c r="W259" s="23">
        <v>49</v>
      </c>
      <c r="X259" s="20">
        <v>90</v>
      </c>
      <c r="Y259" s="43">
        <v>85</v>
      </c>
      <c r="Z259" s="85">
        <v>85</v>
      </c>
      <c r="AA259" s="19">
        <v>20</v>
      </c>
      <c r="AB259" s="19">
        <v>1</v>
      </c>
      <c r="AC259" s="19">
        <v>20</v>
      </c>
      <c r="AD259" s="19">
        <v>20</v>
      </c>
      <c r="AE259" s="19">
        <v>0</v>
      </c>
      <c r="AF259" s="19">
        <v>0</v>
      </c>
      <c r="AG259" s="19">
        <v>3</v>
      </c>
      <c r="AH259" s="19">
        <v>3</v>
      </c>
      <c r="AI259" s="20">
        <v>100</v>
      </c>
      <c r="AJ259" s="84">
        <v>36</v>
      </c>
      <c r="AK259" s="19">
        <v>48</v>
      </c>
      <c r="AL259" s="19">
        <v>49</v>
      </c>
      <c r="AM259" s="20">
        <v>98</v>
      </c>
      <c r="AN259" s="19">
        <v>49</v>
      </c>
      <c r="AO259" s="19">
        <v>49</v>
      </c>
      <c r="AP259" s="20">
        <v>100</v>
      </c>
      <c r="AQ259" s="19">
        <v>43</v>
      </c>
      <c r="AR259" s="19">
        <v>44</v>
      </c>
      <c r="AS259" s="20">
        <v>98</v>
      </c>
      <c r="AT259" s="89">
        <v>99</v>
      </c>
      <c r="AU259" s="19">
        <v>49</v>
      </c>
      <c r="AV259" s="19">
        <v>49</v>
      </c>
      <c r="AW259" s="20">
        <v>100</v>
      </c>
      <c r="AX259" s="19">
        <v>49</v>
      </c>
      <c r="AY259" s="19">
        <v>49</v>
      </c>
      <c r="AZ259" s="20">
        <v>100</v>
      </c>
      <c r="BA259" s="19">
        <v>48</v>
      </c>
      <c r="BB259" s="19">
        <v>49</v>
      </c>
      <c r="BC259" s="20">
        <v>98</v>
      </c>
      <c r="BD259" s="91">
        <v>99</v>
      </c>
      <c r="BE259" s="93">
        <v>83</v>
      </c>
      <c r="BF259" s="79">
        <v>5</v>
      </c>
      <c r="BG259" s="19">
        <v>1</v>
      </c>
      <c r="BH259" s="19">
        <v>2</v>
      </c>
      <c r="BI259" s="19">
        <v>2</v>
      </c>
      <c r="BJ259" s="19">
        <v>16</v>
      </c>
      <c r="BK259" s="19">
        <v>11</v>
      </c>
      <c r="BL259" s="19">
        <v>5</v>
      </c>
      <c r="BM259" s="19">
        <v>6</v>
      </c>
      <c r="BN259" s="19">
        <v>1</v>
      </c>
      <c r="BO259" s="19">
        <v>3</v>
      </c>
      <c r="BP259" s="19">
        <v>1</v>
      </c>
      <c r="BQ259" s="19">
        <v>3</v>
      </c>
      <c r="BR259" s="19">
        <v>1</v>
      </c>
      <c r="BS259" s="19">
        <v>1</v>
      </c>
      <c r="BT259" s="62">
        <v>3</v>
      </c>
      <c r="BU259" s="63">
        <v>3</v>
      </c>
      <c r="BV259" s="19">
        <v>16</v>
      </c>
      <c r="BW259" s="19">
        <v>57</v>
      </c>
      <c r="BX259" s="19">
        <v>2</v>
      </c>
      <c r="BY259" s="64">
        <v>2</v>
      </c>
      <c r="BZ259" s="70">
        <v>83</v>
      </c>
      <c r="CA259" s="72">
        <v>15</v>
      </c>
    </row>
    <row r="260" spans="1:79" ht="47.25">
      <c r="A260" s="21">
        <v>407</v>
      </c>
      <c r="B260" s="34">
        <v>6615005149</v>
      </c>
      <c r="C260" s="5" t="s">
        <v>461</v>
      </c>
      <c r="D260" s="74" t="s">
        <v>399</v>
      </c>
      <c r="E260" s="63">
        <v>10</v>
      </c>
      <c r="F260" s="19">
        <v>38</v>
      </c>
      <c r="G260" s="22">
        <v>11</v>
      </c>
      <c r="H260" s="22">
        <v>38</v>
      </c>
      <c r="I260" s="22">
        <v>95</v>
      </c>
      <c r="J260" s="19">
        <v>30</v>
      </c>
      <c r="K260" s="19">
        <v>3</v>
      </c>
      <c r="L260" s="19">
        <v>90</v>
      </c>
      <c r="M260" s="19">
        <v>39</v>
      </c>
      <c r="N260" s="19">
        <v>18</v>
      </c>
      <c r="O260" s="19">
        <v>41</v>
      </c>
      <c r="P260" s="19">
        <v>19</v>
      </c>
      <c r="Q260" s="64">
        <v>95</v>
      </c>
      <c r="R260" s="90">
        <v>94</v>
      </c>
      <c r="S260" s="19">
        <v>20</v>
      </c>
      <c r="T260" s="19">
        <v>5</v>
      </c>
      <c r="U260" s="19">
        <v>100</v>
      </c>
      <c r="V260" s="19">
        <v>47</v>
      </c>
      <c r="W260" s="23">
        <v>53</v>
      </c>
      <c r="X260" s="20">
        <v>89</v>
      </c>
      <c r="Y260" s="43">
        <v>95</v>
      </c>
      <c r="Z260" s="85">
        <v>95</v>
      </c>
      <c r="AA260" s="19">
        <v>20</v>
      </c>
      <c r="AB260" s="19">
        <v>4</v>
      </c>
      <c r="AC260" s="19">
        <v>80</v>
      </c>
      <c r="AD260" s="19">
        <v>20</v>
      </c>
      <c r="AE260" s="19">
        <v>1</v>
      </c>
      <c r="AF260" s="19">
        <v>20</v>
      </c>
      <c r="AG260" s="19">
        <v>1</v>
      </c>
      <c r="AH260" s="19">
        <v>1</v>
      </c>
      <c r="AI260" s="20">
        <v>100</v>
      </c>
      <c r="AJ260" s="84">
        <v>62</v>
      </c>
      <c r="AK260" s="19">
        <v>24</v>
      </c>
      <c r="AL260" s="19">
        <v>53</v>
      </c>
      <c r="AM260" s="20">
        <v>45</v>
      </c>
      <c r="AN260" s="19">
        <v>52</v>
      </c>
      <c r="AO260" s="19">
        <v>53</v>
      </c>
      <c r="AP260" s="20">
        <v>98</v>
      </c>
      <c r="AQ260" s="19">
        <v>32</v>
      </c>
      <c r="AR260" s="19">
        <v>35</v>
      </c>
      <c r="AS260" s="20">
        <v>91</v>
      </c>
      <c r="AT260" s="89">
        <v>75</v>
      </c>
      <c r="AU260" s="19">
        <v>41</v>
      </c>
      <c r="AV260" s="19">
        <v>53</v>
      </c>
      <c r="AW260" s="20">
        <v>77</v>
      </c>
      <c r="AX260" s="19">
        <v>47</v>
      </c>
      <c r="AY260" s="19">
        <v>53</v>
      </c>
      <c r="AZ260" s="20">
        <v>89</v>
      </c>
      <c r="BA260" s="19">
        <v>53</v>
      </c>
      <c r="BB260" s="19">
        <v>53</v>
      </c>
      <c r="BC260" s="20">
        <v>100</v>
      </c>
      <c r="BD260" s="91">
        <v>91</v>
      </c>
      <c r="BE260" s="93">
        <v>83</v>
      </c>
      <c r="BF260" s="79">
        <v>5</v>
      </c>
      <c r="BG260" s="19">
        <v>2</v>
      </c>
      <c r="BH260" s="19">
        <v>6</v>
      </c>
      <c r="BI260" s="19">
        <v>1</v>
      </c>
      <c r="BJ260" s="19">
        <v>6</v>
      </c>
      <c r="BK260" s="19">
        <v>12</v>
      </c>
      <c r="BL260" s="19">
        <v>2</v>
      </c>
      <c r="BM260" s="19">
        <v>5</v>
      </c>
      <c r="BN260" s="19">
        <v>1</v>
      </c>
      <c r="BO260" s="19">
        <v>55</v>
      </c>
      <c r="BP260" s="19">
        <v>3</v>
      </c>
      <c r="BQ260" s="19">
        <v>10</v>
      </c>
      <c r="BR260" s="19">
        <v>24</v>
      </c>
      <c r="BS260" s="19">
        <v>12</v>
      </c>
      <c r="BT260" s="62">
        <v>1</v>
      </c>
      <c r="BU260" s="63">
        <v>7</v>
      </c>
      <c r="BV260" s="19">
        <v>6</v>
      </c>
      <c r="BW260" s="19">
        <v>31</v>
      </c>
      <c r="BX260" s="19">
        <v>26</v>
      </c>
      <c r="BY260" s="64">
        <v>10</v>
      </c>
      <c r="BZ260" s="70">
        <v>83</v>
      </c>
      <c r="CA260" s="72">
        <v>15</v>
      </c>
    </row>
    <row r="261" spans="1:79" ht="47.25">
      <c r="A261" s="21">
        <v>1</v>
      </c>
      <c r="B261" s="34">
        <v>6672142230</v>
      </c>
      <c r="C261" s="5" t="s">
        <v>504</v>
      </c>
      <c r="D261" s="74" t="s">
        <v>38</v>
      </c>
      <c r="E261" s="80">
        <v>7.5</v>
      </c>
      <c r="F261" s="19">
        <v>35</v>
      </c>
      <c r="G261" s="22">
        <v>11</v>
      </c>
      <c r="H261" s="22">
        <v>38</v>
      </c>
      <c r="I261" s="22">
        <v>80</v>
      </c>
      <c r="J261" s="19">
        <v>30</v>
      </c>
      <c r="K261" s="19">
        <v>4</v>
      </c>
      <c r="L261" s="19">
        <v>100</v>
      </c>
      <c r="M261" s="19">
        <v>44</v>
      </c>
      <c r="N261" s="19">
        <v>44</v>
      </c>
      <c r="O261" s="19">
        <v>47</v>
      </c>
      <c r="P261" s="19">
        <v>46</v>
      </c>
      <c r="Q261" s="64">
        <v>95</v>
      </c>
      <c r="R261" s="90">
        <v>92</v>
      </c>
      <c r="S261" s="19">
        <v>20</v>
      </c>
      <c r="T261" s="22">
        <v>4</v>
      </c>
      <c r="U261" s="19">
        <v>80</v>
      </c>
      <c r="V261" s="19">
        <v>37</v>
      </c>
      <c r="W261" s="23">
        <v>49</v>
      </c>
      <c r="X261" s="20">
        <v>76</v>
      </c>
      <c r="Y261" s="43">
        <v>78</v>
      </c>
      <c r="Z261" s="85">
        <v>78</v>
      </c>
      <c r="AA261" s="19">
        <v>20</v>
      </c>
      <c r="AB261" s="22">
        <v>0</v>
      </c>
      <c r="AC261" s="19">
        <v>0</v>
      </c>
      <c r="AD261" s="19">
        <v>20</v>
      </c>
      <c r="AE261" s="22">
        <v>2</v>
      </c>
      <c r="AF261" s="19">
        <v>40</v>
      </c>
      <c r="AG261" s="19">
        <v>14</v>
      </c>
      <c r="AH261" s="19">
        <v>14</v>
      </c>
      <c r="AI261" s="20">
        <v>100</v>
      </c>
      <c r="AJ261" s="84">
        <v>46</v>
      </c>
      <c r="AK261" s="19">
        <v>47</v>
      </c>
      <c r="AL261" s="19">
        <v>49</v>
      </c>
      <c r="AM261" s="20">
        <v>96</v>
      </c>
      <c r="AN261" s="19">
        <v>47</v>
      </c>
      <c r="AO261" s="19">
        <v>49</v>
      </c>
      <c r="AP261" s="20">
        <v>96</v>
      </c>
      <c r="AQ261" s="19">
        <v>41</v>
      </c>
      <c r="AR261" s="19">
        <v>43</v>
      </c>
      <c r="AS261" s="20">
        <v>95</v>
      </c>
      <c r="AT261" s="89">
        <v>96</v>
      </c>
      <c r="AU261" s="19">
        <v>49</v>
      </c>
      <c r="AV261" s="19">
        <v>49</v>
      </c>
      <c r="AW261" s="20">
        <v>100</v>
      </c>
      <c r="AX261" s="19">
        <v>44</v>
      </c>
      <c r="AY261" s="19">
        <v>49</v>
      </c>
      <c r="AZ261" s="20">
        <v>90</v>
      </c>
      <c r="BA261" s="19">
        <v>49</v>
      </c>
      <c r="BB261" s="19">
        <v>49</v>
      </c>
      <c r="BC261" s="20">
        <v>100</v>
      </c>
      <c r="BD261" s="91">
        <v>98</v>
      </c>
      <c r="BE261" s="93">
        <v>82</v>
      </c>
      <c r="BF261" s="79">
        <v>20</v>
      </c>
      <c r="BG261" s="19">
        <v>1</v>
      </c>
      <c r="BH261" s="19">
        <v>6</v>
      </c>
      <c r="BI261" s="19">
        <v>2</v>
      </c>
      <c r="BJ261" s="19">
        <v>23</v>
      </c>
      <c r="BK261" s="19">
        <v>25</v>
      </c>
      <c r="BL261" s="19">
        <v>6</v>
      </c>
      <c r="BM261" s="19">
        <v>4</v>
      </c>
      <c r="BN261" s="19">
        <v>1</v>
      </c>
      <c r="BO261" s="19">
        <v>5</v>
      </c>
      <c r="BP261" s="19">
        <v>5</v>
      </c>
      <c r="BQ261" s="19">
        <v>6</v>
      </c>
      <c r="BR261" s="19">
        <v>1</v>
      </c>
      <c r="BS261" s="19">
        <v>11</v>
      </c>
      <c r="BT261" s="62">
        <v>1</v>
      </c>
      <c r="BU261" s="63">
        <v>9</v>
      </c>
      <c r="BV261" s="19">
        <v>23</v>
      </c>
      <c r="BW261" s="19">
        <v>47</v>
      </c>
      <c r="BX261" s="19">
        <v>5</v>
      </c>
      <c r="BY261" s="64">
        <v>3</v>
      </c>
      <c r="BZ261" s="70">
        <v>82</v>
      </c>
      <c r="CA261" s="72">
        <v>16</v>
      </c>
    </row>
    <row r="262" spans="1:79" ht="47.25">
      <c r="A262" s="21">
        <v>31</v>
      </c>
      <c r="B262" s="34">
        <v>6664035026</v>
      </c>
      <c r="C262" s="5" t="s">
        <v>504</v>
      </c>
      <c r="D262" s="75" t="s">
        <v>61</v>
      </c>
      <c r="E262" s="63">
        <v>10</v>
      </c>
      <c r="F262" s="19">
        <v>29.5</v>
      </c>
      <c r="G262" s="22">
        <v>11</v>
      </c>
      <c r="H262" s="22">
        <v>37</v>
      </c>
      <c r="I262" s="22">
        <v>85</v>
      </c>
      <c r="J262" s="19">
        <v>30</v>
      </c>
      <c r="K262" s="19">
        <v>3</v>
      </c>
      <c r="L262" s="19">
        <v>90</v>
      </c>
      <c r="M262" s="19">
        <v>56</v>
      </c>
      <c r="N262" s="19">
        <v>64</v>
      </c>
      <c r="O262" s="19">
        <v>60</v>
      </c>
      <c r="P262" s="19">
        <v>69</v>
      </c>
      <c r="Q262" s="64">
        <v>93</v>
      </c>
      <c r="R262" s="90">
        <v>90</v>
      </c>
      <c r="S262" s="19">
        <v>20</v>
      </c>
      <c r="T262" s="19">
        <v>5</v>
      </c>
      <c r="U262" s="19">
        <v>100</v>
      </c>
      <c r="V262" s="19">
        <v>53</v>
      </c>
      <c r="W262" s="23">
        <v>72</v>
      </c>
      <c r="X262" s="20">
        <v>74</v>
      </c>
      <c r="Y262" s="43">
        <v>87</v>
      </c>
      <c r="Z262" s="85">
        <v>87</v>
      </c>
      <c r="AA262" s="19">
        <v>20</v>
      </c>
      <c r="AB262" s="19">
        <v>0</v>
      </c>
      <c r="AC262" s="19">
        <v>0</v>
      </c>
      <c r="AD262" s="19">
        <v>20</v>
      </c>
      <c r="AE262" s="19">
        <v>2</v>
      </c>
      <c r="AF262" s="19">
        <v>40</v>
      </c>
      <c r="AG262" s="19">
        <v>3</v>
      </c>
      <c r="AH262" s="19">
        <v>3</v>
      </c>
      <c r="AI262" s="20">
        <v>100</v>
      </c>
      <c r="AJ262" s="84">
        <v>46</v>
      </c>
      <c r="AK262" s="19">
        <v>64</v>
      </c>
      <c r="AL262" s="19">
        <v>72</v>
      </c>
      <c r="AM262" s="20">
        <v>89</v>
      </c>
      <c r="AN262" s="19">
        <v>70</v>
      </c>
      <c r="AO262" s="19">
        <v>72</v>
      </c>
      <c r="AP262" s="20">
        <v>97</v>
      </c>
      <c r="AQ262" s="19">
        <v>61</v>
      </c>
      <c r="AR262" s="19">
        <v>62</v>
      </c>
      <c r="AS262" s="20">
        <v>98</v>
      </c>
      <c r="AT262" s="89">
        <v>94</v>
      </c>
      <c r="AU262" s="19">
        <v>67</v>
      </c>
      <c r="AV262" s="19">
        <v>72</v>
      </c>
      <c r="AW262" s="20">
        <v>93</v>
      </c>
      <c r="AX262" s="19">
        <v>69</v>
      </c>
      <c r="AY262" s="19">
        <v>72</v>
      </c>
      <c r="AZ262" s="20">
        <v>96</v>
      </c>
      <c r="BA262" s="19">
        <v>67</v>
      </c>
      <c r="BB262" s="19">
        <v>72</v>
      </c>
      <c r="BC262" s="20">
        <v>93</v>
      </c>
      <c r="BD262" s="91">
        <v>94</v>
      </c>
      <c r="BE262" s="93">
        <v>82</v>
      </c>
      <c r="BF262" s="79">
        <v>15</v>
      </c>
      <c r="BG262" s="19">
        <v>2</v>
      </c>
      <c r="BH262" s="19">
        <v>8</v>
      </c>
      <c r="BI262" s="19">
        <v>1</v>
      </c>
      <c r="BJ262" s="19">
        <v>14</v>
      </c>
      <c r="BK262" s="19">
        <v>27</v>
      </c>
      <c r="BL262" s="19">
        <v>6</v>
      </c>
      <c r="BM262" s="19">
        <v>4</v>
      </c>
      <c r="BN262" s="19">
        <v>1</v>
      </c>
      <c r="BO262" s="19">
        <v>12</v>
      </c>
      <c r="BP262" s="19">
        <v>4</v>
      </c>
      <c r="BQ262" s="19">
        <v>3</v>
      </c>
      <c r="BR262" s="19">
        <v>8</v>
      </c>
      <c r="BS262" s="19">
        <v>5</v>
      </c>
      <c r="BT262" s="62">
        <v>8</v>
      </c>
      <c r="BU262" s="63">
        <v>11</v>
      </c>
      <c r="BV262" s="19">
        <v>14</v>
      </c>
      <c r="BW262" s="19">
        <v>47</v>
      </c>
      <c r="BX262" s="19">
        <v>7</v>
      </c>
      <c r="BY262" s="64">
        <v>7</v>
      </c>
      <c r="BZ262" s="70">
        <v>82</v>
      </c>
      <c r="CA262" s="72">
        <v>16</v>
      </c>
    </row>
    <row r="263" spans="1:79" ht="47.25">
      <c r="A263" s="21">
        <v>45</v>
      </c>
      <c r="B263" s="34">
        <v>6660008007</v>
      </c>
      <c r="C263" s="5" t="s">
        <v>504</v>
      </c>
      <c r="D263" s="74" t="s">
        <v>72</v>
      </c>
      <c r="E263" s="63">
        <v>9</v>
      </c>
      <c r="F263" s="19">
        <v>38</v>
      </c>
      <c r="G263" s="22">
        <v>11</v>
      </c>
      <c r="H263" s="22">
        <v>38</v>
      </c>
      <c r="I263" s="22">
        <v>91</v>
      </c>
      <c r="J263" s="19">
        <v>30</v>
      </c>
      <c r="K263" s="19">
        <v>4</v>
      </c>
      <c r="L263" s="19">
        <v>100</v>
      </c>
      <c r="M263" s="19">
        <v>135</v>
      </c>
      <c r="N263" s="19">
        <v>130</v>
      </c>
      <c r="O263" s="19">
        <v>142</v>
      </c>
      <c r="P263" s="19">
        <v>138</v>
      </c>
      <c r="Q263" s="64">
        <v>95</v>
      </c>
      <c r="R263" s="90">
        <v>95</v>
      </c>
      <c r="S263" s="19">
        <v>20</v>
      </c>
      <c r="T263" s="19">
        <v>4</v>
      </c>
      <c r="U263" s="19">
        <v>80</v>
      </c>
      <c r="V263" s="19">
        <v>137</v>
      </c>
      <c r="W263" s="23">
        <v>173</v>
      </c>
      <c r="X263" s="20">
        <v>79</v>
      </c>
      <c r="Y263" s="43">
        <v>80</v>
      </c>
      <c r="Z263" s="85">
        <v>80</v>
      </c>
      <c r="AA263" s="19">
        <v>20</v>
      </c>
      <c r="AB263" s="19">
        <v>1</v>
      </c>
      <c r="AC263" s="19">
        <v>20</v>
      </c>
      <c r="AD263" s="19">
        <v>20</v>
      </c>
      <c r="AE263" s="19">
        <v>2</v>
      </c>
      <c r="AF263" s="19">
        <v>40</v>
      </c>
      <c r="AG263" s="19">
        <v>3</v>
      </c>
      <c r="AH263" s="19">
        <v>6</v>
      </c>
      <c r="AI263" s="20">
        <v>50</v>
      </c>
      <c r="AJ263" s="84">
        <v>37</v>
      </c>
      <c r="AK263" s="19">
        <v>170</v>
      </c>
      <c r="AL263" s="19">
        <v>173</v>
      </c>
      <c r="AM263" s="20">
        <v>98</v>
      </c>
      <c r="AN263" s="19">
        <v>169</v>
      </c>
      <c r="AO263" s="19">
        <v>173</v>
      </c>
      <c r="AP263" s="20">
        <v>98</v>
      </c>
      <c r="AQ263" s="19">
        <v>118</v>
      </c>
      <c r="AR263" s="19">
        <v>118</v>
      </c>
      <c r="AS263" s="20">
        <v>100</v>
      </c>
      <c r="AT263" s="89">
        <v>98</v>
      </c>
      <c r="AU263" s="19">
        <v>172</v>
      </c>
      <c r="AV263" s="19">
        <v>173</v>
      </c>
      <c r="AW263" s="20">
        <v>99</v>
      </c>
      <c r="AX263" s="19">
        <v>165</v>
      </c>
      <c r="AY263" s="19">
        <v>173</v>
      </c>
      <c r="AZ263" s="20">
        <v>95</v>
      </c>
      <c r="BA263" s="19">
        <v>172</v>
      </c>
      <c r="BB263" s="19">
        <v>173</v>
      </c>
      <c r="BC263" s="20">
        <v>99</v>
      </c>
      <c r="BD263" s="91">
        <v>98</v>
      </c>
      <c r="BE263" s="93">
        <v>82</v>
      </c>
      <c r="BF263" s="79">
        <v>9</v>
      </c>
      <c r="BG263" s="19">
        <v>1</v>
      </c>
      <c r="BH263" s="19">
        <v>6</v>
      </c>
      <c r="BI263" s="19">
        <v>2</v>
      </c>
      <c r="BJ263" s="19">
        <v>21</v>
      </c>
      <c r="BK263" s="19">
        <v>22</v>
      </c>
      <c r="BL263" s="19">
        <v>5</v>
      </c>
      <c r="BM263" s="19">
        <v>4</v>
      </c>
      <c r="BN263" s="19">
        <v>36</v>
      </c>
      <c r="BO263" s="19">
        <v>3</v>
      </c>
      <c r="BP263" s="19">
        <v>3</v>
      </c>
      <c r="BQ263" s="19">
        <v>1</v>
      </c>
      <c r="BR263" s="19">
        <v>2</v>
      </c>
      <c r="BS263" s="19">
        <v>6</v>
      </c>
      <c r="BT263" s="62">
        <v>2</v>
      </c>
      <c r="BU263" s="63">
        <v>6</v>
      </c>
      <c r="BV263" s="19">
        <v>21</v>
      </c>
      <c r="BW263" s="19">
        <v>56</v>
      </c>
      <c r="BX263" s="19">
        <v>3</v>
      </c>
      <c r="BY263" s="64">
        <v>3</v>
      </c>
      <c r="BZ263" s="70">
        <v>82</v>
      </c>
      <c r="CA263" s="72">
        <v>16</v>
      </c>
    </row>
    <row r="264" spans="1:79" ht="47.25">
      <c r="A264" s="21">
        <v>61</v>
      </c>
      <c r="B264" s="34">
        <v>6664035033</v>
      </c>
      <c r="C264" s="5" t="s">
        <v>504</v>
      </c>
      <c r="D264" s="75" t="s">
        <v>86</v>
      </c>
      <c r="E264" s="63">
        <v>10</v>
      </c>
      <c r="F264" s="19">
        <v>38</v>
      </c>
      <c r="G264" s="22">
        <v>11</v>
      </c>
      <c r="H264" s="22">
        <v>38</v>
      </c>
      <c r="I264" s="22">
        <v>95</v>
      </c>
      <c r="J264" s="19">
        <v>30</v>
      </c>
      <c r="K264" s="19">
        <v>3</v>
      </c>
      <c r="L264" s="19">
        <v>90</v>
      </c>
      <c r="M264" s="19">
        <v>66</v>
      </c>
      <c r="N264" s="19">
        <v>68</v>
      </c>
      <c r="O264" s="19">
        <v>70</v>
      </c>
      <c r="P264" s="19">
        <v>72</v>
      </c>
      <c r="Q264" s="64">
        <v>94</v>
      </c>
      <c r="R264" s="90">
        <v>93</v>
      </c>
      <c r="S264" s="19">
        <v>20</v>
      </c>
      <c r="T264" s="19">
        <v>5</v>
      </c>
      <c r="U264" s="19">
        <v>100</v>
      </c>
      <c r="V264" s="19">
        <v>58</v>
      </c>
      <c r="W264" s="23">
        <v>74</v>
      </c>
      <c r="X264" s="20">
        <v>78</v>
      </c>
      <c r="Y264" s="43">
        <v>89</v>
      </c>
      <c r="Z264" s="85">
        <v>89</v>
      </c>
      <c r="AA264" s="19">
        <v>20</v>
      </c>
      <c r="AB264" s="19">
        <v>0</v>
      </c>
      <c r="AC264" s="19">
        <v>0</v>
      </c>
      <c r="AD264" s="19">
        <v>20</v>
      </c>
      <c r="AE264" s="19">
        <v>2</v>
      </c>
      <c r="AF264" s="19">
        <v>40</v>
      </c>
      <c r="AG264" s="19">
        <v>1</v>
      </c>
      <c r="AH264" s="19">
        <v>2</v>
      </c>
      <c r="AI264" s="20">
        <v>50</v>
      </c>
      <c r="AJ264" s="84">
        <v>31</v>
      </c>
      <c r="AK264" s="19">
        <v>72</v>
      </c>
      <c r="AL264" s="19">
        <v>74</v>
      </c>
      <c r="AM264" s="20">
        <v>97</v>
      </c>
      <c r="AN264" s="19">
        <v>73</v>
      </c>
      <c r="AO264" s="19">
        <v>74</v>
      </c>
      <c r="AP264" s="20">
        <v>99</v>
      </c>
      <c r="AQ264" s="19">
        <v>59</v>
      </c>
      <c r="AR264" s="19">
        <v>60</v>
      </c>
      <c r="AS264" s="20">
        <v>98</v>
      </c>
      <c r="AT264" s="89">
        <v>98</v>
      </c>
      <c r="AU264" s="19">
        <v>74</v>
      </c>
      <c r="AV264" s="19">
        <v>74</v>
      </c>
      <c r="AW264" s="20">
        <v>100</v>
      </c>
      <c r="AX264" s="19">
        <v>69</v>
      </c>
      <c r="AY264" s="19">
        <v>74</v>
      </c>
      <c r="AZ264" s="20">
        <v>93</v>
      </c>
      <c r="BA264" s="19">
        <v>72</v>
      </c>
      <c r="BB264" s="19">
        <v>74</v>
      </c>
      <c r="BC264" s="20">
        <v>97</v>
      </c>
      <c r="BD264" s="91">
        <v>97</v>
      </c>
      <c r="BE264" s="93">
        <v>82</v>
      </c>
      <c r="BF264" s="79">
        <v>5</v>
      </c>
      <c r="BG264" s="19">
        <v>2</v>
      </c>
      <c r="BH264" s="19">
        <v>7</v>
      </c>
      <c r="BI264" s="19">
        <v>1</v>
      </c>
      <c r="BJ264" s="19">
        <v>12</v>
      </c>
      <c r="BK264" s="19">
        <v>23</v>
      </c>
      <c r="BL264" s="19">
        <v>6</v>
      </c>
      <c r="BM264" s="19">
        <v>4</v>
      </c>
      <c r="BN264" s="19">
        <v>36</v>
      </c>
      <c r="BO264" s="19">
        <v>4</v>
      </c>
      <c r="BP264" s="19">
        <v>2</v>
      </c>
      <c r="BQ264" s="19">
        <v>3</v>
      </c>
      <c r="BR264" s="19">
        <v>1</v>
      </c>
      <c r="BS264" s="19">
        <v>8</v>
      </c>
      <c r="BT264" s="62">
        <v>4</v>
      </c>
      <c r="BU264" s="63">
        <v>8</v>
      </c>
      <c r="BV264" s="19">
        <v>12</v>
      </c>
      <c r="BW264" s="19">
        <v>62</v>
      </c>
      <c r="BX264" s="19">
        <v>3</v>
      </c>
      <c r="BY264" s="64">
        <v>4</v>
      </c>
      <c r="BZ264" s="70">
        <v>82</v>
      </c>
      <c r="CA264" s="72">
        <v>16</v>
      </c>
    </row>
    <row r="265" spans="1:79" ht="47.25">
      <c r="A265" s="21">
        <v>64</v>
      </c>
      <c r="B265" s="34">
        <v>6661048940</v>
      </c>
      <c r="C265" s="5" t="s">
        <v>504</v>
      </c>
      <c r="D265" s="74" t="s">
        <v>88</v>
      </c>
      <c r="E265" s="63">
        <v>10</v>
      </c>
      <c r="F265" s="19">
        <v>38</v>
      </c>
      <c r="G265" s="22">
        <v>11</v>
      </c>
      <c r="H265" s="22">
        <v>38</v>
      </c>
      <c r="I265" s="22">
        <v>95</v>
      </c>
      <c r="J265" s="19">
        <v>30</v>
      </c>
      <c r="K265" s="19">
        <v>4</v>
      </c>
      <c r="L265" s="19">
        <v>100</v>
      </c>
      <c r="M265" s="19">
        <v>135</v>
      </c>
      <c r="N265" s="19">
        <v>139</v>
      </c>
      <c r="O265" s="19">
        <v>137</v>
      </c>
      <c r="P265" s="19">
        <v>141</v>
      </c>
      <c r="Q265" s="64">
        <v>99</v>
      </c>
      <c r="R265" s="90">
        <v>98</v>
      </c>
      <c r="S265" s="19">
        <v>20</v>
      </c>
      <c r="T265" s="19">
        <v>5</v>
      </c>
      <c r="U265" s="19">
        <v>100</v>
      </c>
      <c r="V265" s="19">
        <v>156</v>
      </c>
      <c r="W265" s="23">
        <v>185</v>
      </c>
      <c r="X265" s="20">
        <v>84</v>
      </c>
      <c r="Y265" s="43">
        <v>92</v>
      </c>
      <c r="Z265" s="85">
        <v>92</v>
      </c>
      <c r="AA265" s="19">
        <v>20</v>
      </c>
      <c r="AB265" s="19">
        <v>3</v>
      </c>
      <c r="AC265" s="19">
        <v>60</v>
      </c>
      <c r="AD265" s="19">
        <v>20</v>
      </c>
      <c r="AE265" s="19">
        <v>0</v>
      </c>
      <c r="AF265" s="19">
        <v>0</v>
      </c>
      <c r="AG265" s="19">
        <v>1</v>
      </c>
      <c r="AH265" s="19">
        <v>3</v>
      </c>
      <c r="AI265" s="20">
        <v>33</v>
      </c>
      <c r="AJ265" s="84">
        <v>28</v>
      </c>
      <c r="AK265" s="19">
        <v>172</v>
      </c>
      <c r="AL265" s="19">
        <v>185</v>
      </c>
      <c r="AM265" s="20">
        <v>93</v>
      </c>
      <c r="AN265" s="19">
        <v>183</v>
      </c>
      <c r="AO265" s="19">
        <v>185</v>
      </c>
      <c r="AP265" s="20">
        <v>99</v>
      </c>
      <c r="AQ265" s="19">
        <v>129</v>
      </c>
      <c r="AR265" s="19">
        <v>132</v>
      </c>
      <c r="AS265" s="20">
        <v>98</v>
      </c>
      <c r="AT265" s="89">
        <v>96</v>
      </c>
      <c r="AU265" s="19">
        <v>179</v>
      </c>
      <c r="AV265" s="19">
        <v>185</v>
      </c>
      <c r="AW265" s="20">
        <v>97</v>
      </c>
      <c r="AX265" s="19">
        <v>181</v>
      </c>
      <c r="AY265" s="19">
        <v>185</v>
      </c>
      <c r="AZ265" s="20">
        <v>98</v>
      </c>
      <c r="BA265" s="19">
        <v>179</v>
      </c>
      <c r="BB265" s="19">
        <v>185</v>
      </c>
      <c r="BC265" s="20">
        <v>97</v>
      </c>
      <c r="BD265" s="91">
        <v>97</v>
      </c>
      <c r="BE265" s="93">
        <v>82</v>
      </c>
      <c r="BF265" s="79">
        <v>5</v>
      </c>
      <c r="BG265" s="19">
        <v>1</v>
      </c>
      <c r="BH265" s="19">
        <v>2</v>
      </c>
      <c r="BI265" s="19">
        <v>1</v>
      </c>
      <c r="BJ265" s="19">
        <v>9</v>
      </c>
      <c r="BK265" s="19">
        <v>17</v>
      </c>
      <c r="BL265" s="19">
        <v>3</v>
      </c>
      <c r="BM265" s="19">
        <v>6</v>
      </c>
      <c r="BN265" s="19">
        <v>39</v>
      </c>
      <c r="BO265" s="19">
        <v>8</v>
      </c>
      <c r="BP265" s="19">
        <v>2</v>
      </c>
      <c r="BQ265" s="19">
        <v>3</v>
      </c>
      <c r="BR265" s="19">
        <v>4</v>
      </c>
      <c r="BS265" s="19">
        <v>3</v>
      </c>
      <c r="BT265" s="62">
        <v>4</v>
      </c>
      <c r="BU265" s="63">
        <v>3</v>
      </c>
      <c r="BV265" s="19">
        <v>9</v>
      </c>
      <c r="BW265" s="19">
        <v>65</v>
      </c>
      <c r="BX265" s="19">
        <v>5</v>
      </c>
      <c r="BY265" s="64">
        <v>4</v>
      </c>
      <c r="BZ265" s="70">
        <v>82</v>
      </c>
      <c r="CA265" s="72">
        <v>16</v>
      </c>
    </row>
    <row r="266" spans="1:79" ht="78.75">
      <c r="A266" s="21">
        <v>72</v>
      </c>
      <c r="B266" s="34">
        <v>6658068369</v>
      </c>
      <c r="C266" s="5" t="s">
        <v>504</v>
      </c>
      <c r="D266" s="75" t="s">
        <v>94</v>
      </c>
      <c r="E266" s="63">
        <v>11</v>
      </c>
      <c r="F266" s="19">
        <v>38</v>
      </c>
      <c r="G266" s="22">
        <v>11</v>
      </c>
      <c r="H266" s="22">
        <v>38</v>
      </c>
      <c r="I266" s="22">
        <v>100</v>
      </c>
      <c r="J266" s="19">
        <v>30</v>
      </c>
      <c r="K266" s="19">
        <v>4</v>
      </c>
      <c r="L266" s="19">
        <v>100</v>
      </c>
      <c r="M266" s="19">
        <v>66</v>
      </c>
      <c r="N266" s="19">
        <v>64</v>
      </c>
      <c r="O266" s="19">
        <v>71</v>
      </c>
      <c r="P266" s="19">
        <v>75</v>
      </c>
      <c r="Q266" s="64">
        <v>89</v>
      </c>
      <c r="R266" s="90">
        <v>96</v>
      </c>
      <c r="S266" s="19">
        <v>20</v>
      </c>
      <c r="T266" s="19">
        <v>5</v>
      </c>
      <c r="U266" s="19">
        <v>100</v>
      </c>
      <c r="V266" s="19">
        <v>72</v>
      </c>
      <c r="W266" s="23">
        <v>86</v>
      </c>
      <c r="X266" s="20">
        <v>84</v>
      </c>
      <c r="Y266" s="43">
        <v>92</v>
      </c>
      <c r="Z266" s="85">
        <v>92</v>
      </c>
      <c r="AA266" s="19">
        <v>20</v>
      </c>
      <c r="AB266" s="19">
        <v>0</v>
      </c>
      <c r="AC266" s="19">
        <v>0</v>
      </c>
      <c r="AD266" s="19">
        <v>20</v>
      </c>
      <c r="AE266" s="19">
        <v>3</v>
      </c>
      <c r="AF266" s="19">
        <v>60</v>
      </c>
      <c r="AG266" s="19">
        <v>1</v>
      </c>
      <c r="AH266" s="19">
        <v>1</v>
      </c>
      <c r="AI266" s="20">
        <v>100</v>
      </c>
      <c r="AJ266" s="84">
        <v>54</v>
      </c>
      <c r="AK266" s="19">
        <v>38</v>
      </c>
      <c r="AL266" s="19">
        <v>86</v>
      </c>
      <c r="AM266" s="20">
        <v>44</v>
      </c>
      <c r="AN266" s="19">
        <v>83</v>
      </c>
      <c r="AO266" s="19">
        <v>86</v>
      </c>
      <c r="AP266" s="20">
        <v>97</v>
      </c>
      <c r="AQ266" s="19">
        <v>72</v>
      </c>
      <c r="AR266" s="19">
        <v>72</v>
      </c>
      <c r="AS266" s="20">
        <v>100</v>
      </c>
      <c r="AT266" s="89">
        <v>76</v>
      </c>
      <c r="AU266" s="19">
        <v>75</v>
      </c>
      <c r="AV266" s="19">
        <v>86</v>
      </c>
      <c r="AW266" s="20">
        <v>87</v>
      </c>
      <c r="AX266" s="19">
        <v>78</v>
      </c>
      <c r="AY266" s="19">
        <v>86</v>
      </c>
      <c r="AZ266" s="20">
        <v>91</v>
      </c>
      <c r="BA266" s="19">
        <v>85</v>
      </c>
      <c r="BB266" s="19">
        <v>86</v>
      </c>
      <c r="BC266" s="20">
        <v>99</v>
      </c>
      <c r="BD266" s="91">
        <v>94</v>
      </c>
      <c r="BE266" s="93">
        <v>82</v>
      </c>
      <c r="BF266" s="79">
        <v>1</v>
      </c>
      <c r="BG266" s="19">
        <v>1</v>
      </c>
      <c r="BH266" s="19">
        <v>12</v>
      </c>
      <c r="BI266" s="19">
        <v>1</v>
      </c>
      <c r="BJ266" s="19">
        <v>9</v>
      </c>
      <c r="BK266" s="19">
        <v>17</v>
      </c>
      <c r="BL266" s="19">
        <v>6</v>
      </c>
      <c r="BM266" s="19">
        <v>3</v>
      </c>
      <c r="BN266" s="19">
        <v>1</v>
      </c>
      <c r="BO266" s="19">
        <v>56</v>
      </c>
      <c r="BP266" s="19">
        <v>4</v>
      </c>
      <c r="BQ266" s="19">
        <v>1</v>
      </c>
      <c r="BR266" s="19">
        <v>14</v>
      </c>
      <c r="BS266" s="19">
        <v>10</v>
      </c>
      <c r="BT266" s="62">
        <v>2</v>
      </c>
      <c r="BU266" s="63">
        <v>5</v>
      </c>
      <c r="BV266" s="19">
        <v>9</v>
      </c>
      <c r="BW266" s="19">
        <v>39</v>
      </c>
      <c r="BX266" s="19">
        <v>25</v>
      </c>
      <c r="BY266" s="64">
        <v>7</v>
      </c>
      <c r="BZ266" s="70">
        <v>82</v>
      </c>
      <c r="CA266" s="72">
        <v>16</v>
      </c>
    </row>
    <row r="267" spans="1:79" ht="47.25">
      <c r="A267" s="21">
        <v>83</v>
      </c>
      <c r="B267" s="34">
        <v>6661060930</v>
      </c>
      <c r="C267" s="5" t="s">
        <v>504</v>
      </c>
      <c r="D267" s="74" t="s">
        <v>105</v>
      </c>
      <c r="E267" s="63">
        <v>10</v>
      </c>
      <c r="F267" s="19">
        <v>38</v>
      </c>
      <c r="G267" s="22">
        <v>11</v>
      </c>
      <c r="H267" s="22">
        <v>38</v>
      </c>
      <c r="I267" s="22">
        <v>95</v>
      </c>
      <c r="J267" s="19">
        <v>30</v>
      </c>
      <c r="K267" s="19">
        <v>4</v>
      </c>
      <c r="L267" s="19">
        <v>100</v>
      </c>
      <c r="M267" s="19">
        <v>144</v>
      </c>
      <c r="N267" s="19">
        <v>175</v>
      </c>
      <c r="O267" s="19">
        <v>147</v>
      </c>
      <c r="P267" s="19">
        <v>182</v>
      </c>
      <c r="Q267" s="64">
        <v>97</v>
      </c>
      <c r="R267" s="90">
        <v>97</v>
      </c>
      <c r="S267" s="19">
        <v>20</v>
      </c>
      <c r="T267" s="19">
        <v>5</v>
      </c>
      <c r="U267" s="19">
        <v>100</v>
      </c>
      <c r="V267" s="19">
        <v>173</v>
      </c>
      <c r="W267" s="23">
        <v>191</v>
      </c>
      <c r="X267" s="20">
        <v>91</v>
      </c>
      <c r="Y267" s="43">
        <v>96</v>
      </c>
      <c r="Z267" s="85">
        <v>96</v>
      </c>
      <c r="AA267" s="19">
        <v>20</v>
      </c>
      <c r="AB267" s="19">
        <v>0</v>
      </c>
      <c r="AC267" s="19">
        <v>0</v>
      </c>
      <c r="AD267" s="19">
        <v>20</v>
      </c>
      <c r="AE267" s="19">
        <v>0</v>
      </c>
      <c r="AF267" s="19">
        <v>0</v>
      </c>
      <c r="AG267" s="19">
        <v>4</v>
      </c>
      <c r="AH267" s="19">
        <v>5</v>
      </c>
      <c r="AI267" s="20">
        <v>80</v>
      </c>
      <c r="AJ267" s="84">
        <v>24</v>
      </c>
      <c r="AK267" s="19">
        <v>181</v>
      </c>
      <c r="AL267" s="19">
        <v>191</v>
      </c>
      <c r="AM267" s="20">
        <v>95</v>
      </c>
      <c r="AN267" s="19">
        <v>188</v>
      </c>
      <c r="AO267" s="19">
        <v>191</v>
      </c>
      <c r="AP267" s="20">
        <v>98</v>
      </c>
      <c r="AQ267" s="19">
        <v>160</v>
      </c>
      <c r="AR267" s="19">
        <v>166</v>
      </c>
      <c r="AS267" s="20">
        <v>96</v>
      </c>
      <c r="AT267" s="89">
        <v>96</v>
      </c>
      <c r="AU267" s="19">
        <v>187</v>
      </c>
      <c r="AV267" s="19">
        <v>191</v>
      </c>
      <c r="AW267" s="20">
        <v>98</v>
      </c>
      <c r="AX267" s="19">
        <v>184</v>
      </c>
      <c r="AY267" s="19">
        <v>191</v>
      </c>
      <c r="AZ267" s="20">
        <v>96</v>
      </c>
      <c r="BA267" s="19">
        <v>188</v>
      </c>
      <c r="BB267" s="19">
        <v>191</v>
      </c>
      <c r="BC267" s="20">
        <v>98</v>
      </c>
      <c r="BD267" s="91">
        <v>98</v>
      </c>
      <c r="BE267" s="93">
        <v>82</v>
      </c>
      <c r="BF267" s="79">
        <v>5</v>
      </c>
      <c r="BG267" s="19">
        <v>1</v>
      </c>
      <c r="BH267" s="19">
        <v>4</v>
      </c>
      <c r="BI267" s="19">
        <v>1</v>
      </c>
      <c r="BJ267" s="19">
        <v>5</v>
      </c>
      <c r="BK267" s="19">
        <v>10</v>
      </c>
      <c r="BL267" s="19">
        <v>6</v>
      </c>
      <c r="BM267" s="19">
        <v>6</v>
      </c>
      <c r="BN267" s="19">
        <v>20</v>
      </c>
      <c r="BO267" s="19">
        <v>6</v>
      </c>
      <c r="BP267" s="19">
        <v>3</v>
      </c>
      <c r="BQ267" s="19">
        <v>5</v>
      </c>
      <c r="BR267" s="19">
        <v>3</v>
      </c>
      <c r="BS267" s="19">
        <v>5</v>
      </c>
      <c r="BT267" s="62">
        <v>3</v>
      </c>
      <c r="BU267" s="63">
        <v>4</v>
      </c>
      <c r="BV267" s="19">
        <v>5</v>
      </c>
      <c r="BW267" s="19">
        <v>68</v>
      </c>
      <c r="BX267" s="19">
        <v>5</v>
      </c>
      <c r="BY267" s="64">
        <v>3</v>
      </c>
      <c r="BZ267" s="70">
        <v>82</v>
      </c>
      <c r="CA267" s="72">
        <v>16</v>
      </c>
    </row>
    <row r="268" spans="1:79" ht="47.25">
      <c r="A268" s="21">
        <v>90</v>
      </c>
      <c r="B268" s="34">
        <v>6661059780</v>
      </c>
      <c r="C268" s="5" t="s">
        <v>504</v>
      </c>
      <c r="D268" s="75" t="s">
        <v>110</v>
      </c>
      <c r="E268" s="63">
        <v>10</v>
      </c>
      <c r="F268" s="19">
        <v>38</v>
      </c>
      <c r="G268" s="22">
        <v>11</v>
      </c>
      <c r="H268" s="22">
        <v>38</v>
      </c>
      <c r="I268" s="22">
        <v>95</v>
      </c>
      <c r="J268" s="19">
        <v>30</v>
      </c>
      <c r="K268" s="19">
        <v>4</v>
      </c>
      <c r="L268" s="19">
        <v>100</v>
      </c>
      <c r="M268" s="19">
        <v>215</v>
      </c>
      <c r="N268" s="19">
        <v>204</v>
      </c>
      <c r="O268" s="19">
        <v>222</v>
      </c>
      <c r="P268" s="19">
        <v>210</v>
      </c>
      <c r="Q268" s="64">
        <v>97</v>
      </c>
      <c r="R268" s="90">
        <v>97</v>
      </c>
      <c r="S268" s="19">
        <v>20</v>
      </c>
      <c r="T268" s="19">
        <v>4</v>
      </c>
      <c r="U268" s="19">
        <v>80</v>
      </c>
      <c r="V268" s="19">
        <v>207</v>
      </c>
      <c r="W268" s="23">
        <v>240</v>
      </c>
      <c r="X268" s="20">
        <v>86</v>
      </c>
      <c r="Y268" s="43">
        <v>83</v>
      </c>
      <c r="Z268" s="85">
        <v>83</v>
      </c>
      <c r="AA268" s="19">
        <v>20</v>
      </c>
      <c r="AB268" s="19">
        <v>0</v>
      </c>
      <c r="AC268" s="19">
        <v>0</v>
      </c>
      <c r="AD268" s="19">
        <v>20</v>
      </c>
      <c r="AE268" s="19">
        <v>4</v>
      </c>
      <c r="AF268" s="19">
        <v>80</v>
      </c>
      <c r="AG268" s="19">
        <v>34</v>
      </c>
      <c r="AH268" s="19">
        <v>39</v>
      </c>
      <c r="AI268" s="20">
        <v>87</v>
      </c>
      <c r="AJ268" s="84">
        <v>58</v>
      </c>
      <c r="AK268" s="19">
        <v>117</v>
      </c>
      <c r="AL268" s="19">
        <v>240</v>
      </c>
      <c r="AM268" s="20">
        <v>49</v>
      </c>
      <c r="AN268" s="19">
        <v>234</v>
      </c>
      <c r="AO268" s="19">
        <v>240</v>
      </c>
      <c r="AP268" s="20">
        <v>98</v>
      </c>
      <c r="AQ268" s="19">
        <v>199</v>
      </c>
      <c r="AR268" s="19">
        <v>203</v>
      </c>
      <c r="AS268" s="20">
        <v>98</v>
      </c>
      <c r="AT268" s="89">
        <v>78</v>
      </c>
      <c r="AU268" s="19">
        <v>214</v>
      </c>
      <c r="AV268" s="19">
        <v>240</v>
      </c>
      <c r="AW268" s="20">
        <v>89</v>
      </c>
      <c r="AX268" s="19">
        <v>227</v>
      </c>
      <c r="AY268" s="19">
        <v>240</v>
      </c>
      <c r="AZ268" s="20">
        <v>95</v>
      </c>
      <c r="BA268" s="19">
        <v>238</v>
      </c>
      <c r="BB268" s="19">
        <v>240</v>
      </c>
      <c r="BC268" s="20">
        <v>99</v>
      </c>
      <c r="BD268" s="91">
        <v>95</v>
      </c>
      <c r="BE268" s="93">
        <v>82</v>
      </c>
      <c r="BF268" s="79">
        <v>5</v>
      </c>
      <c r="BG268" s="19">
        <v>1</v>
      </c>
      <c r="BH268" s="19">
        <v>4</v>
      </c>
      <c r="BI268" s="19">
        <v>2</v>
      </c>
      <c r="BJ268" s="19">
        <v>18</v>
      </c>
      <c r="BK268" s="19">
        <v>15</v>
      </c>
      <c r="BL268" s="19">
        <v>6</v>
      </c>
      <c r="BM268" s="19">
        <v>2</v>
      </c>
      <c r="BN268" s="19">
        <v>13</v>
      </c>
      <c r="BO268" s="19">
        <v>51</v>
      </c>
      <c r="BP268" s="19">
        <v>3</v>
      </c>
      <c r="BQ268" s="19">
        <v>3</v>
      </c>
      <c r="BR268" s="19">
        <v>12</v>
      </c>
      <c r="BS268" s="19">
        <v>6</v>
      </c>
      <c r="BT268" s="62">
        <v>2</v>
      </c>
      <c r="BU268" s="63">
        <v>4</v>
      </c>
      <c r="BV268" s="19">
        <v>18</v>
      </c>
      <c r="BW268" s="19">
        <v>35</v>
      </c>
      <c r="BX268" s="19">
        <v>23</v>
      </c>
      <c r="BY268" s="64">
        <v>6</v>
      </c>
      <c r="BZ268" s="70">
        <v>82</v>
      </c>
      <c r="CA268" s="72">
        <v>16</v>
      </c>
    </row>
    <row r="269" spans="1:79" ht="47.25">
      <c r="A269" s="21">
        <v>92</v>
      </c>
      <c r="B269" s="34">
        <v>6661061290</v>
      </c>
      <c r="C269" s="5" t="s">
        <v>504</v>
      </c>
      <c r="D269" s="74" t="s">
        <v>112</v>
      </c>
      <c r="E269" s="63">
        <v>11</v>
      </c>
      <c r="F269" s="19">
        <v>38</v>
      </c>
      <c r="G269" s="22">
        <v>11</v>
      </c>
      <c r="H269" s="22">
        <v>38</v>
      </c>
      <c r="I269" s="22">
        <v>100</v>
      </c>
      <c r="J269" s="19">
        <v>30</v>
      </c>
      <c r="K269" s="19">
        <v>4</v>
      </c>
      <c r="L269" s="19">
        <v>100</v>
      </c>
      <c r="M269" s="19">
        <v>81</v>
      </c>
      <c r="N269" s="19">
        <v>76</v>
      </c>
      <c r="O269" s="19">
        <v>93</v>
      </c>
      <c r="P269" s="19">
        <v>89</v>
      </c>
      <c r="Q269" s="64">
        <v>86</v>
      </c>
      <c r="R269" s="90">
        <v>94</v>
      </c>
      <c r="S269" s="19">
        <v>20</v>
      </c>
      <c r="T269" s="19">
        <v>5</v>
      </c>
      <c r="U269" s="19">
        <v>100</v>
      </c>
      <c r="V269" s="19">
        <v>77</v>
      </c>
      <c r="W269" s="23">
        <v>114</v>
      </c>
      <c r="X269" s="20">
        <v>68</v>
      </c>
      <c r="Y269" s="43">
        <v>84</v>
      </c>
      <c r="Z269" s="85">
        <v>84</v>
      </c>
      <c r="AA269" s="19">
        <v>20</v>
      </c>
      <c r="AB269" s="19">
        <v>3</v>
      </c>
      <c r="AC269" s="19">
        <v>60</v>
      </c>
      <c r="AD269" s="19">
        <v>20</v>
      </c>
      <c r="AE269" s="19">
        <v>0</v>
      </c>
      <c r="AF269" s="19">
        <v>0</v>
      </c>
      <c r="AG269" s="19">
        <v>1</v>
      </c>
      <c r="AH269" s="19">
        <v>1</v>
      </c>
      <c r="AI269" s="20">
        <v>100</v>
      </c>
      <c r="AJ269" s="84">
        <v>48</v>
      </c>
      <c r="AK269" s="19">
        <v>101</v>
      </c>
      <c r="AL269" s="19">
        <v>114</v>
      </c>
      <c r="AM269" s="20">
        <v>89</v>
      </c>
      <c r="AN269" s="19">
        <v>110</v>
      </c>
      <c r="AO269" s="19">
        <v>114</v>
      </c>
      <c r="AP269" s="20">
        <v>96</v>
      </c>
      <c r="AQ269" s="19">
        <v>71</v>
      </c>
      <c r="AR269" s="19">
        <v>73</v>
      </c>
      <c r="AS269" s="20">
        <v>97</v>
      </c>
      <c r="AT269" s="89">
        <v>93</v>
      </c>
      <c r="AU269" s="19">
        <v>104</v>
      </c>
      <c r="AV269" s="19">
        <v>114</v>
      </c>
      <c r="AW269" s="20">
        <v>91</v>
      </c>
      <c r="AX269" s="19">
        <v>105</v>
      </c>
      <c r="AY269" s="19">
        <v>114</v>
      </c>
      <c r="AZ269" s="20">
        <v>92</v>
      </c>
      <c r="BA269" s="19">
        <v>105</v>
      </c>
      <c r="BB269" s="19">
        <v>114</v>
      </c>
      <c r="BC269" s="20">
        <v>92</v>
      </c>
      <c r="BD269" s="91">
        <v>92</v>
      </c>
      <c r="BE269" s="93">
        <v>82</v>
      </c>
      <c r="BF269" s="79">
        <v>1</v>
      </c>
      <c r="BG269" s="19">
        <v>1</v>
      </c>
      <c r="BH269" s="19">
        <v>15</v>
      </c>
      <c r="BI269" s="19">
        <v>1</v>
      </c>
      <c r="BJ269" s="19">
        <v>17</v>
      </c>
      <c r="BK269" s="19">
        <v>32</v>
      </c>
      <c r="BL269" s="19">
        <v>3</v>
      </c>
      <c r="BM269" s="19">
        <v>6</v>
      </c>
      <c r="BN269" s="19">
        <v>1</v>
      </c>
      <c r="BO269" s="19">
        <v>12</v>
      </c>
      <c r="BP269" s="19">
        <v>5</v>
      </c>
      <c r="BQ269" s="19">
        <v>4</v>
      </c>
      <c r="BR269" s="19">
        <v>10</v>
      </c>
      <c r="BS269" s="19">
        <v>9</v>
      </c>
      <c r="BT269" s="62">
        <v>9</v>
      </c>
      <c r="BU269" s="63">
        <v>7</v>
      </c>
      <c r="BV269" s="19">
        <v>17</v>
      </c>
      <c r="BW269" s="19">
        <v>45</v>
      </c>
      <c r="BX269" s="19">
        <v>8</v>
      </c>
      <c r="BY269" s="64">
        <v>9</v>
      </c>
      <c r="BZ269" s="70">
        <v>82</v>
      </c>
      <c r="CA269" s="72">
        <v>16</v>
      </c>
    </row>
    <row r="270" spans="1:79" ht="15.75">
      <c r="A270" s="21">
        <v>97</v>
      </c>
      <c r="B270" s="34">
        <v>6668019314</v>
      </c>
      <c r="C270" s="5" t="s">
        <v>418</v>
      </c>
      <c r="D270" s="74" t="s">
        <v>117</v>
      </c>
      <c r="E270" s="63">
        <v>7</v>
      </c>
      <c r="F270" s="19">
        <v>38</v>
      </c>
      <c r="G270" s="22">
        <v>11</v>
      </c>
      <c r="H270" s="22">
        <v>38</v>
      </c>
      <c r="I270" s="22">
        <v>82</v>
      </c>
      <c r="J270" s="19">
        <v>30</v>
      </c>
      <c r="K270" s="19">
        <v>4</v>
      </c>
      <c r="L270" s="19">
        <v>100</v>
      </c>
      <c r="M270" s="19">
        <v>240</v>
      </c>
      <c r="N270" s="19">
        <v>210</v>
      </c>
      <c r="O270" s="19">
        <v>242</v>
      </c>
      <c r="P270" s="19">
        <v>214</v>
      </c>
      <c r="Q270" s="64">
        <v>99</v>
      </c>
      <c r="R270" s="90">
        <v>94</v>
      </c>
      <c r="S270" s="19">
        <v>20</v>
      </c>
      <c r="T270" s="19">
        <v>4</v>
      </c>
      <c r="U270" s="19">
        <v>80</v>
      </c>
      <c r="V270" s="19">
        <v>255</v>
      </c>
      <c r="W270" s="23">
        <v>279</v>
      </c>
      <c r="X270" s="20">
        <v>91</v>
      </c>
      <c r="Y270" s="43">
        <v>86</v>
      </c>
      <c r="Z270" s="85">
        <v>86</v>
      </c>
      <c r="AA270" s="19">
        <v>20</v>
      </c>
      <c r="AB270" s="19">
        <v>0</v>
      </c>
      <c r="AC270" s="19">
        <v>0</v>
      </c>
      <c r="AD270" s="19">
        <v>20</v>
      </c>
      <c r="AE270" s="19">
        <v>2</v>
      </c>
      <c r="AF270" s="19">
        <v>40</v>
      </c>
      <c r="AG270" s="19">
        <v>10</v>
      </c>
      <c r="AH270" s="19">
        <v>11</v>
      </c>
      <c r="AI270" s="20">
        <v>91</v>
      </c>
      <c r="AJ270" s="84">
        <v>43</v>
      </c>
      <c r="AK270" s="19">
        <v>214</v>
      </c>
      <c r="AL270" s="19">
        <v>279</v>
      </c>
      <c r="AM270" s="20">
        <v>77</v>
      </c>
      <c r="AN270" s="19">
        <v>276</v>
      </c>
      <c r="AO270" s="19">
        <v>279</v>
      </c>
      <c r="AP270" s="20">
        <v>99</v>
      </c>
      <c r="AQ270" s="19">
        <v>197</v>
      </c>
      <c r="AR270" s="19">
        <v>198</v>
      </c>
      <c r="AS270" s="20">
        <v>99</v>
      </c>
      <c r="AT270" s="89">
        <v>90</v>
      </c>
      <c r="AU270" s="19">
        <v>250</v>
      </c>
      <c r="AV270" s="19">
        <v>279</v>
      </c>
      <c r="AW270" s="20">
        <v>90</v>
      </c>
      <c r="AX270" s="19">
        <v>273</v>
      </c>
      <c r="AY270" s="19">
        <v>279</v>
      </c>
      <c r="AZ270" s="20">
        <v>98</v>
      </c>
      <c r="BA270" s="19">
        <v>278</v>
      </c>
      <c r="BB270" s="19">
        <v>279</v>
      </c>
      <c r="BC270" s="20">
        <v>100</v>
      </c>
      <c r="BD270" s="91">
        <v>97</v>
      </c>
      <c r="BE270" s="93">
        <v>82</v>
      </c>
      <c r="BF270" s="79">
        <v>18</v>
      </c>
      <c r="BG270" s="19">
        <v>1</v>
      </c>
      <c r="BH270" s="19">
        <v>2</v>
      </c>
      <c r="BI270" s="19">
        <v>2</v>
      </c>
      <c r="BJ270" s="19">
        <v>15</v>
      </c>
      <c r="BK270" s="19">
        <v>10</v>
      </c>
      <c r="BL270" s="19">
        <v>6</v>
      </c>
      <c r="BM270" s="19">
        <v>4</v>
      </c>
      <c r="BN270" s="19">
        <v>9</v>
      </c>
      <c r="BO270" s="19">
        <v>24</v>
      </c>
      <c r="BP270" s="19">
        <v>2</v>
      </c>
      <c r="BQ270" s="19">
        <v>2</v>
      </c>
      <c r="BR270" s="19">
        <v>11</v>
      </c>
      <c r="BS270" s="19">
        <v>3</v>
      </c>
      <c r="BT270" s="62">
        <v>1</v>
      </c>
      <c r="BU270" s="63">
        <v>7</v>
      </c>
      <c r="BV270" s="19">
        <v>15</v>
      </c>
      <c r="BW270" s="19">
        <v>50</v>
      </c>
      <c r="BX270" s="19">
        <v>11</v>
      </c>
      <c r="BY270" s="64">
        <v>4</v>
      </c>
      <c r="BZ270" s="70">
        <v>82</v>
      </c>
      <c r="CA270" s="72">
        <v>16</v>
      </c>
    </row>
    <row r="271" spans="1:79" ht="31.5">
      <c r="A271" s="21">
        <v>102</v>
      </c>
      <c r="B271" s="34">
        <v>6623007710</v>
      </c>
      <c r="C271" s="5" t="s">
        <v>418</v>
      </c>
      <c r="D271" s="74" t="s">
        <v>122</v>
      </c>
      <c r="E271" s="63">
        <v>7.5</v>
      </c>
      <c r="F271" s="19">
        <v>27</v>
      </c>
      <c r="G271" s="22">
        <v>11</v>
      </c>
      <c r="H271" s="22">
        <v>37</v>
      </c>
      <c r="I271" s="22">
        <v>71</v>
      </c>
      <c r="J271" s="19">
        <v>30</v>
      </c>
      <c r="K271" s="19">
        <v>3</v>
      </c>
      <c r="L271" s="19">
        <v>90</v>
      </c>
      <c r="M271" s="19">
        <v>100</v>
      </c>
      <c r="N271" s="19">
        <v>95</v>
      </c>
      <c r="O271" s="19">
        <v>100</v>
      </c>
      <c r="P271" s="19">
        <v>97</v>
      </c>
      <c r="Q271" s="64">
        <v>99</v>
      </c>
      <c r="R271" s="90">
        <v>88</v>
      </c>
      <c r="S271" s="19">
        <v>20</v>
      </c>
      <c r="T271" s="19">
        <v>5</v>
      </c>
      <c r="U271" s="19">
        <v>100</v>
      </c>
      <c r="V271" s="19">
        <v>100</v>
      </c>
      <c r="W271" s="23">
        <v>103</v>
      </c>
      <c r="X271" s="20">
        <v>97</v>
      </c>
      <c r="Y271" s="43">
        <v>99</v>
      </c>
      <c r="Z271" s="85">
        <v>99</v>
      </c>
      <c r="AA271" s="19">
        <v>20</v>
      </c>
      <c r="AB271" s="19">
        <v>0</v>
      </c>
      <c r="AC271" s="19">
        <v>0</v>
      </c>
      <c r="AD271" s="19">
        <v>20</v>
      </c>
      <c r="AE271" s="19">
        <v>0</v>
      </c>
      <c r="AF271" s="19">
        <v>0</v>
      </c>
      <c r="AG271" s="19">
        <v>3</v>
      </c>
      <c r="AH271" s="19">
        <v>4</v>
      </c>
      <c r="AI271" s="20">
        <v>75</v>
      </c>
      <c r="AJ271" s="84">
        <v>23</v>
      </c>
      <c r="AK271" s="19">
        <v>102</v>
      </c>
      <c r="AL271" s="19">
        <v>103</v>
      </c>
      <c r="AM271" s="20">
        <v>99</v>
      </c>
      <c r="AN271" s="19">
        <v>103</v>
      </c>
      <c r="AO271" s="19">
        <v>103</v>
      </c>
      <c r="AP271" s="20">
        <v>100</v>
      </c>
      <c r="AQ271" s="19">
        <v>84</v>
      </c>
      <c r="AR271" s="19">
        <v>84</v>
      </c>
      <c r="AS271" s="20">
        <v>100</v>
      </c>
      <c r="AT271" s="89">
        <v>100</v>
      </c>
      <c r="AU271" s="19">
        <v>102</v>
      </c>
      <c r="AV271" s="19">
        <v>103</v>
      </c>
      <c r="AW271" s="20">
        <v>99</v>
      </c>
      <c r="AX271" s="19">
        <v>100</v>
      </c>
      <c r="AY271" s="19">
        <v>103</v>
      </c>
      <c r="AZ271" s="20">
        <v>97</v>
      </c>
      <c r="BA271" s="19">
        <v>103</v>
      </c>
      <c r="BB271" s="19">
        <v>103</v>
      </c>
      <c r="BC271" s="20">
        <v>100</v>
      </c>
      <c r="BD271" s="91">
        <v>99</v>
      </c>
      <c r="BE271" s="93">
        <v>82</v>
      </c>
      <c r="BF271" s="79">
        <v>28</v>
      </c>
      <c r="BG271" s="19">
        <v>2</v>
      </c>
      <c r="BH271" s="19">
        <v>2</v>
      </c>
      <c r="BI271" s="19">
        <v>1</v>
      </c>
      <c r="BJ271" s="19">
        <v>2</v>
      </c>
      <c r="BK271" s="19">
        <v>4</v>
      </c>
      <c r="BL271" s="19">
        <v>6</v>
      </c>
      <c r="BM271" s="19">
        <v>6</v>
      </c>
      <c r="BN271" s="19">
        <v>24</v>
      </c>
      <c r="BO271" s="19">
        <v>2</v>
      </c>
      <c r="BP271" s="19">
        <v>1</v>
      </c>
      <c r="BQ271" s="19">
        <v>1</v>
      </c>
      <c r="BR271" s="19">
        <v>2</v>
      </c>
      <c r="BS271" s="19">
        <v>4</v>
      </c>
      <c r="BT271" s="62">
        <v>1</v>
      </c>
      <c r="BU271" s="63">
        <v>13</v>
      </c>
      <c r="BV271" s="19">
        <v>2</v>
      </c>
      <c r="BW271" s="19">
        <v>69</v>
      </c>
      <c r="BX271" s="19">
        <v>1</v>
      </c>
      <c r="BY271" s="64">
        <v>2</v>
      </c>
      <c r="BZ271" s="70">
        <v>82</v>
      </c>
      <c r="CA271" s="72">
        <v>16</v>
      </c>
    </row>
    <row r="272" spans="1:79" ht="15.75">
      <c r="A272" s="21">
        <v>126</v>
      </c>
      <c r="B272" s="34">
        <v>6646009231</v>
      </c>
      <c r="C272" s="5" t="s">
        <v>421</v>
      </c>
      <c r="D272" s="74" t="s">
        <v>146</v>
      </c>
      <c r="E272" s="63">
        <v>8</v>
      </c>
      <c r="F272" s="19">
        <v>32</v>
      </c>
      <c r="G272" s="22">
        <v>9</v>
      </c>
      <c r="H272" s="22">
        <v>36</v>
      </c>
      <c r="I272" s="22">
        <v>89</v>
      </c>
      <c r="J272" s="19">
        <v>30</v>
      </c>
      <c r="K272" s="19">
        <v>4</v>
      </c>
      <c r="L272" s="19">
        <v>100</v>
      </c>
      <c r="M272" s="19">
        <v>50</v>
      </c>
      <c r="N272" s="19">
        <v>38</v>
      </c>
      <c r="O272" s="19">
        <v>52</v>
      </c>
      <c r="P272" s="19">
        <v>38</v>
      </c>
      <c r="Q272" s="64">
        <v>98</v>
      </c>
      <c r="R272" s="90">
        <v>96</v>
      </c>
      <c r="S272" s="19">
        <v>20</v>
      </c>
      <c r="T272" s="19">
        <v>3</v>
      </c>
      <c r="U272" s="19">
        <v>60</v>
      </c>
      <c r="V272" s="19">
        <v>50</v>
      </c>
      <c r="W272" s="23">
        <v>54</v>
      </c>
      <c r="X272" s="20">
        <v>93</v>
      </c>
      <c r="Y272" s="43">
        <v>77</v>
      </c>
      <c r="Z272" s="85">
        <v>77</v>
      </c>
      <c r="AA272" s="19">
        <v>20</v>
      </c>
      <c r="AB272" s="19">
        <v>0</v>
      </c>
      <c r="AC272" s="19">
        <v>0</v>
      </c>
      <c r="AD272" s="19">
        <v>20</v>
      </c>
      <c r="AE272" s="19">
        <v>1</v>
      </c>
      <c r="AF272" s="19">
        <v>20</v>
      </c>
      <c r="AG272" s="19">
        <v>1</v>
      </c>
      <c r="AH272" s="19">
        <v>1</v>
      </c>
      <c r="AI272" s="20">
        <v>100</v>
      </c>
      <c r="AJ272" s="84">
        <v>38</v>
      </c>
      <c r="AK272" s="19">
        <v>52</v>
      </c>
      <c r="AL272" s="19">
        <v>54</v>
      </c>
      <c r="AM272" s="20">
        <v>96</v>
      </c>
      <c r="AN272" s="19">
        <v>54</v>
      </c>
      <c r="AO272" s="19">
        <v>54</v>
      </c>
      <c r="AP272" s="20">
        <v>100</v>
      </c>
      <c r="AQ272" s="19">
        <v>39</v>
      </c>
      <c r="AR272" s="19">
        <v>39</v>
      </c>
      <c r="AS272" s="20">
        <v>100</v>
      </c>
      <c r="AT272" s="89">
        <v>98</v>
      </c>
      <c r="AU272" s="19">
        <v>52</v>
      </c>
      <c r="AV272" s="19">
        <v>54</v>
      </c>
      <c r="AW272" s="20">
        <v>96</v>
      </c>
      <c r="AX272" s="19">
        <v>54</v>
      </c>
      <c r="AY272" s="19">
        <v>54</v>
      </c>
      <c r="AZ272" s="20">
        <v>100</v>
      </c>
      <c r="BA272" s="19">
        <v>54</v>
      </c>
      <c r="BB272" s="19">
        <v>54</v>
      </c>
      <c r="BC272" s="20">
        <v>100</v>
      </c>
      <c r="BD272" s="91">
        <v>99</v>
      </c>
      <c r="BE272" s="93">
        <v>82</v>
      </c>
      <c r="BF272" s="79">
        <v>11</v>
      </c>
      <c r="BG272" s="19">
        <v>1</v>
      </c>
      <c r="BH272" s="19">
        <v>3</v>
      </c>
      <c r="BI272" s="19">
        <v>3</v>
      </c>
      <c r="BJ272" s="19">
        <v>24</v>
      </c>
      <c r="BK272" s="19">
        <v>8</v>
      </c>
      <c r="BL272" s="19">
        <v>6</v>
      </c>
      <c r="BM272" s="19">
        <v>5</v>
      </c>
      <c r="BN272" s="19">
        <v>1</v>
      </c>
      <c r="BO272" s="19">
        <v>5</v>
      </c>
      <c r="BP272" s="19">
        <v>1</v>
      </c>
      <c r="BQ272" s="19">
        <v>1</v>
      </c>
      <c r="BR272" s="19">
        <v>5</v>
      </c>
      <c r="BS272" s="19">
        <v>1</v>
      </c>
      <c r="BT272" s="62">
        <v>1</v>
      </c>
      <c r="BU272" s="63">
        <v>5</v>
      </c>
      <c r="BV272" s="19">
        <v>24</v>
      </c>
      <c r="BW272" s="19">
        <v>55</v>
      </c>
      <c r="BX272" s="19">
        <v>3</v>
      </c>
      <c r="BY272" s="64">
        <v>2</v>
      </c>
      <c r="BZ272" s="70">
        <v>82</v>
      </c>
      <c r="CA272" s="72">
        <v>16</v>
      </c>
    </row>
    <row r="273" spans="1:79" ht="31.5">
      <c r="A273" s="21">
        <v>139</v>
      </c>
      <c r="B273" s="34">
        <v>6637003160</v>
      </c>
      <c r="C273" s="5" t="s">
        <v>423</v>
      </c>
      <c r="D273" s="75" t="s">
        <v>159</v>
      </c>
      <c r="E273" s="63">
        <v>8</v>
      </c>
      <c r="F273" s="19">
        <v>24</v>
      </c>
      <c r="G273" s="22">
        <v>9</v>
      </c>
      <c r="H273" s="22">
        <v>36</v>
      </c>
      <c r="I273" s="22">
        <v>78</v>
      </c>
      <c r="J273" s="19">
        <v>30</v>
      </c>
      <c r="K273" s="19">
        <v>2</v>
      </c>
      <c r="L273" s="19">
        <v>60</v>
      </c>
      <c r="M273" s="19">
        <v>154</v>
      </c>
      <c r="N273" s="19">
        <v>134</v>
      </c>
      <c r="O273" s="19">
        <v>157</v>
      </c>
      <c r="P273" s="19">
        <v>137</v>
      </c>
      <c r="Q273" s="64">
        <v>98</v>
      </c>
      <c r="R273" s="90">
        <v>81</v>
      </c>
      <c r="S273" s="19">
        <v>20</v>
      </c>
      <c r="T273" s="19">
        <v>5</v>
      </c>
      <c r="U273" s="19">
        <v>100</v>
      </c>
      <c r="V273" s="19">
        <v>171</v>
      </c>
      <c r="W273" s="23">
        <v>190</v>
      </c>
      <c r="X273" s="20">
        <v>90</v>
      </c>
      <c r="Y273" s="43">
        <v>95</v>
      </c>
      <c r="Z273" s="85">
        <v>95</v>
      </c>
      <c r="AA273" s="19">
        <v>20</v>
      </c>
      <c r="AB273" s="19">
        <v>1</v>
      </c>
      <c r="AC273" s="19">
        <v>20</v>
      </c>
      <c r="AD273" s="19">
        <v>20</v>
      </c>
      <c r="AE273" s="19">
        <v>3</v>
      </c>
      <c r="AF273" s="19">
        <v>60</v>
      </c>
      <c r="AG273" s="19">
        <v>1</v>
      </c>
      <c r="AH273" s="19">
        <v>4</v>
      </c>
      <c r="AI273" s="20">
        <v>25</v>
      </c>
      <c r="AJ273" s="84">
        <v>38</v>
      </c>
      <c r="AK273" s="19">
        <v>181</v>
      </c>
      <c r="AL273" s="19">
        <v>190</v>
      </c>
      <c r="AM273" s="20">
        <v>95</v>
      </c>
      <c r="AN273" s="19">
        <v>188</v>
      </c>
      <c r="AO273" s="19">
        <v>190</v>
      </c>
      <c r="AP273" s="20">
        <v>99</v>
      </c>
      <c r="AQ273" s="19">
        <v>153</v>
      </c>
      <c r="AR273" s="19">
        <v>158</v>
      </c>
      <c r="AS273" s="20">
        <v>97</v>
      </c>
      <c r="AT273" s="89">
        <v>97</v>
      </c>
      <c r="AU273" s="19">
        <v>186</v>
      </c>
      <c r="AV273" s="19">
        <v>190</v>
      </c>
      <c r="AW273" s="20">
        <v>98</v>
      </c>
      <c r="AX273" s="19">
        <v>185</v>
      </c>
      <c r="AY273" s="19">
        <v>190</v>
      </c>
      <c r="AZ273" s="20">
        <v>97</v>
      </c>
      <c r="BA273" s="19">
        <v>186</v>
      </c>
      <c r="BB273" s="19">
        <v>190</v>
      </c>
      <c r="BC273" s="20">
        <v>98</v>
      </c>
      <c r="BD273" s="91">
        <v>98</v>
      </c>
      <c r="BE273" s="93">
        <v>82</v>
      </c>
      <c r="BF273" s="79">
        <v>22</v>
      </c>
      <c r="BG273" s="19">
        <v>3</v>
      </c>
      <c r="BH273" s="19">
        <v>3</v>
      </c>
      <c r="BI273" s="19">
        <v>1</v>
      </c>
      <c r="BJ273" s="19">
        <v>6</v>
      </c>
      <c r="BK273" s="19">
        <v>11</v>
      </c>
      <c r="BL273" s="19">
        <v>5</v>
      </c>
      <c r="BM273" s="19">
        <v>3</v>
      </c>
      <c r="BN273" s="19">
        <v>40</v>
      </c>
      <c r="BO273" s="19">
        <v>6</v>
      </c>
      <c r="BP273" s="19">
        <v>2</v>
      </c>
      <c r="BQ273" s="19">
        <v>4</v>
      </c>
      <c r="BR273" s="19">
        <v>3</v>
      </c>
      <c r="BS273" s="19">
        <v>4</v>
      </c>
      <c r="BT273" s="62">
        <v>3</v>
      </c>
      <c r="BU273" s="63">
        <v>20</v>
      </c>
      <c r="BV273" s="19">
        <v>6</v>
      </c>
      <c r="BW273" s="19">
        <v>55</v>
      </c>
      <c r="BX273" s="19">
        <v>4</v>
      </c>
      <c r="BY273" s="64">
        <v>3</v>
      </c>
      <c r="BZ273" s="70">
        <v>82</v>
      </c>
      <c r="CA273" s="72">
        <v>16</v>
      </c>
    </row>
    <row r="274" spans="1:79" s="163" customFormat="1" ht="63">
      <c r="A274" s="140">
        <v>157</v>
      </c>
      <c r="B274" s="141">
        <v>6636005527</v>
      </c>
      <c r="C274" s="142" t="s">
        <v>427</v>
      </c>
      <c r="D274" s="151" t="s">
        <v>177</v>
      </c>
      <c r="E274" s="152">
        <v>8</v>
      </c>
      <c r="F274" s="143">
        <v>36</v>
      </c>
      <c r="G274" s="144">
        <v>9</v>
      </c>
      <c r="H274" s="144">
        <v>36</v>
      </c>
      <c r="I274" s="144">
        <v>94</v>
      </c>
      <c r="J274" s="143">
        <v>30</v>
      </c>
      <c r="K274" s="143">
        <v>4</v>
      </c>
      <c r="L274" s="143">
        <v>100</v>
      </c>
      <c r="M274" s="143">
        <v>56</v>
      </c>
      <c r="N274" s="143">
        <v>41</v>
      </c>
      <c r="O274" s="143">
        <v>57</v>
      </c>
      <c r="P274" s="143">
        <v>44</v>
      </c>
      <c r="Q274" s="153">
        <v>96</v>
      </c>
      <c r="R274" s="154">
        <v>97</v>
      </c>
      <c r="S274" s="143">
        <v>20</v>
      </c>
      <c r="T274" s="143">
        <v>5</v>
      </c>
      <c r="U274" s="143">
        <v>100</v>
      </c>
      <c r="V274" s="143">
        <v>61</v>
      </c>
      <c r="W274" s="145">
        <v>74</v>
      </c>
      <c r="X274" s="146">
        <v>82</v>
      </c>
      <c r="Y274" s="147">
        <v>91</v>
      </c>
      <c r="Z274" s="155">
        <v>91</v>
      </c>
      <c r="AA274" s="143">
        <v>20</v>
      </c>
      <c r="AB274" s="143">
        <v>1</v>
      </c>
      <c r="AC274" s="143">
        <v>20</v>
      </c>
      <c r="AD274" s="143">
        <v>20</v>
      </c>
      <c r="AE274" s="143">
        <v>1</v>
      </c>
      <c r="AF274" s="143">
        <v>20</v>
      </c>
      <c r="AG274" s="143">
        <v>1</v>
      </c>
      <c r="AH274" s="143">
        <v>1</v>
      </c>
      <c r="AI274" s="146">
        <v>100</v>
      </c>
      <c r="AJ274" s="156">
        <v>44</v>
      </c>
      <c r="AK274" s="143">
        <v>50</v>
      </c>
      <c r="AL274" s="143">
        <v>74</v>
      </c>
      <c r="AM274" s="146">
        <v>68</v>
      </c>
      <c r="AN274" s="143">
        <v>72</v>
      </c>
      <c r="AO274" s="143">
        <v>74</v>
      </c>
      <c r="AP274" s="146">
        <v>97</v>
      </c>
      <c r="AQ274" s="143">
        <v>48</v>
      </c>
      <c r="AR274" s="143">
        <v>48</v>
      </c>
      <c r="AS274" s="146">
        <v>100</v>
      </c>
      <c r="AT274" s="157">
        <v>86</v>
      </c>
      <c r="AU274" s="143">
        <v>65</v>
      </c>
      <c r="AV274" s="143">
        <v>74</v>
      </c>
      <c r="AW274" s="146">
        <v>88</v>
      </c>
      <c r="AX274" s="143">
        <v>71</v>
      </c>
      <c r="AY274" s="143">
        <v>74</v>
      </c>
      <c r="AZ274" s="146">
        <v>96</v>
      </c>
      <c r="BA274" s="143">
        <v>72</v>
      </c>
      <c r="BB274" s="143">
        <v>74</v>
      </c>
      <c r="BC274" s="146">
        <v>97</v>
      </c>
      <c r="BD274" s="158">
        <v>94</v>
      </c>
      <c r="BE274" s="159">
        <v>82</v>
      </c>
      <c r="BF274" s="160">
        <v>6</v>
      </c>
      <c r="BG274" s="143">
        <v>1</v>
      </c>
      <c r="BH274" s="143">
        <v>5</v>
      </c>
      <c r="BI274" s="143">
        <v>1</v>
      </c>
      <c r="BJ274" s="143">
        <v>10</v>
      </c>
      <c r="BK274" s="143">
        <v>19</v>
      </c>
      <c r="BL274" s="143">
        <v>5</v>
      </c>
      <c r="BM274" s="143">
        <v>5</v>
      </c>
      <c r="BN274" s="143">
        <v>1</v>
      </c>
      <c r="BO274" s="143">
        <v>33</v>
      </c>
      <c r="BP274" s="143">
        <v>4</v>
      </c>
      <c r="BQ274" s="143">
        <v>1</v>
      </c>
      <c r="BR274" s="143">
        <v>13</v>
      </c>
      <c r="BS274" s="143">
        <v>5</v>
      </c>
      <c r="BT274" s="161">
        <v>4</v>
      </c>
      <c r="BU274" s="152">
        <v>4</v>
      </c>
      <c r="BV274" s="143">
        <v>10</v>
      </c>
      <c r="BW274" s="143">
        <v>49</v>
      </c>
      <c r="BX274" s="143">
        <v>15</v>
      </c>
      <c r="BY274" s="153">
        <v>7</v>
      </c>
      <c r="BZ274" s="162">
        <v>82</v>
      </c>
      <c r="CA274" s="162">
        <v>16</v>
      </c>
    </row>
    <row r="275" spans="1:79" ht="31.5">
      <c r="A275" s="21">
        <v>160</v>
      </c>
      <c r="B275" s="34">
        <v>6626009191</v>
      </c>
      <c r="C275" s="6" t="s">
        <v>428</v>
      </c>
      <c r="D275" s="74" t="s">
        <v>180</v>
      </c>
      <c r="E275" s="63">
        <v>9</v>
      </c>
      <c r="F275" s="19">
        <v>38</v>
      </c>
      <c r="G275" s="22">
        <v>11</v>
      </c>
      <c r="H275" s="22">
        <v>38</v>
      </c>
      <c r="I275" s="22">
        <v>91</v>
      </c>
      <c r="J275" s="19">
        <v>30</v>
      </c>
      <c r="K275" s="19">
        <v>3</v>
      </c>
      <c r="L275" s="19">
        <v>90</v>
      </c>
      <c r="M275" s="19">
        <v>312</v>
      </c>
      <c r="N275" s="19">
        <v>305</v>
      </c>
      <c r="O275" s="19">
        <v>344</v>
      </c>
      <c r="P275" s="19">
        <v>348</v>
      </c>
      <c r="Q275" s="64">
        <v>89</v>
      </c>
      <c r="R275" s="90">
        <v>90</v>
      </c>
      <c r="S275" s="19">
        <v>20</v>
      </c>
      <c r="T275" s="19">
        <v>3</v>
      </c>
      <c r="U275" s="19">
        <v>60</v>
      </c>
      <c r="V275" s="19">
        <v>298</v>
      </c>
      <c r="W275" s="23">
        <v>392</v>
      </c>
      <c r="X275" s="20">
        <v>76</v>
      </c>
      <c r="Y275" s="43">
        <v>68</v>
      </c>
      <c r="Z275" s="85">
        <v>68</v>
      </c>
      <c r="AA275" s="19">
        <v>20</v>
      </c>
      <c r="AB275" s="19">
        <v>2</v>
      </c>
      <c r="AC275" s="19">
        <v>40</v>
      </c>
      <c r="AD275" s="19">
        <v>20</v>
      </c>
      <c r="AE275" s="19">
        <v>3</v>
      </c>
      <c r="AF275" s="19">
        <v>60</v>
      </c>
      <c r="AG275" s="19">
        <v>41</v>
      </c>
      <c r="AH275" s="19">
        <v>50</v>
      </c>
      <c r="AI275" s="20">
        <v>82</v>
      </c>
      <c r="AJ275" s="84">
        <v>61</v>
      </c>
      <c r="AK275" s="19">
        <v>374</v>
      </c>
      <c r="AL275" s="19">
        <v>392</v>
      </c>
      <c r="AM275" s="20">
        <v>95</v>
      </c>
      <c r="AN275" s="19">
        <v>383</v>
      </c>
      <c r="AO275" s="19">
        <v>392</v>
      </c>
      <c r="AP275" s="20">
        <v>98</v>
      </c>
      <c r="AQ275" s="19">
        <v>265</v>
      </c>
      <c r="AR275" s="19">
        <v>281</v>
      </c>
      <c r="AS275" s="20">
        <v>94</v>
      </c>
      <c r="AT275" s="89">
        <v>96</v>
      </c>
      <c r="AU275" s="19">
        <v>367</v>
      </c>
      <c r="AV275" s="19">
        <v>392</v>
      </c>
      <c r="AW275" s="20">
        <v>94</v>
      </c>
      <c r="AX275" s="19">
        <v>356</v>
      </c>
      <c r="AY275" s="19">
        <v>392</v>
      </c>
      <c r="AZ275" s="20">
        <v>91</v>
      </c>
      <c r="BA275" s="19">
        <v>374</v>
      </c>
      <c r="BB275" s="19">
        <v>392</v>
      </c>
      <c r="BC275" s="20">
        <v>95</v>
      </c>
      <c r="BD275" s="91">
        <v>94</v>
      </c>
      <c r="BE275" s="93">
        <v>82</v>
      </c>
      <c r="BF275" s="79">
        <v>9</v>
      </c>
      <c r="BG275" s="19">
        <v>2</v>
      </c>
      <c r="BH275" s="19">
        <v>12</v>
      </c>
      <c r="BI275" s="19">
        <v>3</v>
      </c>
      <c r="BJ275" s="19">
        <v>33</v>
      </c>
      <c r="BK275" s="19">
        <v>25</v>
      </c>
      <c r="BL275" s="19">
        <v>4</v>
      </c>
      <c r="BM275" s="19">
        <v>3</v>
      </c>
      <c r="BN275" s="19">
        <v>18</v>
      </c>
      <c r="BO275" s="19">
        <v>6</v>
      </c>
      <c r="BP275" s="19">
        <v>3</v>
      </c>
      <c r="BQ275" s="19">
        <v>7</v>
      </c>
      <c r="BR275" s="19">
        <v>7</v>
      </c>
      <c r="BS275" s="19">
        <v>10</v>
      </c>
      <c r="BT275" s="62">
        <v>6</v>
      </c>
      <c r="BU275" s="63">
        <v>11</v>
      </c>
      <c r="BV275" s="19">
        <v>33</v>
      </c>
      <c r="BW275" s="19">
        <v>32</v>
      </c>
      <c r="BX275" s="19">
        <v>5</v>
      </c>
      <c r="BY275" s="64">
        <v>7</v>
      </c>
      <c r="BZ275" s="70">
        <v>82</v>
      </c>
      <c r="CA275" s="72">
        <v>16</v>
      </c>
    </row>
    <row r="276" spans="1:79" ht="31.5">
      <c r="A276" s="21">
        <v>169</v>
      </c>
      <c r="B276" s="36">
        <v>6665005553</v>
      </c>
      <c r="C276" s="40" t="s">
        <v>506</v>
      </c>
      <c r="D276" s="75" t="s">
        <v>187</v>
      </c>
      <c r="E276" s="63">
        <v>10</v>
      </c>
      <c r="F276" s="19">
        <v>38</v>
      </c>
      <c r="G276" s="22">
        <v>11</v>
      </c>
      <c r="H276" s="22">
        <v>38</v>
      </c>
      <c r="I276" s="22">
        <v>95</v>
      </c>
      <c r="J276" s="19">
        <v>30</v>
      </c>
      <c r="K276" s="19">
        <v>4</v>
      </c>
      <c r="L276" s="19">
        <v>100</v>
      </c>
      <c r="M276" s="19">
        <v>160</v>
      </c>
      <c r="N276" s="19">
        <v>154</v>
      </c>
      <c r="O276" s="19">
        <v>162</v>
      </c>
      <c r="P276" s="19">
        <v>163</v>
      </c>
      <c r="Q276" s="64">
        <v>97</v>
      </c>
      <c r="R276" s="90">
        <v>97</v>
      </c>
      <c r="S276" s="19">
        <v>20</v>
      </c>
      <c r="T276" s="19">
        <v>3</v>
      </c>
      <c r="U276" s="19">
        <v>60</v>
      </c>
      <c r="V276" s="19">
        <v>163</v>
      </c>
      <c r="W276" s="23">
        <v>197</v>
      </c>
      <c r="X276" s="20">
        <v>83</v>
      </c>
      <c r="Y276" s="43">
        <v>72</v>
      </c>
      <c r="Z276" s="85">
        <v>72</v>
      </c>
      <c r="AA276" s="19">
        <v>20</v>
      </c>
      <c r="AB276" s="19">
        <v>1</v>
      </c>
      <c r="AC276" s="19">
        <v>20</v>
      </c>
      <c r="AD276" s="19">
        <v>20</v>
      </c>
      <c r="AE276" s="19">
        <v>3</v>
      </c>
      <c r="AF276" s="19">
        <v>60</v>
      </c>
      <c r="AG276" s="19">
        <v>6</v>
      </c>
      <c r="AH276" s="19">
        <v>12</v>
      </c>
      <c r="AI276" s="20">
        <v>50</v>
      </c>
      <c r="AJ276" s="84">
        <v>45</v>
      </c>
      <c r="AK276" s="19">
        <v>185</v>
      </c>
      <c r="AL276" s="19">
        <v>197</v>
      </c>
      <c r="AM276" s="20">
        <v>94</v>
      </c>
      <c r="AN276" s="19">
        <v>194</v>
      </c>
      <c r="AO276" s="19">
        <v>197</v>
      </c>
      <c r="AP276" s="20">
        <v>98</v>
      </c>
      <c r="AQ276" s="19">
        <v>146</v>
      </c>
      <c r="AR276" s="19">
        <v>146</v>
      </c>
      <c r="AS276" s="20">
        <v>100</v>
      </c>
      <c r="AT276" s="89">
        <v>97</v>
      </c>
      <c r="AU276" s="19">
        <v>194</v>
      </c>
      <c r="AV276" s="19">
        <v>197</v>
      </c>
      <c r="AW276" s="20">
        <v>98</v>
      </c>
      <c r="AX276" s="19">
        <v>196</v>
      </c>
      <c r="AY276" s="19">
        <v>197</v>
      </c>
      <c r="AZ276" s="20">
        <v>99</v>
      </c>
      <c r="BA276" s="19">
        <v>194</v>
      </c>
      <c r="BB276" s="19">
        <v>197</v>
      </c>
      <c r="BC276" s="20">
        <v>98</v>
      </c>
      <c r="BD276" s="91">
        <v>98</v>
      </c>
      <c r="BE276" s="93">
        <v>82</v>
      </c>
      <c r="BF276" s="79">
        <v>5</v>
      </c>
      <c r="BG276" s="19">
        <v>1</v>
      </c>
      <c r="BH276" s="19">
        <v>4</v>
      </c>
      <c r="BI276" s="19">
        <v>3</v>
      </c>
      <c r="BJ276" s="19">
        <v>29</v>
      </c>
      <c r="BK276" s="19">
        <v>18</v>
      </c>
      <c r="BL276" s="19">
        <v>5</v>
      </c>
      <c r="BM276" s="19">
        <v>3</v>
      </c>
      <c r="BN276" s="19">
        <v>36</v>
      </c>
      <c r="BO276" s="19">
        <v>7</v>
      </c>
      <c r="BP276" s="19">
        <v>3</v>
      </c>
      <c r="BQ276" s="19">
        <v>1</v>
      </c>
      <c r="BR276" s="19">
        <v>3</v>
      </c>
      <c r="BS276" s="19">
        <v>2</v>
      </c>
      <c r="BT276" s="62">
        <v>3</v>
      </c>
      <c r="BU276" s="63">
        <v>4</v>
      </c>
      <c r="BV276" s="19">
        <v>29</v>
      </c>
      <c r="BW276" s="19">
        <v>48</v>
      </c>
      <c r="BX276" s="19">
        <v>4</v>
      </c>
      <c r="BY276" s="64">
        <v>3</v>
      </c>
      <c r="BZ276" s="70">
        <v>82</v>
      </c>
      <c r="CA276" s="72">
        <v>16</v>
      </c>
    </row>
    <row r="277" spans="1:79" ht="31.5">
      <c r="A277" s="21">
        <v>197</v>
      </c>
      <c r="B277" s="34">
        <v>6604011133</v>
      </c>
      <c r="C277" s="40" t="s">
        <v>501</v>
      </c>
      <c r="D277" s="75" t="s">
        <v>214</v>
      </c>
      <c r="E277" s="63">
        <v>11</v>
      </c>
      <c r="F277" s="19">
        <v>38</v>
      </c>
      <c r="G277" s="22">
        <v>11</v>
      </c>
      <c r="H277" s="22">
        <v>38</v>
      </c>
      <c r="I277" s="22">
        <v>100</v>
      </c>
      <c r="J277" s="19">
        <v>30</v>
      </c>
      <c r="K277" s="19">
        <v>4</v>
      </c>
      <c r="L277" s="19">
        <v>100</v>
      </c>
      <c r="M277" s="19">
        <v>55</v>
      </c>
      <c r="N277" s="19">
        <v>35</v>
      </c>
      <c r="O277" s="19">
        <v>57</v>
      </c>
      <c r="P277" s="19">
        <v>37</v>
      </c>
      <c r="Q277" s="64">
        <v>96</v>
      </c>
      <c r="R277" s="90">
        <v>98</v>
      </c>
      <c r="S277" s="19">
        <v>20</v>
      </c>
      <c r="T277" s="19">
        <v>5</v>
      </c>
      <c r="U277" s="19">
        <v>100</v>
      </c>
      <c r="V277" s="19">
        <v>56</v>
      </c>
      <c r="W277" s="23">
        <v>64</v>
      </c>
      <c r="X277" s="20">
        <v>88</v>
      </c>
      <c r="Y277" s="43">
        <v>94</v>
      </c>
      <c r="Z277" s="85">
        <v>94</v>
      </c>
      <c r="AA277" s="19">
        <v>20</v>
      </c>
      <c r="AB277" s="19">
        <v>2</v>
      </c>
      <c r="AC277" s="19">
        <v>40</v>
      </c>
      <c r="AD277" s="19">
        <v>20</v>
      </c>
      <c r="AE277" s="19">
        <v>1</v>
      </c>
      <c r="AF277" s="19">
        <v>20</v>
      </c>
      <c r="AG277" s="19">
        <v>1</v>
      </c>
      <c r="AH277" s="19">
        <v>1</v>
      </c>
      <c r="AI277" s="20">
        <v>100</v>
      </c>
      <c r="AJ277" s="84">
        <v>50</v>
      </c>
      <c r="AK277" s="19">
        <v>38</v>
      </c>
      <c r="AL277" s="19">
        <v>64</v>
      </c>
      <c r="AM277" s="20">
        <v>59</v>
      </c>
      <c r="AN277" s="19">
        <v>59</v>
      </c>
      <c r="AO277" s="19">
        <v>64</v>
      </c>
      <c r="AP277" s="20">
        <v>92</v>
      </c>
      <c r="AQ277" s="19">
        <v>40</v>
      </c>
      <c r="AR277" s="19">
        <v>40</v>
      </c>
      <c r="AS277" s="20">
        <v>100</v>
      </c>
      <c r="AT277" s="89">
        <v>80</v>
      </c>
      <c r="AU277" s="19">
        <v>54</v>
      </c>
      <c r="AV277" s="19">
        <v>64</v>
      </c>
      <c r="AW277" s="20">
        <v>84</v>
      </c>
      <c r="AX277" s="19">
        <v>57</v>
      </c>
      <c r="AY277" s="19">
        <v>64</v>
      </c>
      <c r="AZ277" s="20">
        <v>89</v>
      </c>
      <c r="BA277" s="19">
        <v>56</v>
      </c>
      <c r="BB277" s="19">
        <v>64</v>
      </c>
      <c r="BC277" s="20">
        <v>88</v>
      </c>
      <c r="BD277" s="91">
        <v>87</v>
      </c>
      <c r="BE277" s="93">
        <v>82</v>
      </c>
      <c r="BF277" s="79">
        <v>1</v>
      </c>
      <c r="BG277" s="19">
        <v>1</v>
      </c>
      <c r="BH277" s="19">
        <v>5</v>
      </c>
      <c r="BI277" s="19">
        <v>1</v>
      </c>
      <c r="BJ277" s="19">
        <v>7</v>
      </c>
      <c r="BK277" s="19">
        <v>13</v>
      </c>
      <c r="BL277" s="19">
        <v>4</v>
      </c>
      <c r="BM277" s="19">
        <v>5</v>
      </c>
      <c r="BN277" s="19">
        <v>1</v>
      </c>
      <c r="BO277" s="19">
        <v>42</v>
      </c>
      <c r="BP277" s="19">
        <v>9</v>
      </c>
      <c r="BQ277" s="19">
        <v>1</v>
      </c>
      <c r="BR277" s="19">
        <v>17</v>
      </c>
      <c r="BS277" s="19">
        <v>12</v>
      </c>
      <c r="BT277" s="62">
        <v>13</v>
      </c>
      <c r="BU277" s="63">
        <v>3</v>
      </c>
      <c r="BV277" s="19">
        <v>7</v>
      </c>
      <c r="BW277" s="19">
        <v>43</v>
      </c>
      <c r="BX277" s="19">
        <v>21</v>
      </c>
      <c r="BY277" s="64">
        <v>13</v>
      </c>
      <c r="BZ277" s="70">
        <v>82</v>
      </c>
      <c r="CA277" s="72">
        <v>16</v>
      </c>
    </row>
    <row r="278" spans="1:79" ht="31.5">
      <c r="A278" s="21">
        <v>274</v>
      </c>
      <c r="B278" s="34">
        <v>6616005825</v>
      </c>
      <c r="C278" s="5" t="s">
        <v>442</v>
      </c>
      <c r="D278" s="74" t="s">
        <v>285</v>
      </c>
      <c r="E278" s="63">
        <v>10</v>
      </c>
      <c r="F278" s="19">
        <v>29</v>
      </c>
      <c r="G278" s="22">
        <v>11</v>
      </c>
      <c r="H278" s="22">
        <v>38</v>
      </c>
      <c r="I278" s="22">
        <v>84</v>
      </c>
      <c r="J278" s="19">
        <v>30</v>
      </c>
      <c r="K278" s="19">
        <v>4</v>
      </c>
      <c r="L278" s="19">
        <v>100</v>
      </c>
      <c r="M278" s="19">
        <v>78</v>
      </c>
      <c r="N278" s="19">
        <v>75</v>
      </c>
      <c r="O278" s="19">
        <v>78</v>
      </c>
      <c r="P278" s="19">
        <v>80</v>
      </c>
      <c r="Q278" s="64">
        <v>97</v>
      </c>
      <c r="R278" s="90">
        <v>94</v>
      </c>
      <c r="S278" s="19">
        <v>20</v>
      </c>
      <c r="T278" s="19">
        <v>4</v>
      </c>
      <c r="U278" s="19">
        <v>80</v>
      </c>
      <c r="V278" s="19">
        <v>76</v>
      </c>
      <c r="W278" s="23">
        <v>89</v>
      </c>
      <c r="X278" s="20">
        <v>85</v>
      </c>
      <c r="Y278" s="43">
        <v>83</v>
      </c>
      <c r="Z278" s="85">
        <v>83</v>
      </c>
      <c r="AA278" s="19">
        <v>20</v>
      </c>
      <c r="AB278" s="19">
        <v>1</v>
      </c>
      <c r="AC278" s="19">
        <v>20</v>
      </c>
      <c r="AD278" s="19">
        <v>20</v>
      </c>
      <c r="AE278" s="19">
        <v>1</v>
      </c>
      <c r="AF278" s="19">
        <v>20</v>
      </c>
      <c r="AG278" s="19">
        <v>8</v>
      </c>
      <c r="AH278" s="19">
        <v>8</v>
      </c>
      <c r="AI278" s="20">
        <v>100</v>
      </c>
      <c r="AJ278" s="84">
        <v>44</v>
      </c>
      <c r="AK278" s="19">
        <v>80</v>
      </c>
      <c r="AL278" s="19">
        <v>89</v>
      </c>
      <c r="AM278" s="20">
        <v>90</v>
      </c>
      <c r="AN278" s="19">
        <v>89</v>
      </c>
      <c r="AO278" s="19">
        <v>89</v>
      </c>
      <c r="AP278" s="20">
        <v>100</v>
      </c>
      <c r="AQ278" s="19">
        <v>81</v>
      </c>
      <c r="AR278" s="19">
        <v>83</v>
      </c>
      <c r="AS278" s="20">
        <v>98</v>
      </c>
      <c r="AT278" s="89">
        <v>96</v>
      </c>
      <c r="AU278" s="19">
        <v>87</v>
      </c>
      <c r="AV278" s="19">
        <v>89</v>
      </c>
      <c r="AW278" s="20">
        <v>98</v>
      </c>
      <c r="AX278" s="19">
        <v>76</v>
      </c>
      <c r="AY278" s="19">
        <v>89</v>
      </c>
      <c r="AZ278" s="20">
        <v>85</v>
      </c>
      <c r="BA278" s="19">
        <v>86</v>
      </c>
      <c r="BB278" s="19">
        <v>89</v>
      </c>
      <c r="BC278" s="20">
        <v>97</v>
      </c>
      <c r="BD278" s="91">
        <v>95</v>
      </c>
      <c r="BE278" s="93">
        <v>82</v>
      </c>
      <c r="BF278" s="79">
        <v>16</v>
      </c>
      <c r="BG278" s="19">
        <v>1</v>
      </c>
      <c r="BH278" s="19">
        <v>4</v>
      </c>
      <c r="BI278" s="19">
        <v>2</v>
      </c>
      <c r="BJ278" s="19">
        <v>18</v>
      </c>
      <c r="BK278" s="19">
        <v>16</v>
      </c>
      <c r="BL278" s="19">
        <v>5</v>
      </c>
      <c r="BM278" s="19">
        <v>5</v>
      </c>
      <c r="BN278" s="19">
        <v>1</v>
      </c>
      <c r="BO278" s="19">
        <v>11</v>
      </c>
      <c r="BP278" s="19">
        <v>1</v>
      </c>
      <c r="BQ278" s="19">
        <v>3</v>
      </c>
      <c r="BR278" s="19">
        <v>3</v>
      </c>
      <c r="BS278" s="19">
        <v>16</v>
      </c>
      <c r="BT278" s="62">
        <v>4</v>
      </c>
      <c r="BU278" s="63">
        <v>7</v>
      </c>
      <c r="BV278" s="19">
        <v>18</v>
      </c>
      <c r="BW278" s="19">
        <v>49</v>
      </c>
      <c r="BX278" s="19">
        <v>5</v>
      </c>
      <c r="BY278" s="64">
        <v>6</v>
      </c>
      <c r="BZ278" s="70">
        <v>82</v>
      </c>
      <c r="CA278" s="72">
        <v>16</v>
      </c>
    </row>
    <row r="279" spans="1:79" ht="31.5">
      <c r="A279" s="21">
        <v>329</v>
      </c>
      <c r="B279" s="34">
        <v>6617006300</v>
      </c>
      <c r="C279" s="40" t="s">
        <v>508</v>
      </c>
      <c r="D279" s="74" t="s">
        <v>333</v>
      </c>
      <c r="E279" s="63">
        <v>8</v>
      </c>
      <c r="F279" s="19">
        <v>30</v>
      </c>
      <c r="G279" s="22">
        <v>9</v>
      </c>
      <c r="H279" s="22">
        <v>36</v>
      </c>
      <c r="I279" s="22">
        <v>86</v>
      </c>
      <c r="J279" s="19">
        <v>30</v>
      </c>
      <c r="K279" s="19">
        <v>4</v>
      </c>
      <c r="L279" s="19">
        <v>100</v>
      </c>
      <c r="M279" s="19">
        <v>433</v>
      </c>
      <c r="N279" s="19">
        <v>335</v>
      </c>
      <c r="O279" s="19">
        <v>443</v>
      </c>
      <c r="P279" s="19">
        <v>350</v>
      </c>
      <c r="Q279" s="64">
        <v>97</v>
      </c>
      <c r="R279" s="90">
        <v>95</v>
      </c>
      <c r="S279" s="19">
        <v>20</v>
      </c>
      <c r="T279" s="19">
        <v>4</v>
      </c>
      <c r="U279" s="19">
        <v>80</v>
      </c>
      <c r="V279" s="19">
        <v>479</v>
      </c>
      <c r="W279" s="23">
        <v>529</v>
      </c>
      <c r="X279" s="20">
        <v>91</v>
      </c>
      <c r="Y279" s="43">
        <v>86</v>
      </c>
      <c r="Z279" s="85">
        <v>86</v>
      </c>
      <c r="AA279" s="19">
        <v>20</v>
      </c>
      <c r="AB279" s="19">
        <v>0</v>
      </c>
      <c r="AC279" s="19">
        <v>0</v>
      </c>
      <c r="AD279" s="19">
        <v>20</v>
      </c>
      <c r="AE279" s="19">
        <v>2</v>
      </c>
      <c r="AF279" s="19">
        <v>40</v>
      </c>
      <c r="AG279" s="19">
        <v>45</v>
      </c>
      <c r="AH279" s="19">
        <v>47</v>
      </c>
      <c r="AI279" s="20">
        <v>96</v>
      </c>
      <c r="AJ279" s="84">
        <v>45</v>
      </c>
      <c r="AK279" s="19">
        <v>427</v>
      </c>
      <c r="AL279" s="19">
        <v>529</v>
      </c>
      <c r="AM279" s="20">
        <v>81</v>
      </c>
      <c r="AN279" s="19">
        <v>518</v>
      </c>
      <c r="AO279" s="19">
        <v>529</v>
      </c>
      <c r="AP279" s="20">
        <v>98</v>
      </c>
      <c r="AQ279" s="19">
        <v>345</v>
      </c>
      <c r="AR279" s="19">
        <v>347</v>
      </c>
      <c r="AS279" s="20">
        <v>99</v>
      </c>
      <c r="AT279" s="89">
        <v>91</v>
      </c>
      <c r="AU279" s="19">
        <v>477</v>
      </c>
      <c r="AV279" s="19">
        <v>529</v>
      </c>
      <c r="AW279" s="20">
        <v>90</v>
      </c>
      <c r="AX279" s="19">
        <v>499</v>
      </c>
      <c r="AY279" s="19">
        <v>529</v>
      </c>
      <c r="AZ279" s="20">
        <v>94</v>
      </c>
      <c r="BA279" s="19">
        <v>507</v>
      </c>
      <c r="BB279" s="19">
        <v>529</v>
      </c>
      <c r="BC279" s="20">
        <v>96</v>
      </c>
      <c r="BD279" s="91">
        <v>94</v>
      </c>
      <c r="BE279" s="93">
        <v>82</v>
      </c>
      <c r="BF279" s="79">
        <v>14</v>
      </c>
      <c r="BG279" s="19">
        <v>1</v>
      </c>
      <c r="BH279" s="19">
        <v>4</v>
      </c>
      <c r="BI279" s="19">
        <v>2</v>
      </c>
      <c r="BJ279" s="19">
        <v>15</v>
      </c>
      <c r="BK279" s="19">
        <v>10</v>
      </c>
      <c r="BL279" s="19">
        <v>6</v>
      </c>
      <c r="BM279" s="19">
        <v>4</v>
      </c>
      <c r="BN279" s="19">
        <v>4</v>
      </c>
      <c r="BO279" s="19">
        <v>20</v>
      </c>
      <c r="BP279" s="19">
        <v>3</v>
      </c>
      <c r="BQ279" s="19">
        <v>2</v>
      </c>
      <c r="BR279" s="19">
        <v>11</v>
      </c>
      <c r="BS279" s="19">
        <v>7</v>
      </c>
      <c r="BT279" s="62">
        <v>5</v>
      </c>
      <c r="BU279" s="63">
        <v>6</v>
      </c>
      <c r="BV279" s="19">
        <v>15</v>
      </c>
      <c r="BW279" s="19">
        <v>48</v>
      </c>
      <c r="BX279" s="19">
        <v>10</v>
      </c>
      <c r="BY279" s="64">
        <v>7</v>
      </c>
      <c r="BZ279" s="70">
        <v>82</v>
      </c>
      <c r="CA279" s="72">
        <v>16</v>
      </c>
    </row>
    <row r="280" spans="1:79" ht="30">
      <c r="A280" s="21">
        <v>347</v>
      </c>
      <c r="B280" s="34">
        <v>6601006456</v>
      </c>
      <c r="C280" s="40" t="s">
        <v>498</v>
      </c>
      <c r="D280" s="74" t="s">
        <v>106</v>
      </c>
      <c r="E280" s="63">
        <v>5</v>
      </c>
      <c r="F280" s="19">
        <v>35</v>
      </c>
      <c r="G280" s="22">
        <v>9</v>
      </c>
      <c r="H280" s="22">
        <v>36</v>
      </c>
      <c r="I280" s="22">
        <v>76</v>
      </c>
      <c r="J280" s="19">
        <v>30</v>
      </c>
      <c r="K280" s="19">
        <v>4</v>
      </c>
      <c r="L280" s="19">
        <v>100</v>
      </c>
      <c r="M280" s="19">
        <v>121</v>
      </c>
      <c r="N280" s="19">
        <v>111</v>
      </c>
      <c r="O280" s="19">
        <v>123</v>
      </c>
      <c r="P280" s="19">
        <v>112</v>
      </c>
      <c r="Q280" s="64">
        <v>99</v>
      </c>
      <c r="R280" s="90">
        <v>92</v>
      </c>
      <c r="S280" s="19">
        <v>20</v>
      </c>
      <c r="T280" s="19">
        <v>4</v>
      </c>
      <c r="U280" s="19">
        <v>80</v>
      </c>
      <c r="V280" s="19">
        <v>132</v>
      </c>
      <c r="W280" s="23">
        <v>141</v>
      </c>
      <c r="X280" s="20">
        <v>94</v>
      </c>
      <c r="Y280" s="43">
        <v>87</v>
      </c>
      <c r="Z280" s="85">
        <v>87</v>
      </c>
      <c r="AA280" s="19">
        <v>20</v>
      </c>
      <c r="AB280" s="19">
        <v>0</v>
      </c>
      <c r="AC280" s="19">
        <v>0</v>
      </c>
      <c r="AD280" s="19">
        <v>20</v>
      </c>
      <c r="AE280" s="19">
        <v>1</v>
      </c>
      <c r="AF280" s="19">
        <v>20</v>
      </c>
      <c r="AG280" s="19">
        <v>16</v>
      </c>
      <c r="AH280" s="19">
        <v>17</v>
      </c>
      <c r="AI280" s="20">
        <v>94</v>
      </c>
      <c r="AJ280" s="84">
        <v>36</v>
      </c>
      <c r="AK280" s="19">
        <v>137</v>
      </c>
      <c r="AL280" s="19">
        <v>141</v>
      </c>
      <c r="AM280" s="20">
        <v>97</v>
      </c>
      <c r="AN280" s="19">
        <v>140</v>
      </c>
      <c r="AO280" s="19">
        <v>141</v>
      </c>
      <c r="AP280" s="20">
        <v>99</v>
      </c>
      <c r="AQ280" s="19">
        <v>119</v>
      </c>
      <c r="AR280" s="19">
        <v>119</v>
      </c>
      <c r="AS280" s="20">
        <v>100</v>
      </c>
      <c r="AT280" s="89">
        <v>98</v>
      </c>
      <c r="AU280" s="19">
        <v>136</v>
      </c>
      <c r="AV280" s="19">
        <v>141</v>
      </c>
      <c r="AW280" s="20">
        <v>96</v>
      </c>
      <c r="AX280" s="19">
        <v>137</v>
      </c>
      <c r="AY280" s="19">
        <v>141</v>
      </c>
      <c r="AZ280" s="20">
        <v>97</v>
      </c>
      <c r="BA280" s="19">
        <v>138</v>
      </c>
      <c r="BB280" s="19">
        <v>141</v>
      </c>
      <c r="BC280" s="20">
        <v>98</v>
      </c>
      <c r="BD280" s="91">
        <v>97</v>
      </c>
      <c r="BE280" s="93">
        <v>82</v>
      </c>
      <c r="BF280" s="79">
        <v>24</v>
      </c>
      <c r="BG280" s="19">
        <v>1</v>
      </c>
      <c r="BH280" s="19">
        <v>2</v>
      </c>
      <c r="BI280" s="19">
        <v>2</v>
      </c>
      <c r="BJ280" s="19">
        <v>14</v>
      </c>
      <c r="BK280" s="19">
        <v>7</v>
      </c>
      <c r="BL280" s="19">
        <v>6</v>
      </c>
      <c r="BM280" s="19">
        <v>5</v>
      </c>
      <c r="BN280" s="19">
        <v>6</v>
      </c>
      <c r="BO280" s="19">
        <v>4</v>
      </c>
      <c r="BP280" s="19">
        <v>2</v>
      </c>
      <c r="BQ280" s="19">
        <v>1</v>
      </c>
      <c r="BR280" s="19">
        <v>5</v>
      </c>
      <c r="BS280" s="19">
        <v>4</v>
      </c>
      <c r="BT280" s="62">
        <v>3</v>
      </c>
      <c r="BU280" s="63">
        <v>9</v>
      </c>
      <c r="BV280" s="19">
        <v>14</v>
      </c>
      <c r="BW280" s="19">
        <v>57</v>
      </c>
      <c r="BX280" s="19">
        <v>3</v>
      </c>
      <c r="BY280" s="64">
        <v>4</v>
      </c>
      <c r="BZ280" s="70">
        <v>82</v>
      </c>
      <c r="CA280" s="72">
        <v>16</v>
      </c>
    </row>
    <row r="281" spans="1:79" ht="15.75">
      <c r="A281" s="21">
        <v>367</v>
      </c>
      <c r="B281" s="34">
        <v>6633007847</v>
      </c>
      <c r="C281" s="40" t="s">
        <v>511</v>
      </c>
      <c r="D281" s="74" t="s">
        <v>364</v>
      </c>
      <c r="E281" s="63">
        <v>9</v>
      </c>
      <c r="F281" s="19">
        <v>38</v>
      </c>
      <c r="G281" s="22">
        <v>11</v>
      </c>
      <c r="H281" s="22">
        <v>38</v>
      </c>
      <c r="I281" s="22">
        <v>91</v>
      </c>
      <c r="J281" s="19">
        <v>30</v>
      </c>
      <c r="K281" s="19">
        <v>4</v>
      </c>
      <c r="L281" s="19">
        <v>100</v>
      </c>
      <c r="M281" s="19">
        <v>144</v>
      </c>
      <c r="N281" s="19">
        <v>120</v>
      </c>
      <c r="O281" s="19">
        <v>151</v>
      </c>
      <c r="P281" s="19">
        <v>132</v>
      </c>
      <c r="Q281" s="64">
        <v>93</v>
      </c>
      <c r="R281" s="90">
        <v>95</v>
      </c>
      <c r="S281" s="19">
        <v>20</v>
      </c>
      <c r="T281" s="19">
        <v>5</v>
      </c>
      <c r="U281" s="19">
        <v>100</v>
      </c>
      <c r="V281" s="19">
        <v>148</v>
      </c>
      <c r="W281" s="23">
        <v>180</v>
      </c>
      <c r="X281" s="20">
        <v>82</v>
      </c>
      <c r="Y281" s="43">
        <v>91</v>
      </c>
      <c r="Z281" s="85">
        <v>91</v>
      </c>
      <c r="AA281" s="19">
        <v>20</v>
      </c>
      <c r="AB281" s="19">
        <v>0</v>
      </c>
      <c r="AC281" s="19">
        <v>0</v>
      </c>
      <c r="AD281" s="19">
        <v>20</v>
      </c>
      <c r="AE281" s="19">
        <v>1</v>
      </c>
      <c r="AF281" s="19">
        <v>20</v>
      </c>
      <c r="AG281" s="19">
        <v>3</v>
      </c>
      <c r="AH281" s="19">
        <v>3</v>
      </c>
      <c r="AI281" s="20">
        <v>100</v>
      </c>
      <c r="AJ281" s="84">
        <v>38</v>
      </c>
      <c r="AK281" s="19">
        <v>136</v>
      </c>
      <c r="AL281" s="19">
        <v>180</v>
      </c>
      <c r="AM281" s="20">
        <v>76</v>
      </c>
      <c r="AN281" s="19">
        <v>178</v>
      </c>
      <c r="AO281" s="19">
        <v>180</v>
      </c>
      <c r="AP281" s="20">
        <v>99</v>
      </c>
      <c r="AQ281" s="19">
        <v>127</v>
      </c>
      <c r="AR281" s="19">
        <v>127</v>
      </c>
      <c r="AS281" s="20">
        <v>100</v>
      </c>
      <c r="AT281" s="89">
        <v>90</v>
      </c>
      <c r="AU281" s="19">
        <v>177</v>
      </c>
      <c r="AV281" s="19">
        <v>180</v>
      </c>
      <c r="AW281" s="20">
        <v>98</v>
      </c>
      <c r="AX281" s="19">
        <v>174</v>
      </c>
      <c r="AY281" s="19">
        <v>180</v>
      </c>
      <c r="AZ281" s="20">
        <v>97</v>
      </c>
      <c r="BA281" s="19">
        <v>177</v>
      </c>
      <c r="BB281" s="19">
        <v>180</v>
      </c>
      <c r="BC281" s="20">
        <v>98</v>
      </c>
      <c r="BD281" s="91">
        <v>98</v>
      </c>
      <c r="BE281" s="93">
        <v>82</v>
      </c>
      <c r="BF281" s="79">
        <v>9</v>
      </c>
      <c r="BG281" s="19">
        <v>1</v>
      </c>
      <c r="BH281" s="19">
        <v>8</v>
      </c>
      <c r="BI281" s="19">
        <v>1</v>
      </c>
      <c r="BJ281" s="19">
        <v>10</v>
      </c>
      <c r="BK281" s="19">
        <v>19</v>
      </c>
      <c r="BL281" s="19">
        <v>6</v>
      </c>
      <c r="BM281" s="19">
        <v>5</v>
      </c>
      <c r="BN281" s="19">
        <v>1</v>
      </c>
      <c r="BO281" s="19">
        <v>25</v>
      </c>
      <c r="BP281" s="19">
        <v>2</v>
      </c>
      <c r="BQ281" s="19">
        <v>1</v>
      </c>
      <c r="BR281" s="19">
        <v>3</v>
      </c>
      <c r="BS281" s="19">
        <v>4</v>
      </c>
      <c r="BT281" s="62">
        <v>3</v>
      </c>
      <c r="BU281" s="63">
        <v>6</v>
      </c>
      <c r="BV281" s="19">
        <v>10</v>
      </c>
      <c r="BW281" s="19">
        <v>55</v>
      </c>
      <c r="BX281" s="19">
        <v>11</v>
      </c>
      <c r="BY281" s="64">
        <v>3</v>
      </c>
      <c r="BZ281" s="70">
        <v>82</v>
      </c>
      <c r="CA281" s="72">
        <v>16</v>
      </c>
    </row>
    <row r="282" spans="1:79" ht="31.5">
      <c r="A282" s="21">
        <v>373</v>
      </c>
      <c r="B282" s="34">
        <v>6613004929</v>
      </c>
      <c r="C282" s="5" t="s">
        <v>455</v>
      </c>
      <c r="D282" s="74" t="s">
        <v>369</v>
      </c>
      <c r="E282" s="63">
        <v>8</v>
      </c>
      <c r="F282" s="19">
        <v>34</v>
      </c>
      <c r="G282" s="22">
        <v>9</v>
      </c>
      <c r="H282" s="22">
        <v>36</v>
      </c>
      <c r="I282" s="22">
        <v>92</v>
      </c>
      <c r="J282" s="19">
        <v>30</v>
      </c>
      <c r="K282" s="19">
        <v>2</v>
      </c>
      <c r="L282" s="19">
        <v>60</v>
      </c>
      <c r="M282" s="19">
        <v>17</v>
      </c>
      <c r="N282" s="19">
        <v>15</v>
      </c>
      <c r="O282" s="19">
        <v>17</v>
      </c>
      <c r="P282" s="19">
        <v>15</v>
      </c>
      <c r="Q282" s="64">
        <v>100</v>
      </c>
      <c r="R282" s="90">
        <v>86</v>
      </c>
      <c r="S282" s="19">
        <v>20</v>
      </c>
      <c r="T282" s="19">
        <v>4</v>
      </c>
      <c r="U282" s="19">
        <v>80</v>
      </c>
      <c r="V282" s="19">
        <v>21</v>
      </c>
      <c r="W282" s="23">
        <v>21</v>
      </c>
      <c r="X282" s="20">
        <v>100</v>
      </c>
      <c r="Y282" s="43">
        <v>90</v>
      </c>
      <c r="Z282" s="85">
        <v>90</v>
      </c>
      <c r="AA282" s="19">
        <v>20</v>
      </c>
      <c r="AB282" s="19">
        <v>0</v>
      </c>
      <c r="AC282" s="19">
        <v>0</v>
      </c>
      <c r="AD282" s="19">
        <v>20</v>
      </c>
      <c r="AE282" s="19">
        <v>1</v>
      </c>
      <c r="AF282" s="19">
        <v>20</v>
      </c>
      <c r="AG282" s="19">
        <v>2</v>
      </c>
      <c r="AH282" s="19">
        <v>2</v>
      </c>
      <c r="AI282" s="20">
        <v>100</v>
      </c>
      <c r="AJ282" s="84">
        <v>38</v>
      </c>
      <c r="AK282" s="19">
        <v>20</v>
      </c>
      <c r="AL282" s="19">
        <v>21</v>
      </c>
      <c r="AM282" s="20">
        <v>95</v>
      </c>
      <c r="AN282" s="19">
        <v>21</v>
      </c>
      <c r="AO282" s="19">
        <v>21</v>
      </c>
      <c r="AP282" s="20">
        <v>100</v>
      </c>
      <c r="AQ282" s="19">
        <v>18</v>
      </c>
      <c r="AR282" s="19">
        <v>18</v>
      </c>
      <c r="AS282" s="20">
        <v>100</v>
      </c>
      <c r="AT282" s="89">
        <v>98</v>
      </c>
      <c r="AU282" s="19">
        <v>21</v>
      </c>
      <c r="AV282" s="19">
        <v>21</v>
      </c>
      <c r="AW282" s="20">
        <v>100</v>
      </c>
      <c r="AX282" s="19">
        <v>21</v>
      </c>
      <c r="AY282" s="19">
        <v>21</v>
      </c>
      <c r="AZ282" s="20">
        <v>100</v>
      </c>
      <c r="BA282" s="19">
        <v>20</v>
      </c>
      <c r="BB282" s="19">
        <v>21</v>
      </c>
      <c r="BC282" s="20">
        <v>95</v>
      </c>
      <c r="BD282" s="91">
        <v>98</v>
      </c>
      <c r="BE282" s="93">
        <v>82</v>
      </c>
      <c r="BF282" s="79">
        <v>8</v>
      </c>
      <c r="BG282" s="19">
        <v>3</v>
      </c>
      <c r="BH282" s="19">
        <v>1</v>
      </c>
      <c r="BI282" s="19">
        <v>2</v>
      </c>
      <c r="BJ282" s="19">
        <v>11</v>
      </c>
      <c r="BK282" s="19">
        <v>1</v>
      </c>
      <c r="BL282" s="19">
        <v>6</v>
      </c>
      <c r="BM282" s="19">
        <v>5</v>
      </c>
      <c r="BN282" s="19">
        <v>1</v>
      </c>
      <c r="BO282" s="19">
        <v>6</v>
      </c>
      <c r="BP282" s="19">
        <v>1</v>
      </c>
      <c r="BQ282" s="19">
        <v>1</v>
      </c>
      <c r="BR282" s="19">
        <v>1</v>
      </c>
      <c r="BS282" s="19">
        <v>1</v>
      </c>
      <c r="BT282" s="62">
        <v>6</v>
      </c>
      <c r="BU282" s="63">
        <v>15</v>
      </c>
      <c r="BV282" s="19">
        <v>11</v>
      </c>
      <c r="BW282" s="19">
        <v>55</v>
      </c>
      <c r="BX282" s="19">
        <v>3</v>
      </c>
      <c r="BY282" s="64">
        <v>3</v>
      </c>
      <c r="BZ282" s="70">
        <v>82</v>
      </c>
      <c r="CA282" s="72">
        <v>16</v>
      </c>
    </row>
    <row r="283" spans="1:79" ht="31.5">
      <c r="A283" s="21">
        <v>378</v>
      </c>
      <c r="B283" s="34">
        <v>6613003643</v>
      </c>
      <c r="C283" s="40" t="s">
        <v>507</v>
      </c>
      <c r="D283" s="74" t="s">
        <v>374</v>
      </c>
      <c r="E283" s="63">
        <v>8</v>
      </c>
      <c r="F283" s="19">
        <v>35</v>
      </c>
      <c r="G283" s="22">
        <v>9</v>
      </c>
      <c r="H283" s="22">
        <v>36</v>
      </c>
      <c r="I283" s="22">
        <v>93</v>
      </c>
      <c r="J283" s="19">
        <v>30</v>
      </c>
      <c r="K283" s="19">
        <v>4</v>
      </c>
      <c r="L283" s="19">
        <v>100</v>
      </c>
      <c r="M283" s="19">
        <v>106</v>
      </c>
      <c r="N283" s="19">
        <v>82</v>
      </c>
      <c r="O283" s="19">
        <v>116</v>
      </c>
      <c r="P283" s="19">
        <v>88</v>
      </c>
      <c r="Q283" s="64">
        <v>92</v>
      </c>
      <c r="R283" s="90">
        <v>95</v>
      </c>
      <c r="S283" s="19">
        <v>20</v>
      </c>
      <c r="T283" s="19">
        <v>4</v>
      </c>
      <c r="U283" s="19">
        <v>80</v>
      </c>
      <c r="V283" s="19">
        <v>97</v>
      </c>
      <c r="W283" s="23">
        <v>127</v>
      </c>
      <c r="X283" s="20">
        <v>76</v>
      </c>
      <c r="Y283" s="43">
        <v>78</v>
      </c>
      <c r="Z283" s="85">
        <v>78</v>
      </c>
      <c r="AA283" s="19">
        <v>20</v>
      </c>
      <c r="AB283" s="19">
        <v>1</v>
      </c>
      <c r="AC283" s="19">
        <v>20</v>
      </c>
      <c r="AD283" s="19">
        <v>20</v>
      </c>
      <c r="AE283" s="19">
        <v>3</v>
      </c>
      <c r="AF283" s="19">
        <v>60</v>
      </c>
      <c r="AG283" s="19">
        <v>8</v>
      </c>
      <c r="AH283" s="19">
        <v>8</v>
      </c>
      <c r="AI283" s="20">
        <v>100</v>
      </c>
      <c r="AJ283" s="84">
        <v>60</v>
      </c>
      <c r="AK283" s="19">
        <v>80</v>
      </c>
      <c r="AL283" s="19">
        <v>127</v>
      </c>
      <c r="AM283" s="20">
        <v>63</v>
      </c>
      <c r="AN283" s="19">
        <v>126</v>
      </c>
      <c r="AO283" s="19">
        <v>127</v>
      </c>
      <c r="AP283" s="20">
        <v>99</v>
      </c>
      <c r="AQ283" s="19">
        <v>89</v>
      </c>
      <c r="AR283" s="19">
        <v>90</v>
      </c>
      <c r="AS283" s="20">
        <v>99</v>
      </c>
      <c r="AT283" s="89">
        <v>85</v>
      </c>
      <c r="AU283" s="19">
        <v>110</v>
      </c>
      <c r="AV283" s="19">
        <v>127</v>
      </c>
      <c r="AW283" s="20">
        <v>87</v>
      </c>
      <c r="AX283" s="19">
        <v>119</v>
      </c>
      <c r="AY283" s="19">
        <v>127</v>
      </c>
      <c r="AZ283" s="20">
        <v>94</v>
      </c>
      <c r="BA283" s="19">
        <v>121</v>
      </c>
      <c r="BB283" s="19">
        <v>127</v>
      </c>
      <c r="BC283" s="20">
        <v>95</v>
      </c>
      <c r="BD283" s="91">
        <v>92</v>
      </c>
      <c r="BE283" s="93">
        <v>82</v>
      </c>
      <c r="BF283" s="79">
        <v>7</v>
      </c>
      <c r="BG283" s="19">
        <v>1</v>
      </c>
      <c r="BH283" s="19">
        <v>9</v>
      </c>
      <c r="BI283" s="19">
        <v>2</v>
      </c>
      <c r="BJ283" s="19">
        <v>23</v>
      </c>
      <c r="BK283" s="19">
        <v>25</v>
      </c>
      <c r="BL283" s="19">
        <v>5</v>
      </c>
      <c r="BM283" s="19">
        <v>3</v>
      </c>
      <c r="BN283" s="19">
        <v>1</v>
      </c>
      <c r="BO283" s="19">
        <v>38</v>
      </c>
      <c r="BP283" s="19">
        <v>2</v>
      </c>
      <c r="BQ283" s="19">
        <v>2</v>
      </c>
      <c r="BR283" s="19">
        <v>14</v>
      </c>
      <c r="BS283" s="19">
        <v>7</v>
      </c>
      <c r="BT283" s="62">
        <v>6</v>
      </c>
      <c r="BU283" s="63">
        <v>6</v>
      </c>
      <c r="BV283" s="19">
        <v>23</v>
      </c>
      <c r="BW283" s="19">
        <v>33</v>
      </c>
      <c r="BX283" s="19">
        <v>16</v>
      </c>
      <c r="BY283" s="64">
        <v>9</v>
      </c>
      <c r="BZ283" s="70">
        <v>82</v>
      </c>
      <c r="CA283" s="72">
        <v>16</v>
      </c>
    </row>
    <row r="284" spans="1:79" ht="31.5">
      <c r="A284" s="21">
        <v>402</v>
      </c>
      <c r="B284" s="36">
        <v>6624007061</v>
      </c>
      <c r="C284" s="5" t="s">
        <v>445</v>
      </c>
      <c r="D284" s="74" t="s">
        <v>394</v>
      </c>
      <c r="E284" s="63">
        <v>10</v>
      </c>
      <c r="F284" s="19">
        <v>38</v>
      </c>
      <c r="G284" s="22">
        <v>11</v>
      </c>
      <c r="H284" s="22">
        <v>38</v>
      </c>
      <c r="I284" s="22">
        <v>95</v>
      </c>
      <c r="J284" s="19">
        <v>30</v>
      </c>
      <c r="K284" s="19">
        <v>3</v>
      </c>
      <c r="L284" s="19">
        <v>90</v>
      </c>
      <c r="M284" s="19">
        <v>41</v>
      </c>
      <c r="N284" s="19">
        <v>29</v>
      </c>
      <c r="O284" s="19">
        <v>43</v>
      </c>
      <c r="P284" s="19">
        <v>32</v>
      </c>
      <c r="Q284" s="64">
        <v>93</v>
      </c>
      <c r="R284" s="90">
        <v>93</v>
      </c>
      <c r="S284" s="19">
        <v>20</v>
      </c>
      <c r="T284" s="19">
        <v>5</v>
      </c>
      <c r="U284" s="19">
        <v>100</v>
      </c>
      <c r="V284" s="19">
        <v>37</v>
      </c>
      <c r="W284" s="23">
        <v>47</v>
      </c>
      <c r="X284" s="20">
        <v>79</v>
      </c>
      <c r="Y284" s="43">
        <v>90</v>
      </c>
      <c r="Z284" s="85">
        <v>90</v>
      </c>
      <c r="AA284" s="19">
        <v>20</v>
      </c>
      <c r="AB284" s="19">
        <v>0</v>
      </c>
      <c r="AC284" s="19">
        <v>0</v>
      </c>
      <c r="AD284" s="19">
        <v>20</v>
      </c>
      <c r="AE284" s="19">
        <v>2</v>
      </c>
      <c r="AF284" s="19">
        <v>40</v>
      </c>
      <c r="AG284" s="19">
        <v>1</v>
      </c>
      <c r="AH284" s="19">
        <v>2</v>
      </c>
      <c r="AI284" s="20">
        <v>50</v>
      </c>
      <c r="AJ284" s="84">
        <v>31</v>
      </c>
      <c r="AK284" s="19">
        <v>46</v>
      </c>
      <c r="AL284" s="19">
        <v>47</v>
      </c>
      <c r="AM284" s="20">
        <v>98</v>
      </c>
      <c r="AN284" s="19">
        <v>46</v>
      </c>
      <c r="AO284" s="19">
        <v>47</v>
      </c>
      <c r="AP284" s="20">
        <v>98</v>
      </c>
      <c r="AQ284" s="19">
        <v>34</v>
      </c>
      <c r="AR284" s="19">
        <v>35</v>
      </c>
      <c r="AS284" s="20">
        <v>97</v>
      </c>
      <c r="AT284" s="89">
        <v>98</v>
      </c>
      <c r="AU284" s="19">
        <v>46</v>
      </c>
      <c r="AV284" s="19">
        <v>47</v>
      </c>
      <c r="AW284" s="20">
        <v>98</v>
      </c>
      <c r="AX284" s="19">
        <v>46</v>
      </c>
      <c r="AY284" s="19">
        <v>47</v>
      </c>
      <c r="AZ284" s="20">
        <v>98</v>
      </c>
      <c r="BA284" s="19">
        <v>47</v>
      </c>
      <c r="BB284" s="19">
        <v>47</v>
      </c>
      <c r="BC284" s="20">
        <v>100</v>
      </c>
      <c r="BD284" s="91">
        <v>99</v>
      </c>
      <c r="BE284" s="93">
        <v>82</v>
      </c>
      <c r="BF284" s="79">
        <v>5</v>
      </c>
      <c r="BG284" s="19">
        <v>2</v>
      </c>
      <c r="BH284" s="19">
        <v>8</v>
      </c>
      <c r="BI284" s="19">
        <v>1</v>
      </c>
      <c r="BJ284" s="19">
        <v>11</v>
      </c>
      <c r="BK284" s="19">
        <v>22</v>
      </c>
      <c r="BL284" s="19">
        <v>6</v>
      </c>
      <c r="BM284" s="19">
        <v>4</v>
      </c>
      <c r="BN284" s="19">
        <v>36</v>
      </c>
      <c r="BO284" s="19">
        <v>3</v>
      </c>
      <c r="BP284" s="19">
        <v>3</v>
      </c>
      <c r="BQ284" s="19">
        <v>4</v>
      </c>
      <c r="BR284" s="19">
        <v>3</v>
      </c>
      <c r="BS284" s="19">
        <v>3</v>
      </c>
      <c r="BT284" s="62">
        <v>1</v>
      </c>
      <c r="BU284" s="63">
        <v>8</v>
      </c>
      <c r="BV284" s="19">
        <v>11</v>
      </c>
      <c r="BW284" s="19">
        <v>62</v>
      </c>
      <c r="BX284" s="19">
        <v>3</v>
      </c>
      <c r="BY284" s="64">
        <v>2</v>
      </c>
      <c r="BZ284" s="70">
        <v>82</v>
      </c>
      <c r="CA284" s="72">
        <v>16</v>
      </c>
    </row>
    <row r="285" spans="1:79" ht="15.75">
      <c r="A285" s="21">
        <v>404</v>
      </c>
      <c r="B285" s="34">
        <v>6627008899</v>
      </c>
      <c r="C285" s="5" t="s">
        <v>425</v>
      </c>
      <c r="D285" s="74" t="s">
        <v>396</v>
      </c>
      <c r="E285" s="63">
        <v>10</v>
      </c>
      <c r="F285" s="19">
        <v>38</v>
      </c>
      <c r="G285" s="22">
        <v>11</v>
      </c>
      <c r="H285" s="22">
        <v>38</v>
      </c>
      <c r="I285" s="22">
        <v>95</v>
      </c>
      <c r="J285" s="19">
        <v>30</v>
      </c>
      <c r="K285" s="19">
        <v>4</v>
      </c>
      <c r="L285" s="19">
        <v>100</v>
      </c>
      <c r="M285" s="19">
        <v>339</v>
      </c>
      <c r="N285" s="19">
        <v>309</v>
      </c>
      <c r="O285" s="19">
        <v>348</v>
      </c>
      <c r="P285" s="19">
        <v>319</v>
      </c>
      <c r="Q285" s="64">
        <v>97</v>
      </c>
      <c r="R285" s="90">
        <v>97</v>
      </c>
      <c r="S285" s="19">
        <v>20</v>
      </c>
      <c r="T285" s="19">
        <v>3</v>
      </c>
      <c r="U285" s="19">
        <v>60</v>
      </c>
      <c r="V285" s="19">
        <v>349</v>
      </c>
      <c r="W285" s="23">
        <v>414</v>
      </c>
      <c r="X285" s="20">
        <v>84</v>
      </c>
      <c r="Y285" s="43">
        <v>72</v>
      </c>
      <c r="Z285" s="85">
        <v>72</v>
      </c>
      <c r="AA285" s="19">
        <v>20</v>
      </c>
      <c r="AB285" s="19">
        <v>1</v>
      </c>
      <c r="AC285" s="19">
        <v>20</v>
      </c>
      <c r="AD285" s="19">
        <v>20</v>
      </c>
      <c r="AE285" s="19">
        <v>2</v>
      </c>
      <c r="AF285" s="19">
        <v>40</v>
      </c>
      <c r="AG285" s="19">
        <v>21</v>
      </c>
      <c r="AH285" s="19">
        <v>25</v>
      </c>
      <c r="AI285" s="20">
        <v>84</v>
      </c>
      <c r="AJ285" s="84">
        <v>47</v>
      </c>
      <c r="AK285" s="19">
        <v>389</v>
      </c>
      <c r="AL285" s="19">
        <v>414</v>
      </c>
      <c r="AM285" s="20">
        <v>94</v>
      </c>
      <c r="AN285" s="19">
        <v>410</v>
      </c>
      <c r="AO285" s="19">
        <v>414</v>
      </c>
      <c r="AP285" s="20">
        <v>99</v>
      </c>
      <c r="AQ285" s="19">
        <v>290</v>
      </c>
      <c r="AR285" s="19">
        <v>306</v>
      </c>
      <c r="AS285" s="20">
        <v>95</v>
      </c>
      <c r="AT285" s="89">
        <v>96</v>
      </c>
      <c r="AU285" s="19">
        <v>405</v>
      </c>
      <c r="AV285" s="19">
        <v>414</v>
      </c>
      <c r="AW285" s="20">
        <v>98</v>
      </c>
      <c r="AX285" s="19">
        <v>397</v>
      </c>
      <c r="AY285" s="19">
        <v>414</v>
      </c>
      <c r="AZ285" s="20">
        <v>96</v>
      </c>
      <c r="BA285" s="19">
        <v>409</v>
      </c>
      <c r="BB285" s="19">
        <v>414</v>
      </c>
      <c r="BC285" s="20">
        <v>99</v>
      </c>
      <c r="BD285" s="91">
        <v>98</v>
      </c>
      <c r="BE285" s="93">
        <v>82</v>
      </c>
      <c r="BF285" s="79">
        <v>5</v>
      </c>
      <c r="BG285" s="19">
        <v>1</v>
      </c>
      <c r="BH285" s="19">
        <v>4</v>
      </c>
      <c r="BI285" s="19">
        <v>3</v>
      </c>
      <c r="BJ285" s="19">
        <v>29</v>
      </c>
      <c r="BK285" s="19">
        <v>17</v>
      </c>
      <c r="BL285" s="19">
        <v>5</v>
      </c>
      <c r="BM285" s="19">
        <v>4</v>
      </c>
      <c r="BN285" s="19">
        <v>16</v>
      </c>
      <c r="BO285" s="19">
        <v>7</v>
      </c>
      <c r="BP285" s="19">
        <v>2</v>
      </c>
      <c r="BQ285" s="19">
        <v>6</v>
      </c>
      <c r="BR285" s="19">
        <v>3</v>
      </c>
      <c r="BS285" s="19">
        <v>5</v>
      </c>
      <c r="BT285" s="62">
        <v>2</v>
      </c>
      <c r="BU285" s="63">
        <v>4</v>
      </c>
      <c r="BV285" s="19">
        <v>29</v>
      </c>
      <c r="BW285" s="19">
        <v>46</v>
      </c>
      <c r="BX285" s="19">
        <v>5</v>
      </c>
      <c r="BY285" s="64">
        <v>3</v>
      </c>
      <c r="BZ285" s="70">
        <v>82</v>
      </c>
      <c r="CA285" s="72">
        <v>16</v>
      </c>
    </row>
    <row r="286" spans="1:79" ht="47.25">
      <c r="A286" s="21">
        <v>28</v>
      </c>
      <c r="B286" s="34">
        <v>6658243934</v>
      </c>
      <c r="C286" s="5" t="s">
        <v>504</v>
      </c>
      <c r="D286" s="75" t="s">
        <v>58</v>
      </c>
      <c r="E286" s="63">
        <v>1</v>
      </c>
      <c r="F286" s="19">
        <v>30.5</v>
      </c>
      <c r="G286" s="22">
        <v>11</v>
      </c>
      <c r="H286" s="22">
        <v>38</v>
      </c>
      <c r="I286" s="22">
        <v>45</v>
      </c>
      <c r="J286" s="19">
        <v>30</v>
      </c>
      <c r="K286" s="19">
        <v>3</v>
      </c>
      <c r="L286" s="19">
        <v>90</v>
      </c>
      <c r="M286" s="19">
        <v>106</v>
      </c>
      <c r="N286" s="19">
        <v>112</v>
      </c>
      <c r="O286" s="19">
        <v>109</v>
      </c>
      <c r="P286" s="19">
        <v>117</v>
      </c>
      <c r="Q286" s="64">
        <v>96</v>
      </c>
      <c r="R286" s="90">
        <v>79</v>
      </c>
      <c r="S286" s="19">
        <v>20</v>
      </c>
      <c r="T286" s="19">
        <v>5</v>
      </c>
      <c r="U286" s="19">
        <v>100</v>
      </c>
      <c r="V286" s="19">
        <v>97</v>
      </c>
      <c r="W286" s="23">
        <v>128</v>
      </c>
      <c r="X286" s="20">
        <v>76</v>
      </c>
      <c r="Y286" s="43">
        <v>88</v>
      </c>
      <c r="Z286" s="85">
        <v>88</v>
      </c>
      <c r="AA286" s="19">
        <v>20</v>
      </c>
      <c r="AB286" s="19">
        <v>0</v>
      </c>
      <c r="AC286" s="19">
        <v>0</v>
      </c>
      <c r="AD286" s="19">
        <v>20</v>
      </c>
      <c r="AE286" s="19">
        <v>3</v>
      </c>
      <c r="AF286" s="19">
        <v>60</v>
      </c>
      <c r="AG286" s="19">
        <v>3</v>
      </c>
      <c r="AH286" s="19">
        <v>3</v>
      </c>
      <c r="AI286" s="20">
        <v>100</v>
      </c>
      <c r="AJ286" s="84">
        <v>54</v>
      </c>
      <c r="AK286" s="19">
        <v>86</v>
      </c>
      <c r="AL286" s="19">
        <v>128</v>
      </c>
      <c r="AM286" s="20">
        <v>67</v>
      </c>
      <c r="AN286" s="19">
        <v>127</v>
      </c>
      <c r="AO286" s="19">
        <v>128</v>
      </c>
      <c r="AP286" s="20">
        <v>99</v>
      </c>
      <c r="AQ286" s="19">
        <v>104</v>
      </c>
      <c r="AR286" s="19">
        <v>105</v>
      </c>
      <c r="AS286" s="20">
        <v>99</v>
      </c>
      <c r="AT286" s="89">
        <v>86</v>
      </c>
      <c r="AU286" s="19">
        <v>120</v>
      </c>
      <c r="AV286" s="19">
        <v>128</v>
      </c>
      <c r="AW286" s="20">
        <v>94</v>
      </c>
      <c r="AX286" s="19">
        <v>128</v>
      </c>
      <c r="AY286" s="19">
        <v>128</v>
      </c>
      <c r="AZ286" s="20">
        <v>100</v>
      </c>
      <c r="BA286" s="19">
        <v>127</v>
      </c>
      <c r="BB286" s="19">
        <v>128</v>
      </c>
      <c r="BC286" s="20">
        <v>99</v>
      </c>
      <c r="BD286" s="91">
        <v>98</v>
      </c>
      <c r="BE286" s="93">
        <v>81</v>
      </c>
      <c r="BF286" s="79">
        <v>39</v>
      </c>
      <c r="BG286" s="19">
        <v>2</v>
      </c>
      <c r="BH286" s="19">
        <v>5</v>
      </c>
      <c r="BI286" s="19">
        <v>1</v>
      </c>
      <c r="BJ286" s="19">
        <v>13</v>
      </c>
      <c r="BK286" s="19">
        <v>25</v>
      </c>
      <c r="BL286" s="19">
        <v>6</v>
      </c>
      <c r="BM286" s="19">
        <v>3</v>
      </c>
      <c r="BN286" s="19">
        <v>1</v>
      </c>
      <c r="BO286" s="19">
        <v>34</v>
      </c>
      <c r="BP286" s="19">
        <v>2</v>
      </c>
      <c r="BQ286" s="19">
        <v>2</v>
      </c>
      <c r="BR286" s="19">
        <v>7</v>
      </c>
      <c r="BS286" s="19">
        <v>1</v>
      </c>
      <c r="BT286" s="62">
        <v>2</v>
      </c>
      <c r="BU286" s="63">
        <v>22</v>
      </c>
      <c r="BV286" s="19">
        <v>13</v>
      </c>
      <c r="BW286" s="19">
        <v>39</v>
      </c>
      <c r="BX286" s="19">
        <v>15</v>
      </c>
      <c r="BY286" s="64">
        <v>3</v>
      </c>
      <c r="BZ286" s="70">
        <v>81</v>
      </c>
      <c r="CA286" s="72">
        <v>17</v>
      </c>
    </row>
    <row r="287" spans="1:79" ht="47.25">
      <c r="A287" s="21">
        <v>76</v>
      </c>
      <c r="B287" s="34">
        <v>6670109766</v>
      </c>
      <c r="C287" s="5" t="s">
        <v>504</v>
      </c>
      <c r="D287" s="75" t="s">
        <v>98</v>
      </c>
      <c r="E287" s="63">
        <v>10</v>
      </c>
      <c r="F287" s="19">
        <v>38</v>
      </c>
      <c r="G287" s="22">
        <v>11</v>
      </c>
      <c r="H287" s="22">
        <v>38</v>
      </c>
      <c r="I287" s="22">
        <v>95</v>
      </c>
      <c r="J287" s="19">
        <v>30</v>
      </c>
      <c r="K287" s="19">
        <v>3</v>
      </c>
      <c r="L287" s="19">
        <v>90</v>
      </c>
      <c r="M287" s="19">
        <v>238</v>
      </c>
      <c r="N287" s="19">
        <v>251</v>
      </c>
      <c r="O287" s="19">
        <v>251</v>
      </c>
      <c r="P287" s="19">
        <v>268</v>
      </c>
      <c r="Q287" s="64">
        <v>94</v>
      </c>
      <c r="R287" s="90">
        <v>93</v>
      </c>
      <c r="S287" s="19">
        <v>20</v>
      </c>
      <c r="T287" s="19">
        <v>5</v>
      </c>
      <c r="U287" s="19">
        <v>100</v>
      </c>
      <c r="V287" s="19">
        <v>308</v>
      </c>
      <c r="W287" s="23">
        <v>371</v>
      </c>
      <c r="X287" s="20">
        <v>83</v>
      </c>
      <c r="Y287" s="43">
        <v>92</v>
      </c>
      <c r="Z287" s="85">
        <v>92</v>
      </c>
      <c r="AA287" s="19">
        <v>20</v>
      </c>
      <c r="AB287" s="19">
        <v>0</v>
      </c>
      <c r="AC287" s="19">
        <v>0</v>
      </c>
      <c r="AD287" s="19">
        <v>20</v>
      </c>
      <c r="AE287" s="19">
        <v>0</v>
      </c>
      <c r="AF287" s="19">
        <v>0</v>
      </c>
      <c r="AG287" s="19">
        <v>6</v>
      </c>
      <c r="AH287" s="19">
        <v>7</v>
      </c>
      <c r="AI287" s="20">
        <v>86</v>
      </c>
      <c r="AJ287" s="84">
        <v>26</v>
      </c>
      <c r="AK287" s="19">
        <v>351</v>
      </c>
      <c r="AL287" s="19">
        <v>371</v>
      </c>
      <c r="AM287" s="20">
        <v>95</v>
      </c>
      <c r="AN287" s="19">
        <v>366</v>
      </c>
      <c r="AO287" s="19">
        <v>371</v>
      </c>
      <c r="AP287" s="20">
        <v>99</v>
      </c>
      <c r="AQ287" s="19">
        <v>191</v>
      </c>
      <c r="AR287" s="19">
        <v>199</v>
      </c>
      <c r="AS287" s="20">
        <v>96</v>
      </c>
      <c r="AT287" s="89">
        <v>97</v>
      </c>
      <c r="AU287" s="19">
        <v>362</v>
      </c>
      <c r="AV287" s="19">
        <v>371</v>
      </c>
      <c r="AW287" s="20">
        <v>98</v>
      </c>
      <c r="AX287" s="19">
        <v>355</v>
      </c>
      <c r="AY287" s="19">
        <v>371</v>
      </c>
      <c r="AZ287" s="20">
        <v>96</v>
      </c>
      <c r="BA287" s="19">
        <v>363</v>
      </c>
      <c r="BB287" s="19">
        <v>371</v>
      </c>
      <c r="BC287" s="20">
        <v>98</v>
      </c>
      <c r="BD287" s="91">
        <v>98</v>
      </c>
      <c r="BE287" s="93">
        <v>81</v>
      </c>
      <c r="BF287" s="79">
        <v>5</v>
      </c>
      <c r="BG287" s="19">
        <v>2</v>
      </c>
      <c r="BH287" s="19">
        <v>7</v>
      </c>
      <c r="BI287" s="19">
        <v>1</v>
      </c>
      <c r="BJ287" s="19">
        <v>9</v>
      </c>
      <c r="BK287" s="19">
        <v>18</v>
      </c>
      <c r="BL287" s="19">
        <v>6</v>
      </c>
      <c r="BM287" s="19">
        <v>6</v>
      </c>
      <c r="BN287" s="19">
        <v>14</v>
      </c>
      <c r="BO287" s="19">
        <v>6</v>
      </c>
      <c r="BP287" s="19">
        <v>2</v>
      </c>
      <c r="BQ287" s="19">
        <v>5</v>
      </c>
      <c r="BR287" s="19">
        <v>3</v>
      </c>
      <c r="BS287" s="19">
        <v>5</v>
      </c>
      <c r="BT287" s="62">
        <v>3</v>
      </c>
      <c r="BU287" s="63">
        <v>8</v>
      </c>
      <c r="BV287" s="19">
        <v>9</v>
      </c>
      <c r="BW287" s="19">
        <v>67</v>
      </c>
      <c r="BX287" s="19">
        <v>4</v>
      </c>
      <c r="BY287" s="64">
        <v>3</v>
      </c>
      <c r="BZ287" s="70">
        <v>81</v>
      </c>
      <c r="CA287" s="72">
        <v>17</v>
      </c>
    </row>
    <row r="288" spans="1:79" ht="15.75">
      <c r="A288" s="21">
        <v>112</v>
      </c>
      <c r="B288" s="34">
        <v>6623006724</v>
      </c>
      <c r="C288" s="5" t="s">
        <v>418</v>
      </c>
      <c r="D288" s="74" t="s">
        <v>132</v>
      </c>
      <c r="E288" s="63">
        <v>8</v>
      </c>
      <c r="F288" s="19">
        <v>9.5</v>
      </c>
      <c r="G288" s="22">
        <v>11</v>
      </c>
      <c r="H288" s="22">
        <v>37</v>
      </c>
      <c r="I288" s="22">
        <v>49</v>
      </c>
      <c r="J288" s="19">
        <v>30</v>
      </c>
      <c r="K288" s="19">
        <v>4</v>
      </c>
      <c r="L288" s="19">
        <v>100</v>
      </c>
      <c r="M288" s="19">
        <v>252</v>
      </c>
      <c r="N288" s="19">
        <v>150</v>
      </c>
      <c r="O288" s="19">
        <v>281</v>
      </c>
      <c r="P288" s="19">
        <v>200</v>
      </c>
      <c r="Q288" s="64">
        <v>82</v>
      </c>
      <c r="R288" s="90">
        <v>78</v>
      </c>
      <c r="S288" s="19">
        <v>20</v>
      </c>
      <c r="T288" s="19">
        <v>5</v>
      </c>
      <c r="U288" s="19">
        <v>100</v>
      </c>
      <c r="V288" s="19">
        <v>256</v>
      </c>
      <c r="W288" s="23">
        <v>299</v>
      </c>
      <c r="X288" s="20">
        <v>86</v>
      </c>
      <c r="Y288" s="43">
        <v>93</v>
      </c>
      <c r="Z288" s="85">
        <v>93</v>
      </c>
      <c r="AA288" s="19">
        <v>20</v>
      </c>
      <c r="AB288" s="19">
        <v>0</v>
      </c>
      <c r="AC288" s="19">
        <v>0</v>
      </c>
      <c r="AD288" s="19">
        <v>20</v>
      </c>
      <c r="AE288" s="19">
        <v>4</v>
      </c>
      <c r="AF288" s="19">
        <v>80</v>
      </c>
      <c r="AG288" s="19">
        <v>28</v>
      </c>
      <c r="AH288" s="19">
        <v>28</v>
      </c>
      <c r="AI288" s="20">
        <v>100</v>
      </c>
      <c r="AJ288" s="84">
        <v>62</v>
      </c>
      <c r="AK288" s="19">
        <v>228</v>
      </c>
      <c r="AL288" s="19">
        <v>299</v>
      </c>
      <c r="AM288" s="20">
        <v>76</v>
      </c>
      <c r="AN288" s="19">
        <v>292</v>
      </c>
      <c r="AO288" s="19">
        <v>299</v>
      </c>
      <c r="AP288" s="20">
        <v>98</v>
      </c>
      <c r="AQ288" s="19">
        <v>165</v>
      </c>
      <c r="AR288" s="19">
        <v>184</v>
      </c>
      <c r="AS288" s="20">
        <v>90</v>
      </c>
      <c r="AT288" s="89">
        <v>88</v>
      </c>
      <c r="AU288" s="19">
        <v>241</v>
      </c>
      <c r="AV288" s="19">
        <v>299</v>
      </c>
      <c r="AW288" s="20">
        <v>81</v>
      </c>
      <c r="AX288" s="19">
        <v>249</v>
      </c>
      <c r="AY288" s="19">
        <v>299</v>
      </c>
      <c r="AZ288" s="20">
        <v>83</v>
      </c>
      <c r="BA288" s="19">
        <v>270</v>
      </c>
      <c r="BB288" s="19">
        <v>299</v>
      </c>
      <c r="BC288" s="20">
        <v>90</v>
      </c>
      <c r="BD288" s="91">
        <v>86</v>
      </c>
      <c r="BE288" s="93">
        <v>81</v>
      </c>
      <c r="BF288" s="79">
        <v>36</v>
      </c>
      <c r="BG288" s="19">
        <v>1</v>
      </c>
      <c r="BH288" s="19">
        <v>18</v>
      </c>
      <c r="BI288" s="19">
        <v>1</v>
      </c>
      <c r="BJ288" s="19">
        <v>8</v>
      </c>
      <c r="BK288" s="19">
        <v>15</v>
      </c>
      <c r="BL288" s="19">
        <v>6</v>
      </c>
      <c r="BM288" s="19">
        <v>2</v>
      </c>
      <c r="BN288" s="19">
        <v>1</v>
      </c>
      <c r="BO288" s="19">
        <v>25</v>
      </c>
      <c r="BP288" s="19">
        <v>3</v>
      </c>
      <c r="BQ288" s="19">
        <v>11</v>
      </c>
      <c r="BR288" s="19">
        <v>20</v>
      </c>
      <c r="BS288" s="19">
        <v>18</v>
      </c>
      <c r="BT288" s="62">
        <v>11</v>
      </c>
      <c r="BU288" s="63">
        <v>23</v>
      </c>
      <c r="BV288" s="19">
        <v>8</v>
      </c>
      <c r="BW288" s="19">
        <v>31</v>
      </c>
      <c r="BX288" s="19">
        <v>13</v>
      </c>
      <c r="BY288" s="64">
        <v>14</v>
      </c>
      <c r="BZ288" s="70">
        <v>81</v>
      </c>
      <c r="CA288" s="72">
        <v>17</v>
      </c>
    </row>
    <row r="289" spans="1:79" ht="47.25">
      <c r="A289" s="21">
        <v>127</v>
      </c>
      <c r="B289" s="34">
        <v>6646013140</v>
      </c>
      <c r="C289" s="5" t="s">
        <v>421</v>
      </c>
      <c r="D289" s="74" t="s">
        <v>147</v>
      </c>
      <c r="E289" s="63">
        <v>8</v>
      </c>
      <c r="F289" s="19">
        <v>29</v>
      </c>
      <c r="G289" s="22">
        <v>9</v>
      </c>
      <c r="H289" s="22">
        <v>36</v>
      </c>
      <c r="I289" s="22">
        <v>85</v>
      </c>
      <c r="J289" s="19">
        <v>30</v>
      </c>
      <c r="K289" s="19">
        <v>4</v>
      </c>
      <c r="L289" s="19">
        <v>100</v>
      </c>
      <c r="M289" s="19">
        <v>78</v>
      </c>
      <c r="N289" s="19">
        <v>67</v>
      </c>
      <c r="O289" s="19">
        <v>78</v>
      </c>
      <c r="P289" s="19">
        <v>67</v>
      </c>
      <c r="Q289" s="64">
        <v>100</v>
      </c>
      <c r="R289" s="90">
        <v>96</v>
      </c>
      <c r="S289" s="19">
        <v>20</v>
      </c>
      <c r="T289" s="19">
        <v>2</v>
      </c>
      <c r="U289" s="19">
        <v>40</v>
      </c>
      <c r="V289" s="19">
        <v>78</v>
      </c>
      <c r="W289" s="23">
        <v>78</v>
      </c>
      <c r="X289" s="20">
        <v>100</v>
      </c>
      <c r="Y289" s="43">
        <v>70</v>
      </c>
      <c r="Z289" s="85">
        <v>70</v>
      </c>
      <c r="AA289" s="19">
        <v>20</v>
      </c>
      <c r="AB289" s="19">
        <v>0</v>
      </c>
      <c r="AC289" s="19">
        <v>0</v>
      </c>
      <c r="AD289" s="19">
        <v>20</v>
      </c>
      <c r="AE289" s="19">
        <v>1</v>
      </c>
      <c r="AF289" s="19">
        <v>20</v>
      </c>
      <c r="AG289" s="19">
        <v>15</v>
      </c>
      <c r="AH289" s="19">
        <v>15</v>
      </c>
      <c r="AI289" s="20">
        <v>100</v>
      </c>
      <c r="AJ289" s="84">
        <v>38</v>
      </c>
      <c r="AK289" s="19">
        <v>78</v>
      </c>
      <c r="AL289" s="19">
        <v>78</v>
      </c>
      <c r="AM289" s="20">
        <v>100</v>
      </c>
      <c r="AN289" s="19">
        <v>78</v>
      </c>
      <c r="AO289" s="19">
        <v>78</v>
      </c>
      <c r="AP289" s="20">
        <v>100</v>
      </c>
      <c r="AQ289" s="19">
        <v>66</v>
      </c>
      <c r="AR289" s="19">
        <v>66</v>
      </c>
      <c r="AS289" s="20">
        <v>100</v>
      </c>
      <c r="AT289" s="89">
        <v>100</v>
      </c>
      <c r="AU289" s="19">
        <v>78</v>
      </c>
      <c r="AV289" s="19">
        <v>78</v>
      </c>
      <c r="AW289" s="20">
        <v>100</v>
      </c>
      <c r="AX289" s="19">
        <v>78</v>
      </c>
      <c r="AY289" s="19">
        <v>78</v>
      </c>
      <c r="AZ289" s="20">
        <v>100</v>
      </c>
      <c r="BA289" s="19">
        <v>78</v>
      </c>
      <c r="BB289" s="19">
        <v>78</v>
      </c>
      <c r="BC289" s="20">
        <v>100</v>
      </c>
      <c r="BD289" s="91">
        <v>100</v>
      </c>
      <c r="BE289" s="93">
        <v>81</v>
      </c>
      <c r="BF289" s="79">
        <v>15</v>
      </c>
      <c r="BG289" s="19">
        <v>1</v>
      </c>
      <c r="BH289" s="19">
        <v>1</v>
      </c>
      <c r="BI289" s="19">
        <v>4</v>
      </c>
      <c r="BJ289" s="19">
        <v>31</v>
      </c>
      <c r="BK289" s="19">
        <v>1</v>
      </c>
      <c r="BL289" s="19">
        <v>6</v>
      </c>
      <c r="BM289" s="19">
        <v>5</v>
      </c>
      <c r="BN289" s="19">
        <v>1</v>
      </c>
      <c r="BO289" s="19">
        <v>1</v>
      </c>
      <c r="BP289" s="19">
        <v>1</v>
      </c>
      <c r="BQ289" s="19">
        <v>1</v>
      </c>
      <c r="BR289" s="19">
        <v>1</v>
      </c>
      <c r="BS289" s="19">
        <v>1</v>
      </c>
      <c r="BT289" s="62">
        <v>1</v>
      </c>
      <c r="BU289" s="63">
        <v>5</v>
      </c>
      <c r="BV289" s="19">
        <v>31</v>
      </c>
      <c r="BW289" s="19">
        <v>55</v>
      </c>
      <c r="BX289" s="19">
        <v>1</v>
      </c>
      <c r="BY289" s="64">
        <v>1</v>
      </c>
      <c r="BZ289" s="70">
        <v>81</v>
      </c>
      <c r="CA289" s="72">
        <v>17</v>
      </c>
    </row>
    <row r="290" spans="1:79" ht="31.5">
      <c r="A290" s="21">
        <v>151</v>
      </c>
      <c r="B290" s="34">
        <v>6619006560</v>
      </c>
      <c r="C290" s="5" t="s">
        <v>426</v>
      </c>
      <c r="D290" s="74" t="s">
        <v>171</v>
      </c>
      <c r="E290" s="63">
        <v>10</v>
      </c>
      <c r="F290" s="19">
        <v>33</v>
      </c>
      <c r="G290" s="22">
        <v>11</v>
      </c>
      <c r="H290" s="22">
        <v>38</v>
      </c>
      <c r="I290" s="22">
        <v>89</v>
      </c>
      <c r="J290" s="19">
        <v>30</v>
      </c>
      <c r="K290" s="19">
        <v>4</v>
      </c>
      <c r="L290" s="19">
        <v>100</v>
      </c>
      <c r="M290" s="19">
        <v>137</v>
      </c>
      <c r="N290" s="19">
        <v>116</v>
      </c>
      <c r="O290" s="19">
        <v>140</v>
      </c>
      <c r="P290" s="19">
        <v>122</v>
      </c>
      <c r="Q290" s="64">
        <v>96</v>
      </c>
      <c r="R290" s="90">
        <v>95</v>
      </c>
      <c r="S290" s="19">
        <v>20</v>
      </c>
      <c r="T290" s="19">
        <v>4</v>
      </c>
      <c r="U290" s="19">
        <v>80</v>
      </c>
      <c r="V290" s="19">
        <v>159</v>
      </c>
      <c r="W290" s="23">
        <v>180</v>
      </c>
      <c r="X290" s="20">
        <v>88</v>
      </c>
      <c r="Y290" s="43">
        <v>84</v>
      </c>
      <c r="Z290" s="85">
        <v>84</v>
      </c>
      <c r="AA290" s="19">
        <v>20</v>
      </c>
      <c r="AB290" s="19">
        <v>0</v>
      </c>
      <c r="AC290" s="19">
        <v>0</v>
      </c>
      <c r="AD290" s="19">
        <v>20</v>
      </c>
      <c r="AE290" s="19">
        <v>1</v>
      </c>
      <c r="AF290" s="19">
        <v>20</v>
      </c>
      <c r="AG290" s="19">
        <v>9</v>
      </c>
      <c r="AH290" s="19">
        <v>10</v>
      </c>
      <c r="AI290" s="20">
        <v>90</v>
      </c>
      <c r="AJ290" s="84">
        <v>35</v>
      </c>
      <c r="AK290" s="19">
        <v>167</v>
      </c>
      <c r="AL290" s="19">
        <v>180</v>
      </c>
      <c r="AM290" s="20">
        <v>93</v>
      </c>
      <c r="AN290" s="19">
        <v>172</v>
      </c>
      <c r="AO290" s="19">
        <v>180</v>
      </c>
      <c r="AP290" s="20">
        <v>96</v>
      </c>
      <c r="AQ290" s="19">
        <v>124</v>
      </c>
      <c r="AR290" s="19">
        <v>127</v>
      </c>
      <c r="AS290" s="20">
        <v>98</v>
      </c>
      <c r="AT290" s="89">
        <v>95</v>
      </c>
      <c r="AU290" s="19">
        <v>168</v>
      </c>
      <c r="AV290" s="19">
        <v>180</v>
      </c>
      <c r="AW290" s="20">
        <v>93</v>
      </c>
      <c r="AX290" s="19">
        <v>172</v>
      </c>
      <c r="AY290" s="19">
        <v>180</v>
      </c>
      <c r="AZ290" s="20">
        <v>96</v>
      </c>
      <c r="BA290" s="19">
        <v>176</v>
      </c>
      <c r="BB290" s="19">
        <v>180</v>
      </c>
      <c r="BC290" s="20">
        <v>98</v>
      </c>
      <c r="BD290" s="91">
        <v>96</v>
      </c>
      <c r="BE290" s="93">
        <v>81</v>
      </c>
      <c r="BF290" s="79">
        <v>11</v>
      </c>
      <c r="BG290" s="19">
        <v>1</v>
      </c>
      <c r="BH290" s="19">
        <v>5</v>
      </c>
      <c r="BI290" s="19">
        <v>2</v>
      </c>
      <c r="BJ290" s="19">
        <v>17</v>
      </c>
      <c r="BK290" s="19">
        <v>13</v>
      </c>
      <c r="BL290" s="19">
        <v>6</v>
      </c>
      <c r="BM290" s="19">
        <v>5</v>
      </c>
      <c r="BN290" s="19">
        <v>10</v>
      </c>
      <c r="BO290" s="19">
        <v>8</v>
      </c>
      <c r="BP290" s="19">
        <v>5</v>
      </c>
      <c r="BQ290" s="19">
        <v>3</v>
      </c>
      <c r="BR290" s="19">
        <v>8</v>
      </c>
      <c r="BS290" s="19">
        <v>5</v>
      </c>
      <c r="BT290" s="62">
        <v>3</v>
      </c>
      <c r="BU290" s="63">
        <v>6</v>
      </c>
      <c r="BV290" s="19">
        <v>17</v>
      </c>
      <c r="BW290" s="19">
        <v>58</v>
      </c>
      <c r="BX290" s="19">
        <v>6</v>
      </c>
      <c r="BY290" s="64">
        <v>5</v>
      </c>
      <c r="BZ290" s="70">
        <v>81</v>
      </c>
      <c r="CA290" s="72">
        <v>17</v>
      </c>
    </row>
    <row r="291" spans="1:79" ht="31.5">
      <c r="A291" s="21">
        <v>167</v>
      </c>
      <c r="B291" s="34">
        <v>6665007409</v>
      </c>
      <c r="C291" s="40" t="s">
        <v>506</v>
      </c>
      <c r="D291" s="74" t="s">
        <v>185</v>
      </c>
      <c r="E291" s="63">
        <v>11</v>
      </c>
      <c r="F291" s="19">
        <v>38</v>
      </c>
      <c r="G291" s="22">
        <v>11</v>
      </c>
      <c r="H291" s="22">
        <v>38</v>
      </c>
      <c r="I291" s="22">
        <v>100</v>
      </c>
      <c r="J291" s="19">
        <v>30</v>
      </c>
      <c r="K291" s="19">
        <v>3</v>
      </c>
      <c r="L291" s="19">
        <v>90</v>
      </c>
      <c r="M291" s="19">
        <v>150</v>
      </c>
      <c r="N291" s="19">
        <v>127</v>
      </c>
      <c r="O291" s="19">
        <v>152</v>
      </c>
      <c r="P291" s="19">
        <v>133</v>
      </c>
      <c r="Q291" s="64">
        <v>97</v>
      </c>
      <c r="R291" s="90">
        <v>96</v>
      </c>
      <c r="S291" s="19">
        <v>20</v>
      </c>
      <c r="T291" s="19">
        <v>5</v>
      </c>
      <c r="U291" s="19">
        <v>100</v>
      </c>
      <c r="V291" s="19">
        <v>133</v>
      </c>
      <c r="W291" s="23">
        <v>168</v>
      </c>
      <c r="X291" s="20">
        <v>79</v>
      </c>
      <c r="Y291" s="43">
        <v>90</v>
      </c>
      <c r="Z291" s="85">
        <v>90</v>
      </c>
      <c r="AA291" s="19">
        <v>20</v>
      </c>
      <c r="AB291" s="19">
        <v>0</v>
      </c>
      <c r="AC291" s="19">
        <v>0</v>
      </c>
      <c r="AD291" s="19">
        <v>20</v>
      </c>
      <c r="AE291" s="19">
        <v>5</v>
      </c>
      <c r="AF291" s="19">
        <v>100</v>
      </c>
      <c r="AG291" s="19">
        <v>2</v>
      </c>
      <c r="AH291" s="19">
        <v>5</v>
      </c>
      <c r="AI291" s="20">
        <v>40</v>
      </c>
      <c r="AJ291" s="84">
        <v>52</v>
      </c>
      <c r="AK291" s="19">
        <v>79</v>
      </c>
      <c r="AL291" s="19">
        <v>168</v>
      </c>
      <c r="AM291" s="20">
        <v>47</v>
      </c>
      <c r="AN291" s="19">
        <v>164</v>
      </c>
      <c r="AO291" s="19">
        <v>168</v>
      </c>
      <c r="AP291" s="20">
        <v>98</v>
      </c>
      <c r="AQ291" s="19">
        <v>120</v>
      </c>
      <c r="AR291" s="19">
        <v>122</v>
      </c>
      <c r="AS291" s="20">
        <v>98</v>
      </c>
      <c r="AT291" s="89">
        <v>78</v>
      </c>
      <c r="AU291" s="19">
        <v>131</v>
      </c>
      <c r="AV291" s="19">
        <v>168</v>
      </c>
      <c r="AW291" s="20">
        <v>78</v>
      </c>
      <c r="AX291" s="19">
        <v>150</v>
      </c>
      <c r="AY291" s="19">
        <v>168</v>
      </c>
      <c r="AZ291" s="20">
        <v>89</v>
      </c>
      <c r="BA291" s="19">
        <v>164</v>
      </c>
      <c r="BB291" s="19">
        <v>168</v>
      </c>
      <c r="BC291" s="20">
        <v>98</v>
      </c>
      <c r="BD291" s="91">
        <v>90</v>
      </c>
      <c r="BE291" s="93">
        <v>81</v>
      </c>
      <c r="BF291" s="79">
        <v>1</v>
      </c>
      <c r="BG291" s="19">
        <v>2</v>
      </c>
      <c r="BH291" s="19">
        <v>4</v>
      </c>
      <c r="BI291" s="19">
        <v>1</v>
      </c>
      <c r="BJ291" s="19">
        <v>11</v>
      </c>
      <c r="BK291" s="19">
        <v>22</v>
      </c>
      <c r="BL291" s="19">
        <v>6</v>
      </c>
      <c r="BM291" s="19">
        <v>1</v>
      </c>
      <c r="BN291" s="19">
        <v>37</v>
      </c>
      <c r="BO291" s="19">
        <v>53</v>
      </c>
      <c r="BP291" s="19">
        <v>3</v>
      </c>
      <c r="BQ291" s="19">
        <v>3</v>
      </c>
      <c r="BR291" s="19">
        <v>23</v>
      </c>
      <c r="BS291" s="19">
        <v>12</v>
      </c>
      <c r="BT291" s="62">
        <v>3</v>
      </c>
      <c r="BU291" s="63">
        <v>5</v>
      </c>
      <c r="BV291" s="19">
        <v>11</v>
      </c>
      <c r="BW291" s="19">
        <v>41</v>
      </c>
      <c r="BX291" s="19">
        <v>23</v>
      </c>
      <c r="BY291" s="64">
        <v>11</v>
      </c>
      <c r="BZ291" s="70">
        <v>81</v>
      </c>
      <c r="CA291" s="72">
        <v>17</v>
      </c>
    </row>
    <row r="292" spans="1:79" ht="47.25">
      <c r="A292" s="21">
        <v>178</v>
      </c>
      <c r="B292" s="34">
        <v>6643007892</v>
      </c>
      <c r="C292" s="6" t="s">
        <v>429</v>
      </c>
      <c r="D292" s="74" t="s">
        <v>196</v>
      </c>
      <c r="E292" s="63">
        <v>10</v>
      </c>
      <c r="F292" s="19">
        <v>38</v>
      </c>
      <c r="G292" s="22">
        <v>11</v>
      </c>
      <c r="H292" s="22">
        <v>38</v>
      </c>
      <c r="I292" s="22">
        <v>95</v>
      </c>
      <c r="J292" s="19">
        <v>30</v>
      </c>
      <c r="K292" s="19">
        <v>4</v>
      </c>
      <c r="L292" s="19">
        <v>100</v>
      </c>
      <c r="M292" s="19">
        <v>22</v>
      </c>
      <c r="N292" s="19">
        <v>19</v>
      </c>
      <c r="O292" s="19">
        <v>22</v>
      </c>
      <c r="P292" s="19">
        <v>19</v>
      </c>
      <c r="Q292" s="64">
        <v>100</v>
      </c>
      <c r="R292" s="90">
        <v>99</v>
      </c>
      <c r="S292" s="19">
        <v>20</v>
      </c>
      <c r="T292" s="19">
        <v>5</v>
      </c>
      <c r="U292" s="19">
        <v>100</v>
      </c>
      <c r="V292" s="19">
        <v>21</v>
      </c>
      <c r="W292" s="23">
        <v>25</v>
      </c>
      <c r="X292" s="20">
        <v>84</v>
      </c>
      <c r="Y292" s="43">
        <v>92</v>
      </c>
      <c r="Z292" s="85">
        <v>92</v>
      </c>
      <c r="AA292" s="19">
        <v>20</v>
      </c>
      <c r="AB292" s="19">
        <v>0</v>
      </c>
      <c r="AC292" s="19">
        <v>0</v>
      </c>
      <c r="AD292" s="19">
        <v>20</v>
      </c>
      <c r="AE292" s="19">
        <v>2</v>
      </c>
      <c r="AF292" s="19">
        <v>40</v>
      </c>
      <c r="AG292" s="19">
        <v>0</v>
      </c>
      <c r="AH292" s="19">
        <v>2</v>
      </c>
      <c r="AI292" s="20">
        <v>0</v>
      </c>
      <c r="AJ292" s="84">
        <v>16</v>
      </c>
      <c r="AK292" s="19">
        <v>23</v>
      </c>
      <c r="AL292" s="19">
        <v>25</v>
      </c>
      <c r="AM292" s="20">
        <v>92</v>
      </c>
      <c r="AN292" s="19">
        <v>25</v>
      </c>
      <c r="AO292" s="19">
        <v>25</v>
      </c>
      <c r="AP292" s="20">
        <v>100</v>
      </c>
      <c r="AQ292" s="19">
        <v>21</v>
      </c>
      <c r="AR292" s="19">
        <v>22</v>
      </c>
      <c r="AS292" s="20">
        <v>95</v>
      </c>
      <c r="AT292" s="89">
        <v>96</v>
      </c>
      <c r="AU292" s="19">
        <v>25</v>
      </c>
      <c r="AV292" s="19">
        <v>25</v>
      </c>
      <c r="AW292" s="20">
        <v>100</v>
      </c>
      <c r="AX292" s="19">
        <v>25</v>
      </c>
      <c r="AY292" s="19">
        <v>25</v>
      </c>
      <c r="AZ292" s="20">
        <v>100</v>
      </c>
      <c r="BA292" s="19">
        <v>25</v>
      </c>
      <c r="BB292" s="19">
        <v>25</v>
      </c>
      <c r="BC292" s="20">
        <v>100</v>
      </c>
      <c r="BD292" s="91">
        <v>100</v>
      </c>
      <c r="BE292" s="93">
        <v>81</v>
      </c>
      <c r="BF292" s="79">
        <v>5</v>
      </c>
      <c r="BG292" s="19">
        <v>1</v>
      </c>
      <c r="BH292" s="19">
        <v>1</v>
      </c>
      <c r="BI292" s="19">
        <v>1</v>
      </c>
      <c r="BJ292" s="19">
        <v>9</v>
      </c>
      <c r="BK292" s="19">
        <v>17</v>
      </c>
      <c r="BL292" s="19">
        <v>6</v>
      </c>
      <c r="BM292" s="19">
        <v>4</v>
      </c>
      <c r="BN292" s="19">
        <v>41</v>
      </c>
      <c r="BO292" s="19">
        <v>9</v>
      </c>
      <c r="BP292" s="19">
        <v>1</v>
      </c>
      <c r="BQ292" s="19">
        <v>6</v>
      </c>
      <c r="BR292" s="19">
        <v>1</v>
      </c>
      <c r="BS292" s="19">
        <v>1</v>
      </c>
      <c r="BT292" s="62">
        <v>1</v>
      </c>
      <c r="BU292" s="63">
        <v>2</v>
      </c>
      <c r="BV292" s="19">
        <v>9</v>
      </c>
      <c r="BW292" s="19">
        <v>72</v>
      </c>
      <c r="BX292" s="19">
        <v>5</v>
      </c>
      <c r="BY292" s="64">
        <v>1</v>
      </c>
      <c r="BZ292" s="70">
        <v>81</v>
      </c>
      <c r="CA292" s="72">
        <v>17</v>
      </c>
    </row>
    <row r="293" spans="1:79" ht="31.5">
      <c r="A293" s="21">
        <v>226</v>
      </c>
      <c r="B293" s="34">
        <v>6651002721</v>
      </c>
      <c r="C293" s="6" t="s">
        <v>436</v>
      </c>
      <c r="D293" s="74" t="s">
        <v>241</v>
      </c>
      <c r="E293" s="63">
        <v>8</v>
      </c>
      <c r="F293" s="19">
        <v>33</v>
      </c>
      <c r="G293" s="22">
        <v>9</v>
      </c>
      <c r="H293" s="22">
        <v>36</v>
      </c>
      <c r="I293" s="22">
        <v>90</v>
      </c>
      <c r="J293" s="19">
        <v>30</v>
      </c>
      <c r="K293" s="19">
        <v>3</v>
      </c>
      <c r="L293" s="19">
        <v>90</v>
      </c>
      <c r="M293" s="19">
        <v>68</v>
      </c>
      <c r="N293" s="19">
        <v>45</v>
      </c>
      <c r="O293" s="19">
        <v>75</v>
      </c>
      <c r="P293" s="19">
        <v>53</v>
      </c>
      <c r="Q293" s="64">
        <v>88</v>
      </c>
      <c r="R293" s="90">
        <v>89</v>
      </c>
      <c r="S293" s="19">
        <v>20</v>
      </c>
      <c r="T293" s="19">
        <v>5</v>
      </c>
      <c r="U293" s="19">
        <v>100</v>
      </c>
      <c r="V293" s="19">
        <v>89</v>
      </c>
      <c r="W293" s="23">
        <v>110</v>
      </c>
      <c r="X293" s="20">
        <v>81</v>
      </c>
      <c r="Y293" s="43">
        <v>91</v>
      </c>
      <c r="Z293" s="85">
        <v>91</v>
      </c>
      <c r="AA293" s="19">
        <v>20</v>
      </c>
      <c r="AB293" s="19">
        <v>3</v>
      </c>
      <c r="AC293" s="19">
        <v>60</v>
      </c>
      <c r="AD293" s="19">
        <v>20</v>
      </c>
      <c r="AE293" s="19">
        <v>3</v>
      </c>
      <c r="AF293" s="19">
        <v>60</v>
      </c>
      <c r="AG293" s="19">
        <v>4</v>
      </c>
      <c r="AH293" s="19">
        <v>5</v>
      </c>
      <c r="AI293" s="20">
        <v>80</v>
      </c>
      <c r="AJ293" s="84">
        <v>66</v>
      </c>
      <c r="AK293" s="19">
        <v>61</v>
      </c>
      <c r="AL293" s="19">
        <v>110</v>
      </c>
      <c r="AM293" s="20">
        <v>55</v>
      </c>
      <c r="AN293" s="19">
        <v>102</v>
      </c>
      <c r="AO293" s="19">
        <v>110</v>
      </c>
      <c r="AP293" s="20">
        <v>93</v>
      </c>
      <c r="AQ293" s="19">
        <v>50</v>
      </c>
      <c r="AR293" s="19">
        <v>57</v>
      </c>
      <c r="AS293" s="20">
        <v>88</v>
      </c>
      <c r="AT293" s="89">
        <v>77</v>
      </c>
      <c r="AU293" s="19">
        <v>76</v>
      </c>
      <c r="AV293" s="19">
        <v>110</v>
      </c>
      <c r="AW293" s="20">
        <v>69</v>
      </c>
      <c r="AX293" s="19">
        <v>97</v>
      </c>
      <c r="AY293" s="19">
        <v>110</v>
      </c>
      <c r="AZ293" s="20">
        <v>88</v>
      </c>
      <c r="BA293" s="19">
        <v>100</v>
      </c>
      <c r="BB293" s="19">
        <v>110</v>
      </c>
      <c r="BC293" s="20">
        <v>91</v>
      </c>
      <c r="BD293" s="91">
        <v>84</v>
      </c>
      <c r="BE293" s="93">
        <v>81</v>
      </c>
      <c r="BF293" s="79">
        <v>10</v>
      </c>
      <c r="BG293" s="19">
        <v>2</v>
      </c>
      <c r="BH293" s="19">
        <v>13</v>
      </c>
      <c r="BI293" s="19">
        <v>1</v>
      </c>
      <c r="BJ293" s="19">
        <v>10</v>
      </c>
      <c r="BK293" s="19">
        <v>20</v>
      </c>
      <c r="BL293" s="19">
        <v>3</v>
      </c>
      <c r="BM293" s="19">
        <v>3</v>
      </c>
      <c r="BN293" s="19">
        <v>20</v>
      </c>
      <c r="BO293" s="19">
        <v>46</v>
      </c>
      <c r="BP293" s="19">
        <v>8</v>
      </c>
      <c r="BQ293" s="19">
        <v>13</v>
      </c>
      <c r="BR293" s="19">
        <v>28</v>
      </c>
      <c r="BS293" s="19">
        <v>13</v>
      </c>
      <c r="BT293" s="62">
        <v>10</v>
      </c>
      <c r="BU293" s="63">
        <v>12</v>
      </c>
      <c r="BV293" s="19">
        <v>10</v>
      </c>
      <c r="BW293" s="19">
        <v>27</v>
      </c>
      <c r="BX293" s="19">
        <v>24</v>
      </c>
      <c r="BY293" s="64">
        <v>16</v>
      </c>
      <c r="BZ293" s="70">
        <v>81</v>
      </c>
      <c r="CA293" s="72">
        <v>17</v>
      </c>
    </row>
    <row r="294" spans="1:79" ht="47.25">
      <c r="A294" s="21">
        <v>233</v>
      </c>
      <c r="B294" s="34">
        <v>6652001833</v>
      </c>
      <c r="C294" s="40" t="s">
        <v>499</v>
      </c>
      <c r="D294" s="74" t="s">
        <v>248</v>
      </c>
      <c r="E294" s="63">
        <v>11</v>
      </c>
      <c r="F294" s="19">
        <v>32</v>
      </c>
      <c r="G294" s="22">
        <v>11</v>
      </c>
      <c r="H294" s="22">
        <v>38</v>
      </c>
      <c r="I294" s="22">
        <v>92</v>
      </c>
      <c r="J294" s="19">
        <v>30</v>
      </c>
      <c r="K294" s="19">
        <v>2</v>
      </c>
      <c r="L294" s="19">
        <v>60</v>
      </c>
      <c r="M294" s="19">
        <v>26</v>
      </c>
      <c r="N294" s="19">
        <v>24</v>
      </c>
      <c r="O294" s="19">
        <v>27</v>
      </c>
      <c r="P294" s="19">
        <v>25</v>
      </c>
      <c r="Q294" s="64">
        <v>96</v>
      </c>
      <c r="R294" s="90">
        <v>84</v>
      </c>
      <c r="S294" s="19">
        <v>20</v>
      </c>
      <c r="T294" s="19">
        <v>5</v>
      </c>
      <c r="U294" s="19">
        <v>100</v>
      </c>
      <c r="V294" s="19">
        <v>30</v>
      </c>
      <c r="W294" s="23">
        <v>30</v>
      </c>
      <c r="X294" s="20">
        <v>100</v>
      </c>
      <c r="Y294" s="43">
        <v>100</v>
      </c>
      <c r="Z294" s="85">
        <v>100</v>
      </c>
      <c r="AA294" s="19">
        <v>20</v>
      </c>
      <c r="AB294" s="19">
        <v>0</v>
      </c>
      <c r="AC294" s="19">
        <v>0</v>
      </c>
      <c r="AD294" s="19">
        <v>20</v>
      </c>
      <c r="AE294" s="19">
        <v>0</v>
      </c>
      <c r="AF294" s="19">
        <v>0</v>
      </c>
      <c r="AG294" s="19">
        <v>2</v>
      </c>
      <c r="AH294" s="19">
        <v>2</v>
      </c>
      <c r="AI294" s="20">
        <v>100</v>
      </c>
      <c r="AJ294" s="84">
        <v>30</v>
      </c>
      <c r="AK294" s="19">
        <v>29</v>
      </c>
      <c r="AL294" s="19">
        <v>30</v>
      </c>
      <c r="AM294" s="20">
        <v>97</v>
      </c>
      <c r="AN294" s="19">
        <v>29</v>
      </c>
      <c r="AO294" s="19">
        <v>30</v>
      </c>
      <c r="AP294" s="20">
        <v>97</v>
      </c>
      <c r="AQ294" s="19">
        <v>27</v>
      </c>
      <c r="AR294" s="19">
        <v>28</v>
      </c>
      <c r="AS294" s="20">
        <v>96</v>
      </c>
      <c r="AT294" s="89">
        <v>97</v>
      </c>
      <c r="AU294" s="19">
        <v>28</v>
      </c>
      <c r="AV294" s="19">
        <v>30</v>
      </c>
      <c r="AW294" s="20">
        <v>93</v>
      </c>
      <c r="AX294" s="19">
        <v>29</v>
      </c>
      <c r="AY294" s="19">
        <v>30</v>
      </c>
      <c r="AZ294" s="20">
        <v>97</v>
      </c>
      <c r="BA294" s="19">
        <v>29</v>
      </c>
      <c r="BB294" s="19">
        <v>30</v>
      </c>
      <c r="BC294" s="20">
        <v>97</v>
      </c>
      <c r="BD294" s="91">
        <v>96</v>
      </c>
      <c r="BE294" s="93">
        <v>81</v>
      </c>
      <c r="BF294" s="79">
        <v>8</v>
      </c>
      <c r="BG294" s="19">
        <v>3</v>
      </c>
      <c r="BH294" s="19">
        <v>5</v>
      </c>
      <c r="BI294" s="19">
        <v>1</v>
      </c>
      <c r="BJ294" s="19">
        <v>1</v>
      </c>
      <c r="BK294" s="19">
        <v>1</v>
      </c>
      <c r="BL294" s="19">
        <v>6</v>
      </c>
      <c r="BM294" s="19">
        <v>6</v>
      </c>
      <c r="BN294" s="19">
        <v>1</v>
      </c>
      <c r="BO294" s="19">
        <v>4</v>
      </c>
      <c r="BP294" s="19">
        <v>4</v>
      </c>
      <c r="BQ294" s="19">
        <v>5</v>
      </c>
      <c r="BR294" s="19">
        <v>8</v>
      </c>
      <c r="BS294" s="19">
        <v>4</v>
      </c>
      <c r="BT294" s="62">
        <v>4</v>
      </c>
      <c r="BU294" s="63">
        <v>17</v>
      </c>
      <c r="BV294" s="19">
        <v>1</v>
      </c>
      <c r="BW294" s="19">
        <v>63</v>
      </c>
      <c r="BX294" s="19">
        <v>4</v>
      </c>
      <c r="BY294" s="64">
        <v>5</v>
      </c>
      <c r="BZ294" s="70">
        <v>81</v>
      </c>
      <c r="CA294" s="72">
        <v>17</v>
      </c>
    </row>
    <row r="295" spans="1:79" ht="31.5">
      <c r="A295" s="21">
        <v>260</v>
      </c>
      <c r="B295" s="34">
        <v>6606026738</v>
      </c>
      <c r="C295" s="40" t="s">
        <v>502</v>
      </c>
      <c r="D295" s="75" t="s">
        <v>272</v>
      </c>
      <c r="E295" s="63">
        <v>8</v>
      </c>
      <c r="F295" s="19">
        <v>33</v>
      </c>
      <c r="G295" s="22">
        <v>9</v>
      </c>
      <c r="H295" s="22">
        <v>36</v>
      </c>
      <c r="I295" s="22">
        <v>90</v>
      </c>
      <c r="J295" s="19">
        <v>30</v>
      </c>
      <c r="K295" s="19">
        <v>3</v>
      </c>
      <c r="L295" s="19">
        <v>90</v>
      </c>
      <c r="M295" s="19">
        <v>101</v>
      </c>
      <c r="N295" s="19">
        <v>90</v>
      </c>
      <c r="O295" s="19">
        <v>104</v>
      </c>
      <c r="P295" s="19">
        <v>93</v>
      </c>
      <c r="Q295" s="64">
        <v>97</v>
      </c>
      <c r="R295" s="90">
        <v>93</v>
      </c>
      <c r="S295" s="19">
        <v>20</v>
      </c>
      <c r="T295" s="19">
        <v>5</v>
      </c>
      <c r="U295" s="19">
        <v>100</v>
      </c>
      <c r="V295" s="19">
        <v>106</v>
      </c>
      <c r="W295" s="23">
        <v>160</v>
      </c>
      <c r="X295" s="20">
        <v>66</v>
      </c>
      <c r="Y295" s="43">
        <v>83</v>
      </c>
      <c r="Z295" s="85">
        <v>83</v>
      </c>
      <c r="AA295" s="19">
        <v>20</v>
      </c>
      <c r="AB295" s="19">
        <v>2</v>
      </c>
      <c r="AC295" s="19">
        <v>40</v>
      </c>
      <c r="AD295" s="19">
        <v>20</v>
      </c>
      <c r="AE295" s="19">
        <v>5</v>
      </c>
      <c r="AF295" s="19">
        <v>100</v>
      </c>
      <c r="AG295" s="19">
        <v>6</v>
      </c>
      <c r="AH295" s="19">
        <v>6</v>
      </c>
      <c r="AI295" s="20">
        <v>100</v>
      </c>
      <c r="AJ295" s="84">
        <v>82</v>
      </c>
      <c r="AK295" s="19">
        <v>108</v>
      </c>
      <c r="AL295" s="19">
        <v>160</v>
      </c>
      <c r="AM295" s="20">
        <v>68</v>
      </c>
      <c r="AN295" s="19">
        <v>111</v>
      </c>
      <c r="AO295" s="19">
        <v>160</v>
      </c>
      <c r="AP295" s="20">
        <v>69</v>
      </c>
      <c r="AQ295" s="19">
        <v>87</v>
      </c>
      <c r="AR295" s="19">
        <v>87</v>
      </c>
      <c r="AS295" s="20">
        <v>100</v>
      </c>
      <c r="AT295" s="89">
        <v>75</v>
      </c>
      <c r="AU295" s="19">
        <v>112</v>
      </c>
      <c r="AV295" s="19">
        <v>160</v>
      </c>
      <c r="AW295" s="20">
        <v>70</v>
      </c>
      <c r="AX295" s="19">
        <v>112</v>
      </c>
      <c r="AY295" s="19">
        <v>160</v>
      </c>
      <c r="AZ295" s="20">
        <v>70</v>
      </c>
      <c r="BA295" s="19">
        <v>114</v>
      </c>
      <c r="BB295" s="19">
        <v>160</v>
      </c>
      <c r="BC295" s="20">
        <v>71</v>
      </c>
      <c r="BD295" s="91">
        <v>71</v>
      </c>
      <c r="BE295" s="93">
        <v>81</v>
      </c>
      <c r="BF295" s="79">
        <v>10</v>
      </c>
      <c r="BG295" s="19">
        <v>2</v>
      </c>
      <c r="BH295" s="19">
        <v>4</v>
      </c>
      <c r="BI295" s="19">
        <v>1</v>
      </c>
      <c r="BJ295" s="19">
        <v>18</v>
      </c>
      <c r="BK295" s="19">
        <v>33</v>
      </c>
      <c r="BL295" s="19">
        <v>4</v>
      </c>
      <c r="BM295" s="19">
        <v>1</v>
      </c>
      <c r="BN295" s="19">
        <v>1</v>
      </c>
      <c r="BO295" s="19">
        <v>33</v>
      </c>
      <c r="BP295" s="19">
        <v>15</v>
      </c>
      <c r="BQ295" s="19">
        <v>1</v>
      </c>
      <c r="BR295" s="19">
        <v>27</v>
      </c>
      <c r="BS295" s="19">
        <v>21</v>
      </c>
      <c r="BT295" s="62">
        <v>20</v>
      </c>
      <c r="BU295" s="63">
        <v>8</v>
      </c>
      <c r="BV295" s="19">
        <v>18</v>
      </c>
      <c r="BW295" s="19">
        <v>12</v>
      </c>
      <c r="BX295" s="19">
        <v>26</v>
      </c>
      <c r="BY295" s="64">
        <v>20</v>
      </c>
      <c r="BZ295" s="70">
        <v>81</v>
      </c>
      <c r="CA295" s="72">
        <v>17</v>
      </c>
    </row>
    <row r="296" spans="1:79" ht="31.5">
      <c r="A296" s="21">
        <v>285</v>
      </c>
      <c r="B296" s="34">
        <v>6621007627</v>
      </c>
      <c r="C296" s="6" t="s">
        <v>444</v>
      </c>
      <c r="D296" s="74" t="s">
        <v>295</v>
      </c>
      <c r="E296" s="63">
        <v>10</v>
      </c>
      <c r="F296" s="19">
        <v>36</v>
      </c>
      <c r="G296" s="22">
        <v>11</v>
      </c>
      <c r="H296" s="22">
        <v>38</v>
      </c>
      <c r="I296" s="22">
        <v>93</v>
      </c>
      <c r="J296" s="19">
        <v>30</v>
      </c>
      <c r="K296" s="19">
        <v>4</v>
      </c>
      <c r="L296" s="19">
        <v>100</v>
      </c>
      <c r="M296" s="19">
        <v>73</v>
      </c>
      <c r="N296" s="19">
        <v>62</v>
      </c>
      <c r="O296" s="19">
        <v>80</v>
      </c>
      <c r="P296" s="19">
        <v>65</v>
      </c>
      <c r="Q296" s="64">
        <v>93</v>
      </c>
      <c r="R296" s="90">
        <v>95</v>
      </c>
      <c r="S296" s="19">
        <v>20</v>
      </c>
      <c r="T296" s="19">
        <v>5</v>
      </c>
      <c r="U296" s="19">
        <v>100</v>
      </c>
      <c r="V296" s="19">
        <v>71</v>
      </c>
      <c r="W296" s="23">
        <v>90</v>
      </c>
      <c r="X296" s="20">
        <v>79</v>
      </c>
      <c r="Y296" s="43">
        <v>90</v>
      </c>
      <c r="Z296" s="85">
        <v>90</v>
      </c>
      <c r="AA296" s="19">
        <v>20</v>
      </c>
      <c r="AB296" s="19">
        <v>0</v>
      </c>
      <c r="AC296" s="19">
        <v>0</v>
      </c>
      <c r="AD296" s="19">
        <v>20</v>
      </c>
      <c r="AE296" s="19">
        <v>2</v>
      </c>
      <c r="AF296" s="19">
        <v>40</v>
      </c>
      <c r="AG296" s="19">
        <v>2</v>
      </c>
      <c r="AH296" s="19">
        <v>5</v>
      </c>
      <c r="AI296" s="20">
        <v>40</v>
      </c>
      <c r="AJ296" s="84">
        <v>28</v>
      </c>
      <c r="AK296" s="19">
        <v>83</v>
      </c>
      <c r="AL296" s="19">
        <v>90</v>
      </c>
      <c r="AM296" s="20">
        <v>92</v>
      </c>
      <c r="AN296" s="19">
        <v>88</v>
      </c>
      <c r="AO296" s="19">
        <v>90</v>
      </c>
      <c r="AP296" s="20">
        <v>98</v>
      </c>
      <c r="AQ296" s="19">
        <v>53</v>
      </c>
      <c r="AR296" s="19">
        <v>54</v>
      </c>
      <c r="AS296" s="20">
        <v>98</v>
      </c>
      <c r="AT296" s="89">
        <v>96</v>
      </c>
      <c r="AU296" s="19">
        <v>86</v>
      </c>
      <c r="AV296" s="19">
        <v>90</v>
      </c>
      <c r="AW296" s="20">
        <v>96</v>
      </c>
      <c r="AX296" s="19">
        <v>87</v>
      </c>
      <c r="AY296" s="19">
        <v>90</v>
      </c>
      <c r="AZ296" s="20">
        <v>97</v>
      </c>
      <c r="BA296" s="19">
        <v>87</v>
      </c>
      <c r="BB296" s="19">
        <v>90</v>
      </c>
      <c r="BC296" s="20">
        <v>97</v>
      </c>
      <c r="BD296" s="91">
        <v>97</v>
      </c>
      <c r="BE296" s="93">
        <v>81</v>
      </c>
      <c r="BF296" s="79">
        <v>7</v>
      </c>
      <c r="BG296" s="19">
        <v>1</v>
      </c>
      <c r="BH296" s="19">
        <v>8</v>
      </c>
      <c r="BI296" s="19">
        <v>1</v>
      </c>
      <c r="BJ296" s="19">
        <v>11</v>
      </c>
      <c r="BK296" s="19">
        <v>22</v>
      </c>
      <c r="BL296" s="19">
        <v>6</v>
      </c>
      <c r="BM296" s="19">
        <v>4</v>
      </c>
      <c r="BN296" s="19">
        <v>37</v>
      </c>
      <c r="BO296" s="19">
        <v>9</v>
      </c>
      <c r="BP296" s="19">
        <v>3</v>
      </c>
      <c r="BQ296" s="19">
        <v>3</v>
      </c>
      <c r="BR296" s="19">
        <v>5</v>
      </c>
      <c r="BS296" s="19">
        <v>4</v>
      </c>
      <c r="BT296" s="62">
        <v>4</v>
      </c>
      <c r="BU296" s="63">
        <v>6</v>
      </c>
      <c r="BV296" s="19">
        <v>11</v>
      </c>
      <c r="BW296" s="19">
        <v>65</v>
      </c>
      <c r="BX296" s="19">
        <v>5</v>
      </c>
      <c r="BY296" s="64">
        <v>4</v>
      </c>
      <c r="BZ296" s="70">
        <v>81</v>
      </c>
      <c r="CA296" s="72">
        <v>17</v>
      </c>
    </row>
    <row r="297" spans="1:79" ht="31.5">
      <c r="A297" s="21">
        <v>295</v>
      </c>
      <c r="B297" s="34">
        <v>6624006639</v>
      </c>
      <c r="C297" s="5" t="s">
        <v>445</v>
      </c>
      <c r="D297" s="74" t="s">
        <v>302</v>
      </c>
      <c r="E297" s="63">
        <v>10</v>
      </c>
      <c r="F297" s="19">
        <v>36</v>
      </c>
      <c r="G297" s="22">
        <v>11</v>
      </c>
      <c r="H297" s="22">
        <v>38</v>
      </c>
      <c r="I297" s="22">
        <v>93</v>
      </c>
      <c r="J297" s="19">
        <v>30</v>
      </c>
      <c r="K297" s="19">
        <v>4</v>
      </c>
      <c r="L297" s="19">
        <v>100</v>
      </c>
      <c r="M297" s="19">
        <v>46</v>
      </c>
      <c r="N297" s="19">
        <v>36</v>
      </c>
      <c r="O297" s="19">
        <v>47</v>
      </c>
      <c r="P297" s="19">
        <v>38</v>
      </c>
      <c r="Q297" s="64">
        <v>96</v>
      </c>
      <c r="R297" s="90">
        <v>96</v>
      </c>
      <c r="S297" s="19">
        <v>20</v>
      </c>
      <c r="T297" s="19">
        <v>5</v>
      </c>
      <c r="U297" s="19">
        <v>100</v>
      </c>
      <c r="V297" s="19">
        <v>44</v>
      </c>
      <c r="W297" s="23">
        <v>50</v>
      </c>
      <c r="X297" s="20">
        <v>88</v>
      </c>
      <c r="Y297" s="43">
        <v>94</v>
      </c>
      <c r="Z297" s="85">
        <v>94</v>
      </c>
      <c r="AA297" s="19">
        <v>20</v>
      </c>
      <c r="AB297" s="19">
        <v>0</v>
      </c>
      <c r="AC297" s="19">
        <v>0</v>
      </c>
      <c r="AD297" s="19">
        <v>20</v>
      </c>
      <c r="AE297" s="19">
        <v>2</v>
      </c>
      <c r="AF297" s="19">
        <v>40</v>
      </c>
      <c r="AG297" s="19">
        <v>0</v>
      </c>
      <c r="AH297" s="19">
        <v>1</v>
      </c>
      <c r="AI297" s="20">
        <v>0</v>
      </c>
      <c r="AJ297" s="84">
        <v>16</v>
      </c>
      <c r="AK297" s="19">
        <v>50</v>
      </c>
      <c r="AL297" s="19">
        <v>50</v>
      </c>
      <c r="AM297" s="20">
        <v>100</v>
      </c>
      <c r="AN297" s="19">
        <v>50</v>
      </c>
      <c r="AO297" s="19">
        <v>50</v>
      </c>
      <c r="AP297" s="20">
        <v>100</v>
      </c>
      <c r="AQ297" s="19">
        <v>43</v>
      </c>
      <c r="AR297" s="19">
        <v>43</v>
      </c>
      <c r="AS297" s="20">
        <v>100</v>
      </c>
      <c r="AT297" s="89">
        <v>100</v>
      </c>
      <c r="AU297" s="19">
        <v>50</v>
      </c>
      <c r="AV297" s="19">
        <v>50</v>
      </c>
      <c r="AW297" s="20">
        <v>100</v>
      </c>
      <c r="AX297" s="19">
        <v>46</v>
      </c>
      <c r="AY297" s="19">
        <v>50</v>
      </c>
      <c r="AZ297" s="20">
        <v>92</v>
      </c>
      <c r="BA297" s="19">
        <v>50</v>
      </c>
      <c r="BB297" s="19">
        <v>50</v>
      </c>
      <c r="BC297" s="20">
        <v>100</v>
      </c>
      <c r="BD297" s="91">
        <v>98</v>
      </c>
      <c r="BE297" s="93">
        <v>81</v>
      </c>
      <c r="BF297" s="79">
        <v>7</v>
      </c>
      <c r="BG297" s="19">
        <v>1</v>
      </c>
      <c r="BH297" s="19">
        <v>5</v>
      </c>
      <c r="BI297" s="19">
        <v>1</v>
      </c>
      <c r="BJ297" s="19">
        <v>7</v>
      </c>
      <c r="BK297" s="19">
        <v>13</v>
      </c>
      <c r="BL297" s="19">
        <v>6</v>
      </c>
      <c r="BM297" s="19">
        <v>4</v>
      </c>
      <c r="BN297" s="19">
        <v>41</v>
      </c>
      <c r="BO297" s="19">
        <v>1</v>
      </c>
      <c r="BP297" s="19">
        <v>1</v>
      </c>
      <c r="BQ297" s="19">
        <v>1</v>
      </c>
      <c r="BR297" s="19">
        <v>1</v>
      </c>
      <c r="BS297" s="19">
        <v>9</v>
      </c>
      <c r="BT297" s="62">
        <v>1</v>
      </c>
      <c r="BU297" s="63">
        <v>5</v>
      </c>
      <c r="BV297" s="19">
        <v>7</v>
      </c>
      <c r="BW297" s="19">
        <v>72</v>
      </c>
      <c r="BX297" s="19">
        <v>1</v>
      </c>
      <c r="BY297" s="64">
        <v>3</v>
      </c>
      <c r="BZ297" s="70">
        <v>81</v>
      </c>
      <c r="CA297" s="72">
        <v>17</v>
      </c>
    </row>
    <row r="298" spans="1:79" ht="47.25">
      <c r="A298" s="21">
        <v>296</v>
      </c>
      <c r="B298" s="34">
        <v>6624006124</v>
      </c>
      <c r="C298" s="5" t="s">
        <v>445</v>
      </c>
      <c r="D298" s="74" t="s">
        <v>303</v>
      </c>
      <c r="E298" s="63">
        <v>10</v>
      </c>
      <c r="F298" s="19">
        <v>36</v>
      </c>
      <c r="G298" s="22">
        <v>11</v>
      </c>
      <c r="H298" s="22">
        <v>38</v>
      </c>
      <c r="I298" s="22">
        <v>93</v>
      </c>
      <c r="J298" s="19">
        <v>30</v>
      </c>
      <c r="K298" s="19">
        <v>4</v>
      </c>
      <c r="L298" s="19">
        <v>100</v>
      </c>
      <c r="M298" s="19">
        <v>82</v>
      </c>
      <c r="N298" s="19">
        <v>53</v>
      </c>
      <c r="O298" s="19">
        <v>86</v>
      </c>
      <c r="P298" s="19">
        <v>59</v>
      </c>
      <c r="Q298" s="64">
        <v>93</v>
      </c>
      <c r="R298" s="90">
        <v>95</v>
      </c>
      <c r="S298" s="19">
        <v>20</v>
      </c>
      <c r="T298" s="19">
        <v>4</v>
      </c>
      <c r="U298" s="19">
        <v>80</v>
      </c>
      <c r="V298" s="19">
        <v>90</v>
      </c>
      <c r="W298" s="23">
        <v>99</v>
      </c>
      <c r="X298" s="20">
        <v>91</v>
      </c>
      <c r="Y298" s="43">
        <v>86</v>
      </c>
      <c r="Z298" s="85">
        <v>86</v>
      </c>
      <c r="AA298" s="19">
        <v>20</v>
      </c>
      <c r="AB298" s="19">
        <v>3</v>
      </c>
      <c r="AC298" s="19">
        <v>60</v>
      </c>
      <c r="AD298" s="19">
        <v>20</v>
      </c>
      <c r="AE298" s="19">
        <v>2</v>
      </c>
      <c r="AF298" s="19">
        <v>40</v>
      </c>
      <c r="AG298" s="19">
        <v>7</v>
      </c>
      <c r="AH298" s="19">
        <v>10</v>
      </c>
      <c r="AI298" s="20">
        <v>70</v>
      </c>
      <c r="AJ298" s="84">
        <v>55</v>
      </c>
      <c r="AK298" s="19">
        <v>48</v>
      </c>
      <c r="AL298" s="19">
        <v>99</v>
      </c>
      <c r="AM298" s="20">
        <v>48</v>
      </c>
      <c r="AN298" s="19">
        <v>98</v>
      </c>
      <c r="AO298" s="19">
        <v>99</v>
      </c>
      <c r="AP298" s="20">
        <v>99</v>
      </c>
      <c r="AQ298" s="19">
        <v>68</v>
      </c>
      <c r="AR298" s="19">
        <v>68</v>
      </c>
      <c r="AS298" s="20">
        <v>100</v>
      </c>
      <c r="AT298" s="89">
        <v>79</v>
      </c>
      <c r="AU298" s="19">
        <v>80</v>
      </c>
      <c r="AV298" s="19">
        <v>99</v>
      </c>
      <c r="AW298" s="20">
        <v>81</v>
      </c>
      <c r="AX298" s="19">
        <v>90</v>
      </c>
      <c r="AY298" s="19">
        <v>99</v>
      </c>
      <c r="AZ298" s="20">
        <v>91</v>
      </c>
      <c r="BA298" s="19">
        <v>95</v>
      </c>
      <c r="BB298" s="19">
        <v>99</v>
      </c>
      <c r="BC298" s="20">
        <v>96</v>
      </c>
      <c r="BD298" s="91">
        <v>91</v>
      </c>
      <c r="BE298" s="93">
        <v>81</v>
      </c>
      <c r="BF298" s="79">
        <v>7</v>
      </c>
      <c r="BG298" s="19">
        <v>1</v>
      </c>
      <c r="BH298" s="19">
        <v>8</v>
      </c>
      <c r="BI298" s="19">
        <v>2</v>
      </c>
      <c r="BJ298" s="19">
        <v>15</v>
      </c>
      <c r="BK298" s="19">
        <v>10</v>
      </c>
      <c r="BL298" s="19">
        <v>3</v>
      </c>
      <c r="BM298" s="19">
        <v>4</v>
      </c>
      <c r="BN298" s="19">
        <v>27</v>
      </c>
      <c r="BO298" s="19">
        <v>52</v>
      </c>
      <c r="BP298" s="19">
        <v>2</v>
      </c>
      <c r="BQ298" s="19">
        <v>1</v>
      </c>
      <c r="BR298" s="19">
        <v>20</v>
      </c>
      <c r="BS298" s="19">
        <v>10</v>
      </c>
      <c r="BT298" s="62">
        <v>5</v>
      </c>
      <c r="BU298" s="63">
        <v>6</v>
      </c>
      <c r="BV298" s="19">
        <v>15</v>
      </c>
      <c r="BW298" s="19">
        <v>38</v>
      </c>
      <c r="BX298" s="19">
        <v>22</v>
      </c>
      <c r="BY298" s="64">
        <v>10</v>
      </c>
      <c r="BZ298" s="70">
        <v>81</v>
      </c>
      <c r="CA298" s="72">
        <v>17</v>
      </c>
    </row>
    <row r="299" spans="1:79" ht="31.5">
      <c r="A299" s="21">
        <v>351</v>
      </c>
      <c r="B299" s="34">
        <v>6601006368</v>
      </c>
      <c r="C299" s="40" t="s">
        <v>497</v>
      </c>
      <c r="D299" s="74" t="s">
        <v>351</v>
      </c>
      <c r="E299" s="63">
        <v>6</v>
      </c>
      <c r="F299" s="19">
        <v>33</v>
      </c>
      <c r="G299" s="22">
        <v>9</v>
      </c>
      <c r="H299" s="22">
        <v>36</v>
      </c>
      <c r="I299" s="22">
        <v>79</v>
      </c>
      <c r="J299" s="19">
        <v>30</v>
      </c>
      <c r="K299" s="19">
        <v>4</v>
      </c>
      <c r="L299" s="19">
        <v>100</v>
      </c>
      <c r="M299" s="19">
        <v>24</v>
      </c>
      <c r="N299" s="19">
        <v>13</v>
      </c>
      <c r="O299" s="19">
        <v>25</v>
      </c>
      <c r="P299" s="19">
        <v>14</v>
      </c>
      <c r="Q299" s="64">
        <v>94</v>
      </c>
      <c r="R299" s="90">
        <v>91</v>
      </c>
      <c r="S299" s="19">
        <v>20</v>
      </c>
      <c r="T299" s="19">
        <v>3</v>
      </c>
      <c r="U299" s="19">
        <v>60</v>
      </c>
      <c r="V299" s="19">
        <v>23</v>
      </c>
      <c r="W299" s="23">
        <v>25</v>
      </c>
      <c r="X299" s="20">
        <v>92</v>
      </c>
      <c r="Y299" s="43">
        <v>76</v>
      </c>
      <c r="Z299" s="85">
        <v>76</v>
      </c>
      <c r="AA299" s="19">
        <v>20</v>
      </c>
      <c r="AB299" s="19">
        <v>0</v>
      </c>
      <c r="AC299" s="19">
        <v>0</v>
      </c>
      <c r="AD299" s="19">
        <v>20</v>
      </c>
      <c r="AE299" s="19">
        <v>2</v>
      </c>
      <c r="AF299" s="19">
        <v>40</v>
      </c>
      <c r="AG299" s="19">
        <v>2</v>
      </c>
      <c r="AH299" s="19">
        <v>2</v>
      </c>
      <c r="AI299" s="20">
        <v>100</v>
      </c>
      <c r="AJ299" s="84">
        <v>46</v>
      </c>
      <c r="AK299" s="19">
        <v>25</v>
      </c>
      <c r="AL299" s="19">
        <v>25</v>
      </c>
      <c r="AM299" s="20">
        <v>100</v>
      </c>
      <c r="AN299" s="19">
        <v>24</v>
      </c>
      <c r="AO299" s="19">
        <v>25</v>
      </c>
      <c r="AP299" s="20">
        <v>96</v>
      </c>
      <c r="AQ299" s="19">
        <v>21</v>
      </c>
      <c r="AR299" s="19">
        <v>21</v>
      </c>
      <c r="AS299" s="20">
        <v>100</v>
      </c>
      <c r="AT299" s="89">
        <v>98</v>
      </c>
      <c r="AU299" s="19">
        <v>23</v>
      </c>
      <c r="AV299" s="19">
        <v>25</v>
      </c>
      <c r="AW299" s="20">
        <v>92</v>
      </c>
      <c r="AX299" s="19">
        <v>25</v>
      </c>
      <c r="AY299" s="19">
        <v>25</v>
      </c>
      <c r="AZ299" s="20">
        <v>100</v>
      </c>
      <c r="BA299" s="19">
        <v>24</v>
      </c>
      <c r="BB299" s="19">
        <v>25</v>
      </c>
      <c r="BC299" s="20">
        <v>96</v>
      </c>
      <c r="BD299" s="91">
        <v>96</v>
      </c>
      <c r="BE299" s="93">
        <v>81</v>
      </c>
      <c r="BF299" s="79">
        <v>21</v>
      </c>
      <c r="BG299" s="19">
        <v>1</v>
      </c>
      <c r="BH299" s="19">
        <v>7</v>
      </c>
      <c r="BI299" s="19">
        <v>3</v>
      </c>
      <c r="BJ299" s="19">
        <v>25</v>
      </c>
      <c r="BK299" s="19">
        <v>9</v>
      </c>
      <c r="BL299" s="19">
        <v>6</v>
      </c>
      <c r="BM299" s="19">
        <v>4</v>
      </c>
      <c r="BN299" s="19">
        <v>1</v>
      </c>
      <c r="BO299" s="19">
        <v>1</v>
      </c>
      <c r="BP299" s="19">
        <v>5</v>
      </c>
      <c r="BQ299" s="19">
        <v>1</v>
      </c>
      <c r="BR299" s="19">
        <v>9</v>
      </c>
      <c r="BS299" s="19">
        <v>1</v>
      </c>
      <c r="BT299" s="62">
        <v>5</v>
      </c>
      <c r="BU299" s="63">
        <v>10</v>
      </c>
      <c r="BV299" s="19">
        <v>25</v>
      </c>
      <c r="BW299" s="19">
        <v>47</v>
      </c>
      <c r="BX299" s="19">
        <v>3</v>
      </c>
      <c r="BY299" s="64">
        <v>5</v>
      </c>
      <c r="BZ299" s="70">
        <v>81</v>
      </c>
      <c r="CA299" s="72">
        <v>17</v>
      </c>
    </row>
    <row r="300" spans="1:79" ht="47.25">
      <c r="A300" s="21">
        <v>409</v>
      </c>
      <c r="B300" s="34">
        <v>6615008848</v>
      </c>
      <c r="C300" s="5" t="s">
        <v>461</v>
      </c>
      <c r="D300" s="74" t="s">
        <v>401</v>
      </c>
      <c r="E300" s="63">
        <v>11</v>
      </c>
      <c r="F300" s="19">
        <v>38</v>
      </c>
      <c r="G300" s="22">
        <v>11</v>
      </c>
      <c r="H300" s="22">
        <v>38</v>
      </c>
      <c r="I300" s="22">
        <v>100</v>
      </c>
      <c r="J300" s="19">
        <v>30</v>
      </c>
      <c r="K300" s="19">
        <v>4</v>
      </c>
      <c r="L300" s="19">
        <v>100</v>
      </c>
      <c r="M300" s="19">
        <v>105</v>
      </c>
      <c r="N300" s="19">
        <v>61</v>
      </c>
      <c r="O300" s="19">
        <v>109</v>
      </c>
      <c r="P300" s="19">
        <v>65</v>
      </c>
      <c r="Q300" s="64">
        <v>95</v>
      </c>
      <c r="R300" s="90">
        <v>98</v>
      </c>
      <c r="S300" s="19">
        <v>20</v>
      </c>
      <c r="T300" s="19">
        <v>5</v>
      </c>
      <c r="U300" s="19">
        <v>100</v>
      </c>
      <c r="V300" s="19">
        <v>100</v>
      </c>
      <c r="W300" s="23">
        <v>129</v>
      </c>
      <c r="X300" s="20">
        <v>78</v>
      </c>
      <c r="Y300" s="43">
        <v>89</v>
      </c>
      <c r="Z300" s="85">
        <v>89</v>
      </c>
      <c r="AA300" s="19">
        <v>20</v>
      </c>
      <c r="AB300" s="19">
        <v>1</v>
      </c>
      <c r="AC300" s="19">
        <v>20</v>
      </c>
      <c r="AD300" s="19">
        <v>20</v>
      </c>
      <c r="AE300" s="19">
        <v>1</v>
      </c>
      <c r="AF300" s="19">
        <v>20</v>
      </c>
      <c r="AG300" s="19">
        <v>2</v>
      </c>
      <c r="AH300" s="19">
        <v>4</v>
      </c>
      <c r="AI300" s="20">
        <v>50</v>
      </c>
      <c r="AJ300" s="84">
        <v>29</v>
      </c>
      <c r="AK300" s="19">
        <v>110</v>
      </c>
      <c r="AL300" s="19">
        <v>129</v>
      </c>
      <c r="AM300" s="20">
        <v>85</v>
      </c>
      <c r="AN300" s="19">
        <v>125</v>
      </c>
      <c r="AO300" s="19">
        <v>129</v>
      </c>
      <c r="AP300" s="20">
        <v>97</v>
      </c>
      <c r="AQ300" s="19">
        <v>62</v>
      </c>
      <c r="AR300" s="19">
        <v>66</v>
      </c>
      <c r="AS300" s="20">
        <v>94</v>
      </c>
      <c r="AT300" s="89">
        <v>92</v>
      </c>
      <c r="AU300" s="19">
        <v>121</v>
      </c>
      <c r="AV300" s="19">
        <v>129</v>
      </c>
      <c r="AW300" s="20">
        <v>94</v>
      </c>
      <c r="AX300" s="19">
        <v>119</v>
      </c>
      <c r="AY300" s="19">
        <v>129</v>
      </c>
      <c r="AZ300" s="20">
        <v>92</v>
      </c>
      <c r="BA300" s="19">
        <v>126</v>
      </c>
      <c r="BB300" s="19">
        <v>129</v>
      </c>
      <c r="BC300" s="20">
        <v>98</v>
      </c>
      <c r="BD300" s="91">
        <v>96</v>
      </c>
      <c r="BE300" s="93">
        <v>81</v>
      </c>
      <c r="BF300" s="79">
        <v>1</v>
      </c>
      <c r="BG300" s="19">
        <v>1</v>
      </c>
      <c r="BH300" s="19">
        <v>6</v>
      </c>
      <c r="BI300" s="19">
        <v>1</v>
      </c>
      <c r="BJ300" s="19">
        <v>12</v>
      </c>
      <c r="BK300" s="19">
        <v>23</v>
      </c>
      <c r="BL300" s="19">
        <v>5</v>
      </c>
      <c r="BM300" s="19">
        <v>5</v>
      </c>
      <c r="BN300" s="19">
        <v>36</v>
      </c>
      <c r="BO300" s="19">
        <v>16</v>
      </c>
      <c r="BP300" s="19">
        <v>4</v>
      </c>
      <c r="BQ300" s="19">
        <v>7</v>
      </c>
      <c r="BR300" s="19">
        <v>7</v>
      </c>
      <c r="BS300" s="19">
        <v>9</v>
      </c>
      <c r="BT300" s="62">
        <v>3</v>
      </c>
      <c r="BU300" s="63">
        <v>3</v>
      </c>
      <c r="BV300" s="19">
        <v>12</v>
      </c>
      <c r="BW300" s="19">
        <v>64</v>
      </c>
      <c r="BX300" s="19">
        <v>9</v>
      </c>
      <c r="BY300" s="64">
        <v>5</v>
      </c>
      <c r="BZ300" s="70">
        <v>81</v>
      </c>
      <c r="CA300" s="72">
        <v>17</v>
      </c>
    </row>
    <row r="301" spans="1:79" ht="47.25">
      <c r="A301" s="21">
        <v>12</v>
      </c>
      <c r="B301" s="34">
        <v>6663027640</v>
      </c>
      <c r="C301" s="5" t="s">
        <v>504</v>
      </c>
      <c r="D301" s="74" t="s">
        <v>46</v>
      </c>
      <c r="E301" s="63">
        <v>10</v>
      </c>
      <c r="F301" s="19">
        <v>37</v>
      </c>
      <c r="G301" s="22">
        <v>11</v>
      </c>
      <c r="H301" s="22">
        <v>38</v>
      </c>
      <c r="I301" s="22">
        <v>94</v>
      </c>
      <c r="J301" s="19">
        <v>30</v>
      </c>
      <c r="K301" s="19">
        <v>3</v>
      </c>
      <c r="L301" s="19">
        <v>90</v>
      </c>
      <c r="M301" s="19">
        <v>75</v>
      </c>
      <c r="N301" s="19">
        <v>74</v>
      </c>
      <c r="O301" s="19">
        <v>76</v>
      </c>
      <c r="P301" s="19">
        <v>74</v>
      </c>
      <c r="Q301" s="64">
        <v>99</v>
      </c>
      <c r="R301" s="90">
        <v>95</v>
      </c>
      <c r="S301" s="19">
        <v>20</v>
      </c>
      <c r="T301" s="19">
        <v>5</v>
      </c>
      <c r="U301" s="19">
        <v>100</v>
      </c>
      <c r="V301" s="19">
        <v>80</v>
      </c>
      <c r="W301" s="23">
        <v>86</v>
      </c>
      <c r="X301" s="20">
        <v>93</v>
      </c>
      <c r="Y301" s="43">
        <v>97</v>
      </c>
      <c r="Z301" s="85">
        <v>97</v>
      </c>
      <c r="AA301" s="19">
        <v>20</v>
      </c>
      <c r="AB301" s="19">
        <v>1</v>
      </c>
      <c r="AC301" s="19">
        <v>20</v>
      </c>
      <c r="AD301" s="19">
        <v>20</v>
      </c>
      <c r="AE301" s="19">
        <v>1</v>
      </c>
      <c r="AF301" s="19">
        <v>20</v>
      </c>
      <c r="AG301" s="19">
        <v>3</v>
      </c>
      <c r="AH301" s="19">
        <v>4</v>
      </c>
      <c r="AI301" s="20">
        <v>75</v>
      </c>
      <c r="AJ301" s="84">
        <v>37</v>
      </c>
      <c r="AK301" s="19">
        <v>34</v>
      </c>
      <c r="AL301" s="19">
        <v>86</v>
      </c>
      <c r="AM301" s="20">
        <v>40</v>
      </c>
      <c r="AN301" s="19">
        <v>86</v>
      </c>
      <c r="AO301" s="19">
        <v>86</v>
      </c>
      <c r="AP301" s="20">
        <v>100</v>
      </c>
      <c r="AQ301" s="19">
        <v>65</v>
      </c>
      <c r="AR301" s="19">
        <v>66</v>
      </c>
      <c r="AS301" s="20">
        <v>98</v>
      </c>
      <c r="AT301" s="89">
        <v>76</v>
      </c>
      <c r="AU301" s="19">
        <v>77</v>
      </c>
      <c r="AV301" s="19">
        <v>86</v>
      </c>
      <c r="AW301" s="20">
        <v>90</v>
      </c>
      <c r="AX301" s="19">
        <v>83</v>
      </c>
      <c r="AY301" s="19">
        <v>86</v>
      </c>
      <c r="AZ301" s="20">
        <v>97</v>
      </c>
      <c r="BA301" s="19">
        <v>84</v>
      </c>
      <c r="BB301" s="19">
        <v>86</v>
      </c>
      <c r="BC301" s="20">
        <v>98</v>
      </c>
      <c r="BD301" s="91">
        <v>95</v>
      </c>
      <c r="BE301" s="93">
        <v>80</v>
      </c>
      <c r="BF301" s="79">
        <v>6</v>
      </c>
      <c r="BG301" s="19">
        <v>2</v>
      </c>
      <c r="BH301" s="19">
        <v>2</v>
      </c>
      <c r="BI301" s="19">
        <v>1</v>
      </c>
      <c r="BJ301" s="19">
        <v>4</v>
      </c>
      <c r="BK301" s="19">
        <v>8</v>
      </c>
      <c r="BL301" s="19">
        <v>5</v>
      </c>
      <c r="BM301" s="19">
        <v>5</v>
      </c>
      <c r="BN301" s="19">
        <v>24</v>
      </c>
      <c r="BO301" s="19">
        <v>59</v>
      </c>
      <c r="BP301" s="19">
        <v>1</v>
      </c>
      <c r="BQ301" s="19">
        <v>3</v>
      </c>
      <c r="BR301" s="19">
        <v>11</v>
      </c>
      <c r="BS301" s="19">
        <v>4</v>
      </c>
      <c r="BT301" s="62">
        <v>3</v>
      </c>
      <c r="BU301" s="63">
        <v>6</v>
      </c>
      <c r="BV301" s="19">
        <v>4</v>
      </c>
      <c r="BW301" s="19">
        <v>56</v>
      </c>
      <c r="BX301" s="19">
        <v>25</v>
      </c>
      <c r="BY301" s="64">
        <v>6</v>
      </c>
      <c r="BZ301" s="70">
        <v>80</v>
      </c>
      <c r="CA301" s="72">
        <v>18</v>
      </c>
    </row>
    <row r="302" spans="1:79" ht="47.25">
      <c r="A302" s="21">
        <v>52</v>
      </c>
      <c r="B302" s="34">
        <v>6660015910</v>
      </c>
      <c r="C302" s="5" t="s">
        <v>504</v>
      </c>
      <c r="D302" s="75" t="s">
        <v>78</v>
      </c>
      <c r="E302" s="63">
        <v>10</v>
      </c>
      <c r="F302" s="19">
        <v>38</v>
      </c>
      <c r="G302" s="22">
        <v>11</v>
      </c>
      <c r="H302" s="22">
        <v>38</v>
      </c>
      <c r="I302" s="22">
        <v>95</v>
      </c>
      <c r="J302" s="19">
        <v>30</v>
      </c>
      <c r="K302" s="19">
        <v>4</v>
      </c>
      <c r="L302" s="19">
        <v>100</v>
      </c>
      <c r="M302" s="19">
        <v>94</v>
      </c>
      <c r="N302" s="19">
        <v>88</v>
      </c>
      <c r="O302" s="19">
        <v>96</v>
      </c>
      <c r="P302" s="19">
        <v>98</v>
      </c>
      <c r="Q302" s="64">
        <v>94</v>
      </c>
      <c r="R302" s="90">
        <v>96</v>
      </c>
      <c r="S302" s="19">
        <v>20</v>
      </c>
      <c r="T302" s="19">
        <v>5</v>
      </c>
      <c r="U302" s="19">
        <v>100</v>
      </c>
      <c r="V302" s="19">
        <v>76</v>
      </c>
      <c r="W302" s="23">
        <v>107</v>
      </c>
      <c r="X302" s="20">
        <v>71</v>
      </c>
      <c r="Y302" s="43">
        <v>86</v>
      </c>
      <c r="Z302" s="85">
        <v>86</v>
      </c>
      <c r="AA302" s="19">
        <v>20</v>
      </c>
      <c r="AB302" s="19">
        <v>1</v>
      </c>
      <c r="AC302" s="19">
        <v>20</v>
      </c>
      <c r="AD302" s="19">
        <v>20</v>
      </c>
      <c r="AE302" s="19">
        <v>0</v>
      </c>
      <c r="AF302" s="19">
        <v>0</v>
      </c>
      <c r="AG302" s="19">
        <v>3</v>
      </c>
      <c r="AH302" s="19">
        <v>3</v>
      </c>
      <c r="AI302" s="20">
        <v>100</v>
      </c>
      <c r="AJ302" s="84">
        <v>36</v>
      </c>
      <c r="AK302" s="19">
        <v>77</v>
      </c>
      <c r="AL302" s="19">
        <v>107</v>
      </c>
      <c r="AM302" s="20">
        <v>72</v>
      </c>
      <c r="AN302" s="19">
        <v>103</v>
      </c>
      <c r="AO302" s="19">
        <v>107</v>
      </c>
      <c r="AP302" s="20">
        <v>96</v>
      </c>
      <c r="AQ302" s="19">
        <v>79</v>
      </c>
      <c r="AR302" s="19">
        <v>81</v>
      </c>
      <c r="AS302" s="20">
        <v>98</v>
      </c>
      <c r="AT302" s="89">
        <v>87</v>
      </c>
      <c r="AU302" s="19">
        <v>97</v>
      </c>
      <c r="AV302" s="19">
        <v>107</v>
      </c>
      <c r="AW302" s="20">
        <v>91</v>
      </c>
      <c r="AX302" s="19">
        <v>101</v>
      </c>
      <c r="AY302" s="19">
        <v>107</v>
      </c>
      <c r="AZ302" s="20">
        <v>94</v>
      </c>
      <c r="BA302" s="19">
        <v>105</v>
      </c>
      <c r="BB302" s="19">
        <v>107</v>
      </c>
      <c r="BC302" s="20">
        <v>98</v>
      </c>
      <c r="BD302" s="91">
        <v>95</v>
      </c>
      <c r="BE302" s="93">
        <v>80</v>
      </c>
      <c r="BF302" s="79">
        <v>5</v>
      </c>
      <c r="BG302" s="19">
        <v>1</v>
      </c>
      <c r="BH302" s="19">
        <v>7</v>
      </c>
      <c r="BI302" s="19">
        <v>1</v>
      </c>
      <c r="BJ302" s="19">
        <v>15</v>
      </c>
      <c r="BK302" s="19">
        <v>30</v>
      </c>
      <c r="BL302" s="19">
        <v>5</v>
      </c>
      <c r="BM302" s="19">
        <v>6</v>
      </c>
      <c r="BN302" s="19">
        <v>1</v>
      </c>
      <c r="BO302" s="19">
        <v>29</v>
      </c>
      <c r="BP302" s="19">
        <v>5</v>
      </c>
      <c r="BQ302" s="19">
        <v>3</v>
      </c>
      <c r="BR302" s="19">
        <v>10</v>
      </c>
      <c r="BS302" s="19">
        <v>7</v>
      </c>
      <c r="BT302" s="62">
        <v>3</v>
      </c>
      <c r="BU302" s="63">
        <v>5</v>
      </c>
      <c r="BV302" s="19">
        <v>15</v>
      </c>
      <c r="BW302" s="19">
        <v>57</v>
      </c>
      <c r="BX302" s="19">
        <v>14</v>
      </c>
      <c r="BY302" s="64">
        <v>6</v>
      </c>
      <c r="BZ302" s="70">
        <v>80</v>
      </c>
      <c r="CA302" s="72">
        <v>18</v>
      </c>
    </row>
    <row r="303" spans="1:79" ht="47.25">
      <c r="A303" s="21">
        <v>60</v>
      </c>
      <c r="B303" s="34">
        <v>6664041904</v>
      </c>
      <c r="C303" s="5" t="s">
        <v>504</v>
      </c>
      <c r="D303" s="74" t="s">
        <v>85</v>
      </c>
      <c r="E303" s="63">
        <v>9</v>
      </c>
      <c r="F303" s="19">
        <v>38</v>
      </c>
      <c r="G303" s="22">
        <v>11</v>
      </c>
      <c r="H303" s="22">
        <v>38</v>
      </c>
      <c r="I303" s="22">
        <v>91</v>
      </c>
      <c r="J303" s="19">
        <v>30</v>
      </c>
      <c r="K303" s="19">
        <v>4</v>
      </c>
      <c r="L303" s="19">
        <v>100</v>
      </c>
      <c r="M303" s="19">
        <v>533</v>
      </c>
      <c r="N303" s="19">
        <v>535</v>
      </c>
      <c r="O303" s="19">
        <v>559</v>
      </c>
      <c r="P303" s="19">
        <v>562</v>
      </c>
      <c r="Q303" s="64">
        <v>95</v>
      </c>
      <c r="R303" s="90">
        <v>95</v>
      </c>
      <c r="S303" s="19">
        <v>20</v>
      </c>
      <c r="T303" s="19">
        <v>3</v>
      </c>
      <c r="U303" s="19">
        <v>60</v>
      </c>
      <c r="V303" s="19">
        <v>514</v>
      </c>
      <c r="W303" s="23">
        <v>600</v>
      </c>
      <c r="X303" s="20">
        <v>86</v>
      </c>
      <c r="Y303" s="43">
        <v>73</v>
      </c>
      <c r="Z303" s="85">
        <v>73</v>
      </c>
      <c r="AA303" s="19">
        <v>20</v>
      </c>
      <c r="AB303" s="19">
        <v>0</v>
      </c>
      <c r="AC303" s="19">
        <v>0</v>
      </c>
      <c r="AD303" s="19">
        <v>20</v>
      </c>
      <c r="AE303" s="19">
        <v>2</v>
      </c>
      <c r="AF303" s="19">
        <v>40</v>
      </c>
      <c r="AG303" s="19">
        <v>11</v>
      </c>
      <c r="AH303" s="19">
        <v>16</v>
      </c>
      <c r="AI303" s="20">
        <v>69</v>
      </c>
      <c r="AJ303" s="84">
        <v>37</v>
      </c>
      <c r="AK303" s="19">
        <v>573</v>
      </c>
      <c r="AL303" s="19">
        <v>600</v>
      </c>
      <c r="AM303" s="20">
        <v>96</v>
      </c>
      <c r="AN303" s="19">
        <v>596</v>
      </c>
      <c r="AO303" s="19">
        <v>600</v>
      </c>
      <c r="AP303" s="20">
        <v>99</v>
      </c>
      <c r="AQ303" s="19">
        <v>504</v>
      </c>
      <c r="AR303" s="19">
        <v>510</v>
      </c>
      <c r="AS303" s="20">
        <v>99</v>
      </c>
      <c r="AT303" s="89">
        <v>98</v>
      </c>
      <c r="AU303" s="19">
        <v>595</v>
      </c>
      <c r="AV303" s="19">
        <v>600</v>
      </c>
      <c r="AW303" s="20">
        <v>99</v>
      </c>
      <c r="AX303" s="19">
        <v>587</v>
      </c>
      <c r="AY303" s="19">
        <v>600</v>
      </c>
      <c r="AZ303" s="20">
        <v>98</v>
      </c>
      <c r="BA303" s="19">
        <v>594</v>
      </c>
      <c r="BB303" s="19">
        <v>600</v>
      </c>
      <c r="BC303" s="20">
        <v>99</v>
      </c>
      <c r="BD303" s="91">
        <v>99</v>
      </c>
      <c r="BE303" s="93">
        <v>80</v>
      </c>
      <c r="BF303" s="79">
        <v>9</v>
      </c>
      <c r="BG303" s="19">
        <v>1</v>
      </c>
      <c r="BH303" s="19">
        <v>6</v>
      </c>
      <c r="BI303" s="19">
        <v>3</v>
      </c>
      <c r="BJ303" s="19">
        <v>28</v>
      </c>
      <c r="BK303" s="19">
        <v>15</v>
      </c>
      <c r="BL303" s="19">
        <v>6</v>
      </c>
      <c r="BM303" s="19">
        <v>4</v>
      </c>
      <c r="BN303" s="19">
        <v>28</v>
      </c>
      <c r="BO303" s="19">
        <v>5</v>
      </c>
      <c r="BP303" s="19">
        <v>2</v>
      </c>
      <c r="BQ303" s="19">
        <v>2</v>
      </c>
      <c r="BR303" s="19">
        <v>2</v>
      </c>
      <c r="BS303" s="19">
        <v>3</v>
      </c>
      <c r="BT303" s="62">
        <v>2</v>
      </c>
      <c r="BU303" s="63">
        <v>6</v>
      </c>
      <c r="BV303" s="19">
        <v>28</v>
      </c>
      <c r="BW303" s="19">
        <v>56</v>
      </c>
      <c r="BX303" s="19">
        <v>3</v>
      </c>
      <c r="BY303" s="64">
        <v>2</v>
      </c>
      <c r="BZ303" s="70">
        <v>80</v>
      </c>
      <c r="CA303" s="72">
        <v>18</v>
      </c>
    </row>
    <row r="304" spans="1:79" ht="15.75">
      <c r="A304" s="21">
        <v>104</v>
      </c>
      <c r="B304" s="34">
        <v>6623005791</v>
      </c>
      <c r="C304" s="5" t="s">
        <v>418</v>
      </c>
      <c r="D304" s="74" t="s">
        <v>124</v>
      </c>
      <c r="E304" s="63">
        <v>10</v>
      </c>
      <c r="F304" s="19">
        <v>34</v>
      </c>
      <c r="G304" s="22">
        <v>11</v>
      </c>
      <c r="H304" s="22">
        <v>38</v>
      </c>
      <c r="I304" s="22">
        <v>90</v>
      </c>
      <c r="J304" s="19">
        <v>30</v>
      </c>
      <c r="K304" s="19">
        <v>4</v>
      </c>
      <c r="L304" s="19">
        <v>100</v>
      </c>
      <c r="M304" s="19">
        <v>472</v>
      </c>
      <c r="N304" s="19">
        <v>441</v>
      </c>
      <c r="O304" s="19">
        <v>509</v>
      </c>
      <c r="P304" s="19">
        <v>481</v>
      </c>
      <c r="Q304" s="64">
        <v>92</v>
      </c>
      <c r="R304" s="90">
        <v>94</v>
      </c>
      <c r="S304" s="19">
        <v>20</v>
      </c>
      <c r="T304" s="19">
        <v>4</v>
      </c>
      <c r="U304" s="19">
        <v>80</v>
      </c>
      <c r="V304" s="19">
        <v>521</v>
      </c>
      <c r="W304" s="23">
        <v>600</v>
      </c>
      <c r="X304" s="20">
        <v>87</v>
      </c>
      <c r="Y304" s="43">
        <v>84</v>
      </c>
      <c r="Z304" s="85">
        <v>84</v>
      </c>
      <c r="AA304" s="19">
        <v>20</v>
      </c>
      <c r="AB304" s="19">
        <v>0</v>
      </c>
      <c r="AC304" s="19">
        <v>0</v>
      </c>
      <c r="AD304" s="19">
        <v>20</v>
      </c>
      <c r="AE304" s="19">
        <v>2</v>
      </c>
      <c r="AF304" s="19">
        <v>40</v>
      </c>
      <c r="AG304" s="19">
        <v>58</v>
      </c>
      <c r="AH304" s="19">
        <v>58</v>
      </c>
      <c r="AI304" s="20">
        <v>100</v>
      </c>
      <c r="AJ304" s="84">
        <v>46</v>
      </c>
      <c r="AK304" s="19">
        <v>371</v>
      </c>
      <c r="AL304" s="19">
        <v>600</v>
      </c>
      <c r="AM304" s="20">
        <v>62</v>
      </c>
      <c r="AN304" s="19">
        <v>592</v>
      </c>
      <c r="AO304" s="19">
        <v>600</v>
      </c>
      <c r="AP304" s="20">
        <v>99</v>
      </c>
      <c r="AQ304" s="19">
        <v>491</v>
      </c>
      <c r="AR304" s="19">
        <v>497</v>
      </c>
      <c r="AS304" s="20">
        <v>99</v>
      </c>
      <c r="AT304" s="89">
        <v>84</v>
      </c>
      <c r="AU304" s="19">
        <v>537</v>
      </c>
      <c r="AV304" s="19">
        <v>600</v>
      </c>
      <c r="AW304" s="20">
        <v>90</v>
      </c>
      <c r="AX304" s="19">
        <v>550</v>
      </c>
      <c r="AY304" s="19">
        <v>600</v>
      </c>
      <c r="AZ304" s="20">
        <v>92</v>
      </c>
      <c r="BA304" s="19">
        <v>582</v>
      </c>
      <c r="BB304" s="19">
        <v>600</v>
      </c>
      <c r="BC304" s="20">
        <v>97</v>
      </c>
      <c r="BD304" s="91">
        <v>94</v>
      </c>
      <c r="BE304" s="93">
        <v>80</v>
      </c>
      <c r="BF304" s="79">
        <v>10</v>
      </c>
      <c r="BG304" s="19">
        <v>1</v>
      </c>
      <c r="BH304" s="19">
        <v>9</v>
      </c>
      <c r="BI304" s="19">
        <v>2</v>
      </c>
      <c r="BJ304" s="19">
        <v>17</v>
      </c>
      <c r="BK304" s="19">
        <v>14</v>
      </c>
      <c r="BL304" s="19">
        <v>6</v>
      </c>
      <c r="BM304" s="19">
        <v>4</v>
      </c>
      <c r="BN304" s="19">
        <v>1</v>
      </c>
      <c r="BO304" s="19">
        <v>39</v>
      </c>
      <c r="BP304" s="19">
        <v>2</v>
      </c>
      <c r="BQ304" s="19">
        <v>2</v>
      </c>
      <c r="BR304" s="19">
        <v>11</v>
      </c>
      <c r="BS304" s="19">
        <v>9</v>
      </c>
      <c r="BT304" s="62">
        <v>4</v>
      </c>
      <c r="BU304" s="63">
        <v>7</v>
      </c>
      <c r="BV304" s="19">
        <v>17</v>
      </c>
      <c r="BW304" s="19">
        <v>47</v>
      </c>
      <c r="BX304" s="19">
        <v>17</v>
      </c>
      <c r="BY304" s="64">
        <v>7</v>
      </c>
      <c r="BZ304" s="70">
        <v>80</v>
      </c>
      <c r="CA304" s="72">
        <v>18</v>
      </c>
    </row>
    <row r="305" spans="1:79" ht="47.25">
      <c r="A305" s="21">
        <v>119</v>
      </c>
      <c r="B305" s="34">
        <v>6648010176</v>
      </c>
      <c r="C305" s="5" t="s">
        <v>419</v>
      </c>
      <c r="D305" s="74" t="s">
        <v>139</v>
      </c>
      <c r="E305" s="63">
        <v>10</v>
      </c>
      <c r="F305" s="19">
        <v>37</v>
      </c>
      <c r="G305" s="22">
        <v>11</v>
      </c>
      <c r="H305" s="22">
        <v>38</v>
      </c>
      <c r="I305" s="22">
        <v>94</v>
      </c>
      <c r="J305" s="19">
        <v>30</v>
      </c>
      <c r="K305" s="19">
        <v>4</v>
      </c>
      <c r="L305" s="19">
        <v>100</v>
      </c>
      <c r="M305" s="19">
        <v>78</v>
      </c>
      <c r="N305" s="19">
        <v>54</v>
      </c>
      <c r="O305" s="19">
        <v>84</v>
      </c>
      <c r="P305" s="19">
        <v>62</v>
      </c>
      <c r="Q305" s="64">
        <v>90</v>
      </c>
      <c r="R305" s="90">
        <v>94</v>
      </c>
      <c r="S305" s="19">
        <v>20</v>
      </c>
      <c r="T305" s="19">
        <v>5</v>
      </c>
      <c r="U305" s="19">
        <v>100</v>
      </c>
      <c r="V305" s="19">
        <v>77</v>
      </c>
      <c r="W305" s="23">
        <v>105</v>
      </c>
      <c r="X305" s="20">
        <v>73</v>
      </c>
      <c r="Y305" s="43">
        <v>87</v>
      </c>
      <c r="Z305" s="85">
        <v>87</v>
      </c>
      <c r="AA305" s="19">
        <v>20</v>
      </c>
      <c r="AB305" s="19">
        <v>0</v>
      </c>
      <c r="AC305" s="19">
        <v>0</v>
      </c>
      <c r="AD305" s="19">
        <v>20</v>
      </c>
      <c r="AE305" s="19">
        <v>1</v>
      </c>
      <c r="AF305" s="19">
        <v>20</v>
      </c>
      <c r="AG305" s="19">
        <v>2</v>
      </c>
      <c r="AH305" s="19">
        <v>3</v>
      </c>
      <c r="AI305" s="20">
        <v>67</v>
      </c>
      <c r="AJ305" s="84">
        <v>28</v>
      </c>
      <c r="AK305" s="19">
        <v>103</v>
      </c>
      <c r="AL305" s="19">
        <v>105</v>
      </c>
      <c r="AM305" s="20">
        <v>98</v>
      </c>
      <c r="AN305" s="19">
        <v>102</v>
      </c>
      <c r="AO305" s="19">
        <v>105</v>
      </c>
      <c r="AP305" s="20">
        <v>97</v>
      </c>
      <c r="AQ305" s="19">
        <v>80</v>
      </c>
      <c r="AR305" s="19">
        <v>84</v>
      </c>
      <c r="AS305" s="20">
        <v>95</v>
      </c>
      <c r="AT305" s="89">
        <v>97</v>
      </c>
      <c r="AU305" s="19">
        <v>103</v>
      </c>
      <c r="AV305" s="19">
        <v>105</v>
      </c>
      <c r="AW305" s="20">
        <v>98</v>
      </c>
      <c r="AX305" s="19">
        <v>94</v>
      </c>
      <c r="AY305" s="19">
        <v>105</v>
      </c>
      <c r="AZ305" s="20">
        <v>90</v>
      </c>
      <c r="BA305" s="19">
        <v>99</v>
      </c>
      <c r="BB305" s="19">
        <v>105</v>
      </c>
      <c r="BC305" s="20">
        <v>94</v>
      </c>
      <c r="BD305" s="91">
        <v>94</v>
      </c>
      <c r="BE305" s="93">
        <v>80</v>
      </c>
      <c r="BF305" s="79">
        <v>6</v>
      </c>
      <c r="BG305" s="19">
        <v>1</v>
      </c>
      <c r="BH305" s="19">
        <v>11</v>
      </c>
      <c r="BI305" s="19">
        <v>1</v>
      </c>
      <c r="BJ305" s="19">
        <v>14</v>
      </c>
      <c r="BK305" s="19">
        <v>28</v>
      </c>
      <c r="BL305" s="19">
        <v>6</v>
      </c>
      <c r="BM305" s="19">
        <v>5</v>
      </c>
      <c r="BN305" s="19">
        <v>29</v>
      </c>
      <c r="BO305" s="19">
        <v>3</v>
      </c>
      <c r="BP305" s="19">
        <v>4</v>
      </c>
      <c r="BQ305" s="19">
        <v>6</v>
      </c>
      <c r="BR305" s="19">
        <v>3</v>
      </c>
      <c r="BS305" s="19">
        <v>11</v>
      </c>
      <c r="BT305" s="62">
        <v>7</v>
      </c>
      <c r="BU305" s="63">
        <v>7</v>
      </c>
      <c r="BV305" s="19">
        <v>14</v>
      </c>
      <c r="BW305" s="19">
        <v>65</v>
      </c>
      <c r="BX305" s="19">
        <v>4</v>
      </c>
      <c r="BY305" s="64">
        <v>7</v>
      </c>
      <c r="BZ305" s="70">
        <v>80</v>
      </c>
      <c r="CA305" s="72">
        <v>18</v>
      </c>
    </row>
    <row r="306" spans="1:79" ht="31.5">
      <c r="A306" s="21">
        <v>133</v>
      </c>
      <c r="B306" s="34">
        <v>6625020026</v>
      </c>
      <c r="C306" s="5" t="s">
        <v>422</v>
      </c>
      <c r="D306" s="74" t="s">
        <v>153</v>
      </c>
      <c r="E306" s="63">
        <v>10</v>
      </c>
      <c r="F306" s="19">
        <v>30</v>
      </c>
      <c r="G306" s="22">
        <v>11</v>
      </c>
      <c r="H306" s="22">
        <v>38</v>
      </c>
      <c r="I306" s="22">
        <v>85</v>
      </c>
      <c r="J306" s="19">
        <v>30</v>
      </c>
      <c r="K306" s="19">
        <v>3</v>
      </c>
      <c r="L306" s="19">
        <v>90</v>
      </c>
      <c r="M306" s="19">
        <v>469</v>
      </c>
      <c r="N306" s="19">
        <v>265</v>
      </c>
      <c r="O306" s="19">
        <v>483</v>
      </c>
      <c r="P306" s="19">
        <v>285</v>
      </c>
      <c r="Q306" s="64">
        <v>95</v>
      </c>
      <c r="R306" s="90">
        <v>91</v>
      </c>
      <c r="S306" s="19">
        <v>20</v>
      </c>
      <c r="T306" s="19">
        <v>4</v>
      </c>
      <c r="U306" s="19">
        <v>80</v>
      </c>
      <c r="V306" s="19">
        <v>501</v>
      </c>
      <c r="W306" s="23">
        <v>581</v>
      </c>
      <c r="X306" s="20">
        <v>86</v>
      </c>
      <c r="Y306" s="43">
        <v>83</v>
      </c>
      <c r="Z306" s="85">
        <v>83</v>
      </c>
      <c r="AA306" s="19">
        <v>20</v>
      </c>
      <c r="AB306" s="19">
        <v>1</v>
      </c>
      <c r="AC306" s="19">
        <v>20</v>
      </c>
      <c r="AD306" s="19">
        <v>20</v>
      </c>
      <c r="AE306" s="19">
        <v>0</v>
      </c>
      <c r="AF306" s="19">
        <v>0</v>
      </c>
      <c r="AG306" s="19">
        <v>16</v>
      </c>
      <c r="AH306" s="19">
        <v>21</v>
      </c>
      <c r="AI306" s="20">
        <v>76</v>
      </c>
      <c r="AJ306" s="84">
        <v>29</v>
      </c>
      <c r="AK306" s="19">
        <v>564</v>
      </c>
      <c r="AL306" s="19">
        <v>581</v>
      </c>
      <c r="AM306" s="20">
        <v>97</v>
      </c>
      <c r="AN306" s="19">
        <v>574</v>
      </c>
      <c r="AO306" s="19">
        <v>581</v>
      </c>
      <c r="AP306" s="20">
        <v>99</v>
      </c>
      <c r="AQ306" s="19">
        <v>417</v>
      </c>
      <c r="AR306" s="19">
        <v>425</v>
      </c>
      <c r="AS306" s="20">
        <v>98</v>
      </c>
      <c r="AT306" s="89">
        <v>98</v>
      </c>
      <c r="AU306" s="19">
        <v>574</v>
      </c>
      <c r="AV306" s="19">
        <v>581</v>
      </c>
      <c r="AW306" s="20">
        <v>99</v>
      </c>
      <c r="AX306" s="19">
        <v>562</v>
      </c>
      <c r="AY306" s="19">
        <v>581</v>
      </c>
      <c r="AZ306" s="20">
        <v>97</v>
      </c>
      <c r="BA306" s="19">
        <v>570</v>
      </c>
      <c r="BB306" s="19">
        <v>581</v>
      </c>
      <c r="BC306" s="20">
        <v>98</v>
      </c>
      <c r="BD306" s="91">
        <v>98</v>
      </c>
      <c r="BE306" s="93">
        <v>80</v>
      </c>
      <c r="BF306" s="79">
        <v>15</v>
      </c>
      <c r="BG306" s="19">
        <v>2</v>
      </c>
      <c r="BH306" s="19">
        <v>6</v>
      </c>
      <c r="BI306" s="19">
        <v>2</v>
      </c>
      <c r="BJ306" s="19">
        <v>18</v>
      </c>
      <c r="BK306" s="19">
        <v>15</v>
      </c>
      <c r="BL306" s="19">
        <v>5</v>
      </c>
      <c r="BM306" s="19">
        <v>6</v>
      </c>
      <c r="BN306" s="19">
        <v>23</v>
      </c>
      <c r="BO306" s="19">
        <v>4</v>
      </c>
      <c r="BP306" s="19">
        <v>2</v>
      </c>
      <c r="BQ306" s="19">
        <v>3</v>
      </c>
      <c r="BR306" s="19">
        <v>2</v>
      </c>
      <c r="BS306" s="19">
        <v>4</v>
      </c>
      <c r="BT306" s="62">
        <v>3</v>
      </c>
      <c r="BU306" s="63">
        <v>10</v>
      </c>
      <c r="BV306" s="19">
        <v>18</v>
      </c>
      <c r="BW306" s="19">
        <v>64</v>
      </c>
      <c r="BX306" s="19">
        <v>3</v>
      </c>
      <c r="BY306" s="64">
        <v>3</v>
      </c>
      <c r="BZ306" s="70">
        <v>80</v>
      </c>
      <c r="CA306" s="72">
        <v>18</v>
      </c>
    </row>
    <row r="307" spans="1:79" ht="31.5">
      <c r="A307" s="21">
        <v>137</v>
      </c>
      <c r="B307" s="34">
        <v>6625024937</v>
      </c>
      <c r="C307" s="5" t="s">
        <v>422</v>
      </c>
      <c r="D307" s="74" t="s">
        <v>157</v>
      </c>
      <c r="E307" s="63">
        <v>8</v>
      </c>
      <c r="F307" s="19">
        <v>34</v>
      </c>
      <c r="G307" s="22">
        <v>9</v>
      </c>
      <c r="H307" s="22">
        <v>36</v>
      </c>
      <c r="I307" s="22">
        <v>92</v>
      </c>
      <c r="J307" s="19">
        <v>30</v>
      </c>
      <c r="K307" s="19">
        <v>4</v>
      </c>
      <c r="L307" s="19">
        <v>100</v>
      </c>
      <c r="M307" s="19">
        <v>141</v>
      </c>
      <c r="N307" s="19">
        <v>135</v>
      </c>
      <c r="O307" s="19">
        <v>154</v>
      </c>
      <c r="P307" s="19">
        <v>149</v>
      </c>
      <c r="Q307" s="64">
        <v>91</v>
      </c>
      <c r="R307" s="90">
        <v>94</v>
      </c>
      <c r="S307" s="19">
        <v>20</v>
      </c>
      <c r="T307" s="19">
        <v>2</v>
      </c>
      <c r="U307" s="19">
        <v>40</v>
      </c>
      <c r="V307" s="19">
        <v>151</v>
      </c>
      <c r="W307" s="23">
        <v>191</v>
      </c>
      <c r="X307" s="20">
        <v>79</v>
      </c>
      <c r="Y307" s="43">
        <v>60</v>
      </c>
      <c r="Z307" s="85">
        <v>60</v>
      </c>
      <c r="AA307" s="19">
        <v>20</v>
      </c>
      <c r="AB307" s="19">
        <v>2</v>
      </c>
      <c r="AC307" s="19">
        <v>40</v>
      </c>
      <c r="AD307" s="19">
        <v>20</v>
      </c>
      <c r="AE307" s="19">
        <v>2</v>
      </c>
      <c r="AF307" s="19">
        <v>40</v>
      </c>
      <c r="AG307" s="19">
        <v>1</v>
      </c>
      <c r="AH307" s="19">
        <v>1</v>
      </c>
      <c r="AI307" s="20">
        <v>100</v>
      </c>
      <c r="AJ307" s="84">
        <v>58</v>
      </c>
      <c r="AK307" s="19">
        <v>175</v>
      </c>
      <c r="AL307" s="19">
        <v>191</v>
      </c>
      <c r="AM307" s="20">
        <v>92</v>
      </c>
      <c r="AN307" s="19">
        <v>183</v>
      </c>
      <c r="AO307" s="19">
        <v>191</v>
      </c>
      <c r="AP307" s="20">
        <v>96</v>
      </c>
      <c r="AQ307" s="19">
        <v>115</v>
      </c>
      <c r="AR307" s="19">
        <v>120</v>
      </c>
      <c r="AS307" s="20">
        <v>96</v>
      </c>
      <c r="AT307" s="89">
        <v>94</v>
      </c>
      <c r="AU307" s="19">
        <v>186</v>
      </c>
      <c r="AV307" s="19">
        <v>191</v>
      </c>
      <c r="AW307" s="20">
        <v>97</v>
      </c>
      <c r="AX307" s="19">
        <v>172</v>
      </c>
      <c r="AY307" s="19">
        <v>191</v>
      </c>
      <c r="AZ307" s="20">
        <v>90</v>
      </c>
      <c r="BA307" s="19">
        <v>179</v>
      </c>
      <c r="BB307" s="19">
        <v>191</v>
      </c>
      <c r="BC307" s="20">
        <v>94</v>
      </c>
      <c r="BD307" s="91">
        <v>94</v>
      </c>
      <c r="BE307" s="93">
        <v>80</v>
      </c>
      <c r="BF307" s="79">
        <v>8</v>
      </c>
      <c r="BG307" s="19">
        <v>1</v>
      </c>
      <c r="BH307" s="19">
        <v>10</v>
      </c>
      <c r="BI307" s="19">
        <v>4</v>
      </c>
      <c r="BJ307" s="19">
        <v>38</v>
      </c>
      <c r="BK307" s="19">
        <v>22</v>
      </c>
      <c r="BL307" s="19">
        <v>4</v>
      </c>
      <c r="BM307" s="19">
        <v>4</v>
      </c>
      <c r="BN307" s="19">
        <v>1</v>
      </c>
      <c r="BO307" s="19">
        <v>9</v>
      </c>
      <c r="BP307" s="19">
        <v>5</v>
      </c>
      <c r="BQ307" s="19">
        <v>5</v>
      </c>
      <c r="BR307" s="19">
        <v>4</v>
      </c>
      <c r="BS307" s="19">
        <v>11</v>
      </c>
      <c r="BT307" s="62">
        <v>7</v>
      </c>
      <c r="BU307" s="63">
        <v>7</v>
      </c>
      <c r="BV307" s="19">
        <v>38</v>
      </c>
      <c r="BW307" s="19">
        <v>35</v>
      </c>
      <c r="BX307" s="19">
        <v>7</v>
      </c>
      <c r="BY307" s="64">
        <v>7</v>
      </c>
      <c r="BZ307" s="70">
        <v>80</v>
      </c>
      <c r="CA307" s="72">
        <v>18</v>
      </c>
    </row>
    <row r="308" spans="1:79" ht="63">
      <c r="A308" s="21">
        <v>150</v>
      </c>
      <c r="B308" s="34">
        <v>6619006739</v>
      </c>
      <c r="C308" s="5" t="s">
        <v>426</v>
      </c>
      <c r="D308" s="74" t="s">
        <v>170</v>
      </c>
      <c r="E308" s="63">
        <v>10</v>
      </c>
      <c r="F308" s="19">
        <v>38</v>
      </c>
      <c r="G308" s="22">
        <v>11</v>
      </c>
      <c r="H308" s="22">
        <v>38</v>
      </c>
      <c r="I308" s="22">
        <v>95</v>
      </c>
      <c r="J308" s="19">
        <v>30</v>
      </c>
      <c r="K308" s="19">
        <v>3</v>
      </c>
      <c r="L308" s="19">
        <v>90</v>
      </c>
      <c r="M308" s="19">
        <v>80</v>
      </c>
      <c r="N308" s="19">
        <v>80</v>
      </c>
      <c r="O308" s="19">
        <v>83</v>
      </c>
      <c r="P308" s="19">
        <v>86</v>
      </c>
      <c r="Q308" s="64">
        <v>95</v>
      </c>
      <c r="R308" s="90">
        <v>94</v>
      </c>
      <c r="S308" s="19">
        <v>20</v>
      </c>
      <c r="T308" s="19">
        <v>5</v>
      </c>
      <c r="U308" s="19">
        <v>100</v>
      </c>
      <c r="V308" s="19">
        <v>83</v>
      </c>
      <c r="W308" s="23">
        <v>95</v>
      </c>
      <c r="X308" s="20">
        <v>87</v>
      </c>
      <c r="Y308" s="43">
        <v>94</v>
      </c>
      <c r="Z308" s="85">
        <v>94</v>
      </c>
      <c r="AA308" s="19">
        <v>20</v>
      </c>
      <c r="AB308" s="19">
        <v>0</v>
      </c>
      <c r="AC308" s="19">
        <v>0</v>
      </c>
      <c r="AD308" s="19">
        <v>20</v>
      </c>
      <c r="AE308" s="19">
        <v>2</v>
      </c>
      <c r="AF308" s="19">
        <v>40</v>
      </c>
      <c r="AG308" s="19">
        <v>7</v>
      </c>
      <c r="AH308" s="19">
        <v>8</v>
      </c>
      <c r="AI308" s="20">
        <v>88</v>
      </c>
      <c r="AJ308" s="84">
        <v>42</v>
      </c>
      <c r="AK308" s="19">
        <v>44</v>
      </c>
      <c r="AL308" s="19">
        <v>95</v>
      </c>
      <c r="AM308" s="20">
        <v>46</v>
      </c>
      <c r="AN308" s="19">
        <v>94</v>
      </c>
      <c r="AO308" s="19">
        <v>95</v>
      </c>
      <c r="AP308" s="20">
        <v>99</v>
      </c>
      <c r="AQ308" s="19">
        <v>68</v>
      </c>
      <c r="AR308" s="19">
        <v>73</v>
      </c>
      <c r="AS308" s="20">
        <v>93</v>
      </c>
      <c r="AT308" s="89">
        <v>77</v>
      </c>
      <c r="AU308" s="19">
        <v>76</v>
      </c>
      <c r="AV308" s="19">
        <v>95</v>
      </c>
      <c r="AW308" s="20">
        <v>80</v>
      </c>
      <c r="AX308" s="19">
        <v>88</v>
      </c>
      <c r="AY308" s="19">
        <v>95</v>
      </c>
      <c r="AZ308" s="20">
        <v>93</v>
      </c>
      <c r="BA308" s="19">
        <v>92</v>
      </c>
      <c r="BB308" s="19">
        <v>95</v>
      </c>
      <c r="BC308" s="20">
        <v>97</v>
      </c>
      <c r="BD308" s="91">
        <v>91</v>
      </c>
      <c r="BE308" s="93">
        <v>80</v>
      </c>
      <c r="BF308" s="79">
        <v>5</v>
      </c>
      <c r="BG308" s="19">
        <v>2</v>
      </c>
      <c r="BH308" s="19">
        <v>6</v>
      </c>
      <c r="BI308" s="19">
        <v>1</v>
      </c>
      <c r="BJ308" s="19">
        <v>7</v>
      </c>
      <c r="BK308" s="19">
        <v>14</v>
      </c>
      <c r="BL308" s="19">
        <v>6</v>
      </c>
      <c r="BM308" s="19">
        <v>4</v>
      </c>
      <c r="BN308" s="19">
        <v>12</v>
      </c>
      <c r="BO308" s="19">
        <v>54</v>
      </c>
      <c r="BP308" s="19">
        <v>2</v>
      </c>
      <c r="BQ308" s="19">
        <v>8</v>
      </c>
      <c r="BR308" s="19">
        <v>21</v>
      </c>
      <c r="BS308" s="19">
        <v>8</v>
      </c>
      <c r="BT308" s="62">
        <v>4</v>
      </c>
      <c r="BU308" s="63">
        <v>7</v>
      </c>
      <c r="BV308" s="19">
        <v>7</v>
      </c>
      <c r="BW308" s="19">
        <v>51</v>
      </c>
      <c r="BX308" s="19">
        <v>24</v>
      </c>
      <c r="BY308" s="64">
        <v>10</v>
      </c>
      <c r="BZ308" s="70">
        <v>80</v>
      </c>
      <c r="CA308" s="72">
        <v>18</v>
      </c>
    </row>
    <row r="309" spans="1:79" ht="63">
      <c r="A309" s="21">
        <v>182</v>
      </c>
      <c r="B309" s="34">
        <v>6649002844</v>
      </c>
      <c r="C309" s="6" t="s">
        <v>431</v>
      </c>
      <c r="D309" s="75" t="s">
        <v>200</v>
      </c>
      <c r="E309" s="63">
        <v>8</v>
      </c>
      <c r="F309" s="19">
        <v>38</v>
      </c>
      <c r="G309" s="22">
        <v>11</v>
      </c>
      <c r="H309" s="22">
        <v>38</v>
      </c>
      <c r="I309" s="22">
        <v>86</v>
      </c>
      <c r="J309" s="19">
        <v>30</v>
      </c>
      <c r="K309" s="19">
        <v>3</v>
      </c>
      <c r="L309" s="19">
        <v>90</v>
      </c>
      <c r="M309" s="19">
        <v>87</v>
      </c>
      <c r="N309" s="19">
        <v>55</v>
      </c>
      <c r="O309" s="19">
        <v>92</v>
      </c>
      <c r="P309" s="19">
        <v>60</v>
      </c>
      <c r="Q309" s="64">
        <v>93</v>
      </c>
      <c r="R309" s="90">
        <v>90</v>
      </c>
      <c r="S309" s="19">
        <v>20</v>
      </c>
      <c r="T309" s="19">
        <v>5</v>
      </c>
      <c r="U309" s="19">
        <v>100</v>
      </c>
      <c r="V309" s="19">
        <v>76</v>
      </c>
      <c r="W309" s="23">
        <v>117</v>
      </c>
      <c r="X309" s="20">
        <v>65</v>
      </c>
      <c r="Y309" s="43">
        <v>83</v>
      </c>
      <c r="Z309" s="85">
        <v>83</v>
      </c>
      <c r="AA309" s="19">
        <v>20</v>
      </c>
      <c r="AB309" s="19">
        <v>1</v>
      </c>
      <c r="AC309" s="19">
        <v>20</v>
      </c>
      <c r="AD309" s="19">
        <v>20</v>
      </c>
      <c r="AE309" s="19">
        <v>3</v>
      </c>
      <c r="AF309" s="19">
        <v>60</v>
      </c>
      <c r="AG309" s="19">
        <v>2</v>
      </c>
      <c r="AH309" s="19">
        <v>2</v>
      </c>
      <c r="AI309" s="20">
        <v>100</v>
      </c>
      <c r="AJ309" s="84">
        <v>60</v>
      </c>
      <c r="AK309" s="19">
        <v>72</v>
      </c>
      <c r="AL309" s="19">
        <v>117</v>
      </c>
      <c r="AM309" s="20">
        <v>62</v>
      </c>
      <c r="AN309" s="19">
        <v>113</v>
      </c>
      <c r="AO309" s="19">
        <v>117</v>
      </c>
      <c r="AP309" s="20">
        <v>97</v>
      </c>
      <c r="AQ309" s="19">
        <v>63</v>
      </c>
      <c r="AR309" s="19">
        <v>67</v>
      </c>
      <c r="AS309" s="20">
        <v>94</v>
      </c>
      <c r="AT309" s="89">
        <v>82</v>
      </c>
      <c r="AU309" s="19">
        <v>85</v>
      </c>
      <c r="AV309" s="19">
        <v>117</v>
      </c>
      <c r="AW309" s="20">
        <v>73</v>
      </c>
      <c r="AX309" s="19">
        <v>106</v>
      </c>
      <c r="AY309" s="19">
        <v>117</v>
      </c>
      <c r="AZ309" s="20">
        <v>91</v>
      </c>
      <c r="BA309" s="19">
        <v>109</v>
      </c>
      <c r="BB309" s="19">
        <v>117</v>
      </c>
      <c r="BC309" s="20">
        <v>93</v>
      </c>
      <c r="BD309" s="91">
        <v>87</v>
      </c>
      <c r="BE309" s="93">
        <v>80</v>
      </c>
      <c r="BF309" s="79">
        <v>14</v>
      </c>
      <c r="BG309" s="19">
        <v>2</v>
      </c>
      <c r="BH309" s="19">
        <v>8</v>
      </c>
      <c r="BI309" s="19">
        <v>1</v>
      </c>
      <c r="BJ309" s="19">
        <v>18</v>
      </c>
      <c r="BK309" s="19">
        <v>34</v>
      </c>
      <c r="BL309" s="19">
        <v>5</v>
      </c>
      <c r="BM309" s="19">
        <v>3</v>
      </c>
      <c r="BN309" s="19">
        <v>1</v>
      </c>
      <c r="BO309" s="19">
        <v>39</v>
      </c>
      <c r="BP309" s="19">
        <v>4</v>
      </c>
      <c r="BQ309" s="19">
        <v>7</v>
      </c>
      <c r="BR309" s="19">
        <v>25</v>
      </c>
      <c r="BS309" s="19">
        <v>10</v>
      </c>
      <c r="BT309" s="62">
        <v>8</v>
      </c>
      <c r="BU309" s="63">
        <v>11</v>
      </c>
      <c r="BV309" s="19">
        <v>18</v>
      </c>
      <c r="BW309" s="19">
        <v>33</v>
      </c>
      <c r="BX309" s="19">
        <v>19</v>
      </c>
      <c r="BY309" s="64">
        <v>13</v>
      </c>
      <c r="BZ309" s="70">
        <v>80</v>
      </c>
      <c r="CA309" s="72">
        <v>18</v>
      </c>
    </row>
    <row r="310" spans="1:79" ht="47.25">
      <c r="A310" s="21">
        <v>183</v>
      </c>
      <c r="B310" s="34">
        <v>6649001167</v>
      </c>
      <c r="C310" s="6" t="s">
        <v>431</v>
      </c>
      <c r="D310" s="75" t="s">
        <v>201</v>
      </c>
      <c r="E310" s="63">
        <v>9</v>
      </c>
      <c r="F310" s="19">
        <v>38</v>
      </c>
      <c r="G310" s="22">
        <v>11</v>
      </c>
      <c r="H310" s="22">
        <v>38</v>
      </c>
      <c r="I310" s="22">
        <v>91</v>
      </c>
      <c r="J310" s="19">
        <v>30</v>
      </c>
      <c r="K310" s="19">
        <v>2</v>
      </c>
      <c r="L310" s="19">
        <v>60</v>
      </c>
      <c r="M310" s="19">
        <v>47</v>
      </c>
      <c r="N310" s="19">
        <v>29</v>
      </c>
      <c r="O310" s="19">
        <v>50</v>
      </c>
      <c r="P310" s="19">
        <v>31</v>
      </c>
      <c r="Q310" s="64">
        <v>94</v>
      </c>
      <c r="R310" s="90">
        <v>83</v>
      </c>
      <c r="S310" s="19">
        <v>20</v>
      </c>
      <c r="T310" s="19">
        <v>5</v>
      </c>
      <c r="U310" s="19">
        <v>100</v>
      </c>
      <c r="V310" s="19">
        <v>54</v>
      </c>
      <c r="W310" s="23">
        <v>59</v>
      </c>
      <c r="X310" s="20">
        <v>92</v>
      </c>
      <c r="Y310" s="43">
        <v>96</v>
      </c>
      <c r="Z310" s="85">
        <v>96</v>
      </c>
      <c r="AA310" s="19">
        <v>20</v>
      </c>
      <c r="AB310" s="19">
        <v>2</v>
      </c>
      <c r="AC310" s="19">
        <v>40</v>
      </c>
      <c r="AD310" s="19">
        <v>20</v>
      </c>
      <c r="AE310" s="19">
        <v>2</v>
      </c>
      <c r="AF310" s="19">
        <v>40</v>
      </c>
      <c r="AG310" s="19">
        <v>1</v>
      </c>
      <c r="AH310" s="19">
        <v>1</v>
      </c>
      <c r="AI310" s="20">
        <v>100</v>
      </c>
      <c r="AJ310" s="84">
        <v>58</v>
      </c>
      <c r="AK310" s="19">
        <v>22</v>
      </c>
      <c r="AL310" s="19">
        <v>59</v>
      </c>
      <c r="AM310" s="20">
        <v>37</v>
      </c>
      <c r="AN310" s="19">
        <v>57</v>
      </c>
      <c r="AO310" s="19">
        <v>59</v>
      </c>
      <c r="AP310" s="20">
        <v>97</v>
      </c>
      <c r="AQ310" s="19">
        <v>40</v>
      </c>
      <c r="AR310" s="19">
        <v>40</v>
      </c>
      <c r="AS310" s="20">
        <v>100</v>
      </c>
      <c r="AT310" s="89">
        <v>74</v>
      </c>
      <c r="AU310" s="19">
        <v>43</v>
      </c>
      <c r="AV310" s="19">
        <v>59</v>
      </c>
      <c r="AW310" s="20">
        <v>73</v>
      </c>
      <c r="AX310" s="19">
        <v>57</v>
      </c>
      <c r="AY310" s="19">
        <v>59</v>
      </c>
      <c r="AZ310" s="20">
        <v>97</v>
      </c>
      <c r="BA310" s="19">
        <v>59</v>
      </c>
      <c r="BB310" s="19">
        <v>59</v>
      </c>
      <c r="BC310" s="20">
        <v>100</v>
      </c>
      <c r="BD310" s="91">
        <v>91</v>
      </c>
      <c r="BE310" s="93">
        <v>80</v>
      </c>
      <c r="BF310" s="79">
        <v>9</v>
      </c>
      <c r="BG310" s="19">
        <v>3</v>
      </c>
      <c r="BH310" s="19">
        <v>7</v>
      </c>
      <c r="BI310" s="19">
        <v>1</v>
      </c>
      <c r="BJ310" s="19">
        <v>5</v>
      </c>
      <c r="BK310" s="19">
        <v>9</v>
      </c>
      <c r="BL310" s="19">
        <v>4</v>
      </c>
      <c r="BM310" s="19">
        <v>4</v>
      </c>
      <c r="BN310" s="19">
        <v>1</v>
      </c>
      <c r="BO310" s="19">
        <v>60</v>
      </c>
      <c r="BP310" s="19">
        <v>4</v>
      </c>
      <c r="BQ310" s="19">
        <v>1</v>
      </c>
      <c r="BR310" s="19">
        <v>25</v>
      </c>
      <c r="BS310" s="19">
        <v>4</v>
      </c>
      <c r="BT310" s="62">
        <v>1</v>
      </c>
      <c r="BU310" s="63">
        <v>18</v>
      </c>
      <c r="BV310" s="19">
        <v>5</v>
      </c>
      <c r="BW310" s="19">
        <v>35</v>
      </c>
      <c r="BX310" s="19">
        <v>27</v>
      </c>
      <c r="BY310" s="64">
        <v>10</v>
      </c>
      <c r="BZ310" s="70">
        <v>80</v>
      </c>
      <c r="CA310" s="72">
        <v>18</v>
      </c>
    </row>
    <row r="311" spans="1:79" ht="63">
      <c r="A311" s="21">
        <v>186</v>
      </c>
      <c r="B311" s="34">
        <v>6654008087</v>
      </c>
      <c r="C311" s="6" t="s">
        <v>432</v>
      </c>
      <c r="D311" s="75" t="s">
        <v>204</v>
      </c>
      <c r="E311" s="63">
        <v>6</v>
      </c>
      <c r="F311" s="19">
        <v>23</v>
      </c>
      <c r="G311" s="22">
        <v>11</v>
      </c>
      <c r="H311" s="22">
        <v>38</v>
      </c>
      <c r="I311" s="22">
        <v>58</v>
      </c>
      <c r="J311" s="19">
        <v>30</v>
      </c>
      <c r="K311" s="19">
        <v>2</v>
      </c>
      <c r="L311" s="19">
        <v>60</v>
      </c>
      <c r="M311" s="19">
        <v>291</v>
      </c>
      <c r="N311" s="19">
        <v>184</v>
      </c>
      <c r="O311" s="19">
        <v>310</v>
      </c>
      <c r="P311" s="19">
        <v>191</v>
      </c>
      <c r="Q311" s="64">
        <v>95</v>
      </c>
      <c r="R311" s="90">
        <v>73</v>
      </c>
      <c r="S311" s="19">
        <v>20</v>
      </c>
      <c r="T311" s="19">
        <v>5</v>
      </c>
      <c r="U311" s="19">
        <v>100</v>
      </c>
      <c r="V311" s="19">
        <v>360</v>
      </c>
      <c r="W311" s="23">
        <v>427</v>
      </c>
      <c r="X311" s="20">
        <v>84</v>
      </c>
      <c r="Y311" s="43">
        <v>92</v>
      </c>
      <c r="Z311" s="85">
        <v>92</v>
      </c>
      <c r="AA311" s="19">
        <v>20</v>
      </c>
      <c r="AB311" s="19">
        <v>2</v>
      </c>
      <c r="AC311" s="19">
        <v>40</v>
      </c>
      <c r="AD311" s="19">
        <v>20</v>
      </c>
      <c r="AE311" s="19">
        <v>1</v>
      </c>
      <c r="AF311" s="19">
        <v>20</v>
      </c>
      <c r="AG311" s="19">
        <v>26</v>
      </c>
      <c r="AH311" s="19">
        <v>30</v>
      </c>
      <c r="AI311" s="20">
        <v>87</v>
      </c>
      <c r="AJ311" s="84">
        <v>46</v>
      </c>
      <c r="AK311" s="19">
        <v>412</v>
      </c>
      <c r="AL311" s="19">
        <v>427</v>
      </c>
      <c r="AM311" s="20">
        <v>96</v>
      </c>
      <c r="AN311" s="19">
        <v>406</v>
      </c>
      <c r="AO311" s="19">
        <v>427</v>
      </c>
      <c r="AP311" s="20">
        <v>95</v>
      </c>
      <c r="AQ311" s="19">
        <v>184</v>
      </c>
      <c r="AR311" s="19">
        <v>184</v>
      </c>
      <c r="AS311" s="20">
        <v>100</v>
      </c>
      <c r="AT311" s="89">
        <v>96</v>
      </c>
      <c r="AU311" s="19">
        <v>411</v>
      </c>
      <c r="AV311" s="19">
        <v>427</v>
      </c>
      <c r="AW311" s="20">
        <v>96</v>
      </c>
      <c r="AX311" s="19">
        <v>382</v>
      </c>
      <c r="AY311" s="19">
        <v>427</v>
      </c>
      <c r="AZ311" s="20">
        <v>89</v>
      </c>
      <c r="BA311" s="19">
        <v>397</v>
      </c>
      <c r="BB311" s="19">
        <v>427</v>
      </c>
      <c r="BC311" s="20">
        <v>93</v>
      </c>
      <c r="BD311" s="91">
        <v>93</v>
      </c>
      <c r="BE311" s="93">
        <v>80</v>
      </c>
      <c r="BF311" s="79">
        <v>33</v>
      </c>
      <c r="BG311" s="19">
        <v>3</v>
      </c>
      <c r="BH311" s="19">
        <v>6</v>
      </c>
      <c r="BI311" s="19">
        <v>1</v>
      </c>
      <c r="BJ311" s="19">
        <v>9</v>
      </c>
      <c r="BK311" s="19">
        <v>17</v>
      </c>
      <c r="BL311" s="19">
        <v>4</v>
      </c>
      <c r="BM311" s="19">
        <v>5</v>
      </c>
      <c r="BN311" s="19">
        <v>13</v>
      </c>
      <c r="BO311" s="19">
        <v>5</v>
      </c>
      <c r="BP311" s="19">
        <v>6</v>
      </c>
      <c r="BQ311" s="19">
        <v>1</v>
      </c>
      <c r="BR311" s="19">
        <v>5</v>
      </c>
      <c r="BS311" s="19">
        <v>12</v>
      </c>
      <c r="BT311" s="62">
        <v>8</v>
      </c>
      <c r="BU311" s="63">
        <v>26</v>
      </c>
      <c r="BV311" s="19">
        <v>9</v>
      </c>
      <c r="BW311" s="19">
        <v>47</v>
      </c>
      <c r="BX311" s="19">
        <v>5</v>
      </c>
      <c r="BY311" s="64">
        <v>8</v>
      </c>
      <c r="BZ311" s="70">
        <v>80</v>
      </c>
      <c r="CA311" s="72">
        <v>18</v>
      </c>
    </row>
    <row r="312" spans="1:79" ht="31.5">
      <c r="A312" s="21">
        <v>204</v>
      </c>
      <c r="B312" s="34">
        <v>6602006970</v>
      </c>
      <c r="C312" s="40" t="s">
        <v>486</v>
      </c>
      <c r="D312" s="75" t="s">
        <v>219</v>
      </c>
      <c r="E312" s="63">
        <v>8</v>
      </c>
      <c r="F312" s="19">
        <v>34</v>
      </c>
      <c r="G312" s="22">
        <v>11</v>
      </c>
      <c r="H312" s="22">
        <v>38</v>
      </c>
      <c r="I312" s="22">
        <v>81</v>
      </c>
      <c r="J312" s="19">
        <v>30</v>
      </c>
      <c r="K312" s="19">
        <v>4</v>
      </c>
      <c r="L312" s="19">
        <v>100</v>
      </c>
      <c r="M312" s="19">
        <v>90</v>
      </c>
      <c r="N312" s="19">
        <v>81</v>
      </c>
      <c r="O312" s="19">
        <v>100</v>
      </c>
      <c r="P312" s="19">
        <v>92</v>
      </c>
      <c r="Q312" s="64">
        <v>89</v>
      </c>
      <c r="R312" s="90">
        <v>90</v>
      </c>
      <c r="S312" s="19">
        <v>20</v>
      </c>
      <c r="T312" s="19">
        <v>5</v>
      </c>
      <c r="U312" s="19">
        <v>100</v>
      </c>
      <c r="V312" s="19">
        <v>98</v>
      </c>
      <c r="W312" s="23">
        <v>121</v>
      </c>
      <c r="X312" s="20">
        <v>81</v>
      </c>
      <c r="Y312" s="43">
        <v>91</v>
      </c>
      <c r="Z312" s="85">
        <v>91</v>
      </c>
      <c r="AA312" s="19">
        <v>20</v>
      </c>
      <c r="AB312" s="19">
        <v>1</v>
      </c>
      <c r="AC312" s="19">
        <v>20</v>
      </c>
      <c r="AD312" s="19">
        <v>20</v>
      </c>
      <c r="AE312" s="19">
        <v>1</v>
      </c>
      <c r="AF312" s="19">
        <v>20</v>
      </c>
      <c r="AG312" s="19">
        <v>1</v>
      </c>
      <c r="AH312" s="19">
        <v>2</v>
      </c>
      <c r="AI312" s="20">
        <v>50</v>
      </c>
      <c r="AJ312" s="84">
        <v>29</v>
      </c>
      <c r="AK312" s="19">
        <v>115</v>
      </c>
      <c r="AL312" s="19">
        <v>121</v>
      </c>
      <c r="AM312" s="20">
        <v>95</v>
      </c>
      <c r="AN312" s="19">
        <v>116</v>
      </c>
      <c r="AO312" s="19">
        <v>121</v>
      </c>
      <c r="AP312" s="20">
        <v>96</v>
      </c>
      <c r="AQ312" s="19">
        <v>80</v>
      </c>
      <c r="AR312" s="19">
        <v>89</v>
      </c>
      <c r="AS312" s="20">
        <v>90</v>
      </c>
      <c r="AT312" s="89">
        <v>94</v>
      </c>
      <c r="AU312" s="19">
        <v>119</v>
      </c>
      <c r="AV312" s="19">
        <v>121</v>
      </c>
      <c r="AW312" s="20">
        <v>98</v>
      </c>
      <c r="AX312" s="19">
        <v>109</v>
      </c>
      <c r="AY312" s="19">
        <v>121</v>
      </c>
      <c r="AZ312" s="20">
        <v>90</v>
      </c>
      <c r="BA312" s="19">
        <v>116</v>
      </c>
      <c r="BB312" s="19">
        <v>121</v>
      </c>
      <c r="BC312" s="20">
        <v>96</v>
      </c>
      <c r="BD312" s="91">
        <v>95</v>
      </c>
      <c r="BE312" s="93">
        <v>80</v>
      </c>
      <c r="BF312" s="79">
        <v>19</v>
      </c>
      <c r="BG312" s="19">
        <v>1</v>
      </c>
      <c r="BH312" s="19">
        <v>12</v>
      </c>
      <c r="BI312" s="19">
        <v>1</v>
      </c>
      <c r="BJ312" s="19">
        <v>10</v>
      </c>
      <c r="BK312" s="19">
        <v>20</v>
      </c>
      <c r="BL312" s="19">
        <v>5</v>
      </c>
      <c r="BM312" s="19">
        <v>5</v>
      </c>
      <c r="BN312" s="19">
        <v>36</v>
      </c>
      <c r="BO312" s="19">
        <v>6</v>
      </c>
      <c r="BP312" s="19">
        <v>5</v>
      </c>
      <c r="BQ312" s="19">
        <v>11</v>
      </c>
      <c r="BR312" s="19">
        <v>3</v>
      </c>
      <c r="BS312" s="19">
        <v>11</v>
      </c>
      <c r="BT312" s="62">
        <v>5</v>
      </c>
      <c r="BU312" s="63">
        <v>11</v>
      </c>
      <c r="BV312" s="19">
        <v>10</v>
      </c>
      <c r="BW312" s="19">
        <v>64</v>
      </c>
      <c r="BX312" s="19">
        <v>7</v>
      </c>
      <c r="BY312" s="64">
        <v>6</v>
      </c>
      <c r="BZ312" s="70">
        <v>80</v>
      </c>
      <c r="CA312" s="72">
        <v>18</v>
      </c>
    </row>
    <row r="313" spans="1:79" ht="31.5">
      <c r="A313" s="21">
        <v>301</v>
      </c>
      <c r="B313" s="34">
        <v>6609008737</v>
      </c>
      <c r="C313" s="5" t="s">
        <v>446</v>
      </c>
      <c r="D313" s="75" t="s">
        <v>308</v>
      </c>
      <c r="E313" s="63">
        <v>8.5</v>
      </c>
      <c r="F313" s="19">
        <v>34</v>
      </c>
      <c r="G313" s="22">
        <v>11</v>
      </c>
      <c r="H313" s="22">
        <v>38</v>
      </c>
      <c r="I313" s="22">
        <v>83</v>
      </c>
      <c r="J313" s="19">
        <v>30</v>
      </c>
      <c r="K313" s="19">
        <v>4</v>
      </c>
      <c r="L313" s="19">
        <v>100</v>
      </c>
      <c r="M313" s="19">
        <v>180</v>
      </c>
      <c r="N313" s="19">
        <v>199</v>
      </c>
      <c r="O313" s="19">
        <v>204</v>
      </c>
      <c r="P313" s="19">
        <v>228</v>
      </c>
      <c r="Q313" s="64">
        <v>88</v>
      </c>
      <c r="R313" s="90">
        <v>90</v>
      </c>
      <c r="S313" s="19">
        <v>20</v>
      </c>
      <c r="T313" s="19">
        <v>4</v>
      </c>
      <c r="U313" s="19">
        <v>80</v>
      </c>
      <c r="V313" s="19">
        <v>166</v>
      </c>
      <c r="W313" s="23">
        <v>282</v>
      </c>
      <c r="X313" s="20">
        <v>59</v>
      </c>
      <c r="Y313" s="43">
        <v>70</v>
      </c>
      <c r="Z313" s="85">
        <v>70</v>
      </c>
      <c r="AA313" s="19">
        <v>20</v>
      </c>
      <c r="AB313" s="19">
        <v>0</v>
      </c>
      <c r="AC313" s="19">
        <v>0</v>
      </c>
      <c r="AD313" s="19">
        <v>20</v>
      </c>
      <c r="AE313" s="19">
        <v>3</v>
      </c>
      <c r="AF313" s="19">
        <v>60</v>
      </c>
      <c r="AG313" s="19">
        <v>3</v>
      </c>
      <c r="AH313" s="19">
        <v>3</v>
      </c>
      <c r="AI313" s="20">
        <v>100</v>
      </c>
      <c r="AJ313" s="84">
        <v>54</v>
      </c>
      <c r="AK313" s="19">
        <v>260</v>
      </c>
      <c r="AL313" s="19">
        <v>282</v>
      </c>
      <c r="AM313" s="20">
        <v>92</v>
      </c>
      <c r="AN313" s="19">
        <v>271</v>
      </c>
      <c r="AO313" s="19">
        <v>282</v>
      </c>
      <c r="AP313" s="20">
        <v>96</v>
      </c>
      <c r="AQ313" s="19">
        <v>159</v>
      </c>
      <c r="AR313" s="19">
        <v>165</v>
      </c>
      <c r="AS313" s="20">
        <v>96</v>
      </c>
      <c r="AT313" s="89">
        <v>94</v>
      </c>
      <c r="AU313" s="19">
        <v>268</v>
      </c>
      <c r="AV313" s="19">
        <v>282</v>
      </c>
      <c r="AW313" s="20">
        <v>95</v>
      </c>
      <c r="AX313" s="19">
        <v>257</v>
      </c>
      <c r="AY313" s="19">
        <v>282</v>
      </c>
      <c r="AZ313" s="20">
        <v>91</v>
      </c>
      <c r="BA313" s="19">
        <v>262</v>
      </c>
      <c r="BB313" s="19">
        <v>282</v>
      </c>
      <c r="BC313" s="20">
        <v>93</v>
      </c>
      <c r="BD313" s="91">
        <v>93</v>
      </c>
      <c r="BE313" s="93">
        <v>80</v>
      </c>
      <c r="BF313" s="79">
        <v>17</v>
      </c>
      <c r="BG313" s="19">
        <v>1</v>
      </c>
      <c r="BH313" s="19">
        <v>13</v>
      </c>
      <c r="BI313" s="19">
        <v>2</v>
      </c>
      <c r="BJ313" s="19">
        <v>31</v>
      </c>
      <c r="BK313" s="19">
        <v>39</v>
      </c>
      <c r="BL313" s="19">
        <v>6</v>
      </c>
      <c r="BM313" s="19">
        <v>3</v>
      </c>
      <c r="BN313" s="19">
        <v>1</v>
      </c>
      <c r="BO313" s="19">
        <v>9</v>
      </c>
      <c r="BP313" s="19">
        <v>5</v>
      </c>
      <c r="BQ313" s="19">
        <v>5</v>
      </c>
      <c r="BR313" s="19">
        <v>6</v>
      </c>
      <c r="BS313" s="19">
        <v>10</v>
      </c>
      <c r="BT313" s="62">
        <v>8</v>
      </c>
      <c r="BU313" s="63">
        <v>11</v>
      </c>
      <c r="BV313" s="19">
        <v>31</v>
      </c>
      <c r="BW313" s="19">
        <v>39</v>
      </c>
      <c r="BX313" s="19">
        <v>7</v>
      </c>
      <c r="BY313" s="64">
        <v>8</v>
      </c>
      <c r="BZ313" s="70">
        <v>80</v>
      </c>
      <c r="CA313" s="72">
        <v>18</v>
      </c>
    </row>
    <row r="314" spans="1:79" ht="31.5">
      <c r="A314" s="21">
        <v>306</v>
      </c>
      <c r="B314" s="36">
        <v>6603010218</v>
      </c>
      <c r="C314" s="6" t="s">
        <v>447</v>
      </c>
      <c r="D314" s="75" t="s">
        <v>313</v>
      </c>
      <c r="E314" s="63">
        <v>9</v>
      </c>
      <c r="F314" s="19">
        <v>34</v>
      </c>
      <c r="G314" s="22">
        <v>11</v>
      </c>
      <c r="H314" s="22">
        <v>38</v>
      </c>
      <c r="I314" s="22">
        <v>86</v>
      </c>
      <c r="J314" s="19">
        <v>30</v>
      </c>
      <c r="K314" s="19">
        <v>3</v>
      </c>
      <c r="L314" s="19">
        <v>90</v>
      </c>
      <c r="M314" s="19">
        <v>124</v>
      </c>
      <c r="N314" s="19">
        <v>129</v>
      </c>
      <c r="O314" s="19">
        <v>126</v>
      </c>
      <c r="P314" s="19">
        <v>134</v>
      </c>
      <c r="Q314" s="64">
        <v>97</v>
      </c>
      <c r="R314" s="90">
        <v>92</v>
      </c>
      <c r="S314" s="19">
        <v>20</v>
      </c>
      <c r="T314" s="19">
        <v>0</v>
      </c>
      <c r="U314" s="19">
        <v>0</v>
      </c>
      <c r="V314" s="19">
        <v>131</v>
      </c>
      <c r="W314" s="23">
        <v>150</v>
      </c>
      <c r="X314" s="20">
        <v>87</v>
      </c>
      <c r="Y314" s="43">
        <v>44</v>
      </c>
      <c r="Z314" s="85">
        <v>44</v>
      </c>
      <c r="AA314" s="19">
        <v>20</v>
      </c>
      <c r="AB314" s="19">
        <v>4</v>
      </c>
      <c r="AC314" s="19">
        <v>80</v>
      </c>
      <c r="AD314" s="19">
        <v>20</v>
      </c>
      <c r="AE314" s="19">
        <v>3</v>
      </c>
      <c r="AF314" s="19">
        <v>60</v>
      </c>
      <c r="AG314" s="19">
        <v>4</v>
      </c>
      <c r="AH314" s="19">
        <v>6</v>
      </c>
      <c r="AI314" s="20">
        <v>67</v>
      </c>
      <c r="AJ314" s="84">
        <v>68</v>
      </c>
      <c r="AK314" s="19">
        <v>142</v>
      </c>
      <c r="AL314" s="19">
        <v>150</v>
      </c>
      <c r="AM314" s="20">
        <v>95</v>
      </c>
      <c r="AN314" s="19">
        <v>148</v>
      </c>
      <c r="AO314" s="19">
        <v>150</v>
      </c>
      <c r="AP314" s="20">
        <v>99</v>
      </c>
      <c r="AQ314" s="19">
        <v>117</v>
      </c>
      <c r="AR314" s="19">
        <v>118</v>
      </c>
      <c r="AS314" s="20">
        <v>99</v>
      </c>
      <c r="AT314" s="89">
        <v>97</v>
      </c>
      <c r="AU314" s="19">
        <v>147</v>
      </c>
      <c r="AV314" s="19">
        <v>150</v>
      </c>
      <c r="AW314" s="20">
        <v>98</v>
      </c>
      <c r="AX314" s="19">
        <v>141</v>
      </c>
      <c r="AY314" s="19">
        <v>150</v>
      </c>
      <c r="AZ314" s="20">
        <v>94</v>
      </c>
      <c r="BA314" s="19">
        <v>146</v>
      </c>
      <c r="BB314" s="19">
        <v>150</v>
      </c>
      <c r="BC314" s="20">
        <v>97</v>
      </c>
      <c r="BD314" s="91">
        <v>97</v>
      </c>
      <c r="BE314" s="93">
        <v>80</v>
      </c>
      <c r="BF314" s="79">
        <v>14</v>
      </c>
      <c r="BG314" s="19">
        <v>2</v>
      </c>
      <c r="BH314" s="19">
        <v>4</v>
      </c>
      <c r="BI314" s="19">
        <v>6</v>
      </c>
      <c r="BJ314" s="19">
        <v>49</v>
      </c>
      <c r="BK314" s="19">
        <v>14</v>
      </c>
      <c r="BL314" s="19">
        <v>2</v>
      </c>
      <c r="BM314" s="19">
        <v>3</v>
      </c>
      <c r="BN314" s="19">
        <v>29</v>
      </c>
      <c r="BO314" s="19">
        <v>6</v>
      </c>
      <c r="BP314" s="19">
        <v>2</v>
      </c>
      <c r="BQ314" s="19">
        <v>2</v>
      </c>
      <c r="BR314" s="19">
        <v>3</v>
      </c>
      <c r="BS314" s="19">
        <v>7</v>
      </c>
      <c r="BT314" s="62">
        <v>4</v>
      </c>
      <c r="BU314" s="63">
        <v>9</v>
      </c>
      <c r="BV314" s="19">
        <v>49</v>
      </c>
      <c r="BW314" s="19">
        <v>25</v>
      </c>
      <c r="BX314" s="19">
        <v>4</v>
      </c>
      <c r="BY314" s="64">
        <v>4</v>
      </c>
      <c r="BZ314" s="70">
        <v>80</v>
      </c>
      <c r="CA314" s="72">
        <v>18</v>
      </c>
    </row>
    <row r="315" spans="1:79" ht="30">
      <c r="A315" s="21">
        <v>336</v>
      </c>
      <c r="B315" s="34">
        <v>6617003404</v>
      </c>
      <c r="C315" s="40" t="s">
        <v>508</v>
      </c>
      <c r="D315" s="74" t="s">
        <v>338</v>
      </c>
      <c r="E315" s="63">
        <v>10</v>
      </c>
      <c r="F315" s="19">
        <v>34</v>
      </c>
      <c r="G315" s="22">
        <v>11</v>
      </c>
      <c r="H315" s="22">
        <v>38</v>
      </c>
      <c r="I315" s="22">
        <v>90</v>
      </c>
      <c r="J315" s="19">
        <v>30</v>
      </c>
      <c r="K315" s="19">
        <v>4</v>
      </c>
      <c r="L315" s="19">
        <v>100</v>
      </c>
      <c r="M315" s="19">
        <v>94</v>
      </c>
      <c r="N315" s="19">
        <v>92</v>
      </c>
      <c r="O315" s="19">
        <v>95</v>
      </c>
      <c r="P315" s="19">
        <v>96</v>
      </c>
      <c r="Q315" s="64">
        <v>97</v>
      </c>
      <c r="R315" s="90">
        <v>96</v>
      </c>
      <c r="S315" s="19">
        <v>20</v>
      </c>
      <c r="T315" s="19">
        <v>3</v>
      </c>
      <c r="U315" s="19">
        <v>60</v>
      </c>
      <c r="V315" s="19">
        <v>101</v>
      </c>
      <c r="W315" s="23">
        <v>104</v>
      </c>
      <c r="X315" s="20">
        <v>97</v>
      </c>
      <c r="Y315" s="43">
        <v>79</v>
      </c>
      <c r="Z315" s="85">
        <v>79</v>
      </c>
      <c r="AA315" s="19">
        <v>20</v>
      </c>
      <c r="AB315" s="19">
        <v>0</v>
      </c>
      <c r="AC315" s="19">
        <v>0</v>
      </c>
      <c r="AD315" s="19">
        <v>20</v>
      </c>
      <c r="AE315" s="19">
        <v>3</v>
      </c>
      <c r="AF315" s="19">
        <v>60</v>
      </c>
      <c r="AG315" s="19">
        <v>2</v>
      </c>
      <c r="AH315" s="19">
        <v>2</v>
      </c>
      <c r="AI315" s="20">
        <v>100</v>
      </c>
      <c r="AJ315" s="84">
        <v>54</v>
      </c>
      <c r="AK315" s="19">
        <v>52</v>
      </c>
      <c r="AL315" s="19">
        <v>104</v>
      </c>
      <c r="AM315" s="20">
        <v>50</v>
      </c>
      <c r="AN315" s="19">
        <v>100</v>
      </c>
      <c r="AO315" s="19">
        <v>104</v>
      </c>
      <c r="AP315" s="20">
        <v>96</v>
      </c>
      <c r="AQ315" s="19">
        <v>84</v>
      </c>
      <c r="AR315" s="19">
        <v>86</v>
      </c>
      <c r="AS315" s="20">
        <v>98</v>
      </c>
      <c r="AT315" s="89">
        <v>78</v>
      </c>
      <c r="AU315" s="19">
        <v>91</v>
      </c>
      <c r="AV315" s="19">
        <v>104</v>
      </c>
      <c r="AW315" s="20">
        <v>88</v>
      </c>
      <c r="AX315" s="19">
        <v>99</v>
      </c>
      <c r="AY315" s="19">
        <v>104</v>
      </c>
      <c r="AZ315" s="20">
        <v>95</v>
      </c>
      <c r="BA315" s="19">
        <v>103</v>
      </c>
      <c r="BB315" s="19">
        <v>104</v>
      </c>
      <c r="BC315" s="20">
        <v>99</v>
      </c>
      <c r="BD315" s="91">
        <v>95</v>
      </c>
      <c r="BE315" s="93">
        <v>80</v>
      </c>
      <c r="BF315" s="79">
        <v>10</v>
      </c>
      <c r="BG315" s="19">
        <v>1</v>
      </c>
      <c r="BH315" s="19">
        <v>4</v>
      </c>
      <c r="BI315" s="19">
        <v>3</v>
      </c>
      <c r="BJ315" s="19">
        <v>22</v>
      </c>
      <c r="BK315" s="19">
        <v>4</v>
      </c>
      <c r="BL315" s="19">
        <v>6</v>
      </c>
      <c r="BM315" s="19">
        <v>3</v>
      </c>
      <c r="BN315" s="19">
        <v>1</v>
      </c>
      <c r="BO315" s="19">
        <v>50</v>
      </c>
      <c r="BP315" s="19">
        <v>5</v>
      </c>
      <c r="BQ315" s="19">
        <v>3</v>
      </c>
      <c r="BR315" s="19">
        <v>13</v>
      </c>
      <c r="BS315" s="19">
        <v>6</v>
      </c>
      <c r="BT315" s="62">
        <v>2</v>
      </c>
      <c r="BU315" s="63">
        <v>5</v>
      </c>
      <c r="BV315" s="19">
        <v>22</v>
      </c>
      <c r="BW315" s="19">
        <v>39</v>
      </c>
      <c r="BX315" s="19">
        <v>23</v>
      </c>
      <c r="BY315" s="64">
        <v>6</v>
      </c>
      <c r="BZ315" s="70">
        <v>80</v>
      </c>
      <c r="CA315" s="72">
        <v>18</v>
      </c>
    </row>
    <row r="316" spans="1:79" ht="47.25">
      <c r="A316" s="21">
        <v>379</v>
      </c>
      <c r="B316" s="34">
        <v>6613004407</v>
      </c>
      <c r="C316" s="40" t="s">
        <v>507</v>
      </c>
      <c r="D316" s="74" t="s">
        <v>375</v>
      </c>
      <c r="E316" s="63">
        <v>10</v>
      </c>
      <c r="F316" s="19">
        <v>36.5</v>
      </c>
      <c r="G316" s="22">
        <v>11</v>
      </c>
      <c r="H316" s="22">
        <v>38</v>
      </c>
      <c r="I316" s="22">
        <v>93</v>
      </c>
      <c r="J316" s="19">
        <v>30</v>
      </c>
      <c r="K316" s="19">
        <v>4</v>
      </c>
      <c r="L316" s="19">
        <v>100</v>
      </c>
      <c r="M316" s="19">
        <v>194</v>
      </c>
      <c r="N316" s="19">
        <v>161</v>
      </c>
      <c r="O316" s="19">
        <v>207</v>
      </c>
      <c r="P316" s="19">
        <v>165</v>
      </c>
      <c r="Q316" s="64">
        <v>96</v>
      </c>
      <c r="R316" s="90">
        <v>96</v>
      </c>
      <c r="S316" s="19">
        <v>20</v>
      </c>
      <c r="T316" s="19">
        <v>5</v>
      </c>
      <c r="U316" s="19">
        <v>100</v>
      </c>
      <c r="V316" s="19">
        <v>212</v>
      </c>
      <c r="W316" s="23">
        <v>255</v>
      </c>
      <c r="X316" s="20">
        <v>83</v>
      </c>
      <c r="Y316" s="43">
        <v>92</v>
      </c>
      <c r="Z316" s="85">
        <v>92</v>
      </c>
      <c r="AA316" s="19">
        <v>20</v>
      </c>
      <c r="AB316" s="19">
        <v>0</v>
      </c>
      <c r="AC316" s="19">
        <v>0</v>
      </c>
      <c r="AD316" s="19">
        <v>20</v>
      </c>
      <c r="AE316" s="19">
        <v>3</v>
      </c>
      <c r="AF316" s="19">
        <v>60</v>
      </c>
      <c r="AG316" s="19">
        <v>5</v>
      </c>
      <c r="AH316" s="19">
        <v>8</v>
      </c>
      <c r="AI316" s="20">
        <v>63</v>
      </c>
      <c r="AJ316" s="84">
        <v>43</v>
      </c>
      <c r="AK316" s="19">
        <v>127</v>
      </c>
      <c r="AL316" s="19">
        <v>255</v>
      </c>
      <c r="AM316" s="20">
        <v>50</v>
      </c>
      <c r="AN316" s="19">
        <v>241</v>
      </c>
      <c r="AO316" s="19">
        <v>255</v>
      </c>
      <c r="AP316" s="20">
        <v>95</v>
      </c>
      <c r="AQ316" s="19">
        <v>155</v>
      </c>
      <c r="AR316" s="19">
        <v>156</v>
      </c>
      <c r="AS316" s="20">
        <v>99</v>
      </c>
      <c r="AT316" s="89">
        <v>78</v>
      </c>
      <c r="AU316" s="19">
        <v>196</v>
      </c>
      <c r="AV316" s="19">
        <v>255</v>
      </c>
      <c r="AW316" s="20">
        <v>77</v>
      </c>
      <c r="AX316" s="19">
        <v>238</v>
      </c>
      <c r="AY316" s="19">
        <v>255</v>
      </c>
      <c r="AZ316" s="20">
        <v>93</v>
      </c>
      <c r="BA316" s="19">
        <v>246</v>
      </c>
      <c r="BB316" s="19">
        <v>255</v>
      </c>
      <c r="BC316" s="20">
        <v>96</v>
      </c>
      <c r="BD316" s="91">
        <v>90</v>
      </c>
      <c r="BE316" s="93">
        <v>80</v>
      </c>
      <c r="BF316" s="79">
        <v>7</v>
      </c>
      <c r="BG316" s="19">
        <v>1</v>
      </c>
      <c r="BH316" s="19">
        <v>5</v>
      </c>
      <c r="BI316" s="19">
        <v>1</v>
      </c>
      <c r="BJ316" s="19">
        <v>9</v>
      </c>
      <c r="BK316" s="19">
        <v>18</v>
      </c>
      <c r="BL316" s="19">
        <v>6</v>
      </c>
      <c r="BM316" s="19">
        <v>3</v>
      </c>
      <c r="BN316" s="19">
        <v>30</v>
      </c>
      <c r="BO316" s="19">
        <v>50</v>
      </c>
      <c r="BP316" s="19">
        <v>6</v>
      </c>
      <c r="BQ316" s="19">
        <v>2</v>
      </c>
      <c r="BR316" s="19">
        <v>24</v>
      </c>
      <c r="BS316" s="19">
        <v>8</v>
      </c>
      <c r="BT316" s="62">
        <v>5</v>
      </c>
      <c r="BU316" s="63">
        <v>5</v>
      </c>
      <c r="BV316" s="19">
        <v>9</v>
      </c>
      <c r="BW316" s="19">
        <v>50</v>
      </c>
      <c r="BX316" s="19">
        <v>23</v>
      </c>
      <c r="BY316" s="64">
        <v>11</v>
      </c>
      <c r="BZ316" s="70">
        <v>80</v>
      </c>
      <c r="CA316" s="72">
        <v>18</v>
      </c>
    </row>
    <row r="317" spans="1:79" ht="31.5">
      <c r="A317" s="21">
        <v>388</v>
      </c>
      <c r="B317" s="34">
        <v>6614004181</v>
      </c>
      <c r="C317" s="5" t="s">
        <v>458</v>
      </c>
      <c r="D317" s="75" t="s">
        <v>382</v>
      </c>
      <c r="E317" s="63">
        <v>11</v>
      </c>
      <c r="F317" s="19">
        <v>33</v>
      </c>
      <c r="G317" s="22">
        <v>11</v>
      </c>
      <c r="H317" s="22">
        <v>38</v>
      </c>
      <c r="I317" s="22">
        <v>93</v>
      </c>
      <c r="J317" s="19">
        <v>30</v>
      </c>
      <c r="K317" s="19">
        <v>4</v>
      </c>
      <c r="L317" s="19">
        <v>100</v>
      </c>
      <c r="M317" s="19">
        <v>22</v>
      </c>
      <c r="N317" s="19">
        <v>23</v>
      </c>
      <c r="O317" s="19">
        <v>24</v>
      </c>
      <c r="P317" s="19">
        <v>24</v>
      </c>
      <c r="Q317" s="64">
        <v>94</v>
      </c>
      <c r="R317" s="90">
        <v>96</v>
      </c>
      <c r="S317" s="19">
        <v>20</v>
      </c>
      <c r="T317" s="19">
        <v>5</v>
      </c>
      <c r="U317" s="19">
        <v>100</v>
      </c>
      <c r="V317" s="19">
        <v>22</v>
      </c>
      <c r="W317" s="23">
        <v>30</v>
      </c>
      <c r="X317" s="20">
        <v>73</v>
      </c>
      <c r="Y317" s="43">
        <v>87</v>
      </c>
      <c r="Z317" s="85">
        <v>87</v>
      </c>
      <c r="AA317" s="19">
        <v>20</v>
      </c>
      <c r="AB317" s="19">
        <v>0</v>
      </c>
      <c r="AC317" s="19">
        <v>0</v>
      </c>
      <c r="AD317" s="19">
        <v>20</v>
      </c>
      <c r="AE317" s="19">
        <v>0</v>
      </c>
      <c r="AF317" s="19">
        <v>0</v>
      </c>
      <c r="AG317" s="19">
        <v>1</v>
      </c>
      <c r="AH317" s="19">
        <v>1</v>
      </c>
      <c r="AI317" s="20">
        <v>100</v>
      </c>
      <c r="AJ317" s="84">
        <v>30</v>
      </c>
      <c r="AK317" s="19">
        <v>28</v>
      </c>
      <c r="AL317" s="19">
        <v>30</v>
      </c>
      <c r="AM317" s="20">
        <v>93</v>
      </c>
      <c r="AN317" s="19">
        <v>29</v>
      </c>
      <c r="AO317" s="19">
        <v>30</v>
      </c>
      <c r="AP317" s="20">
        <v>97</v>
      </c>
      <c r="AQ317" s="19">
        <v>24</v>
      </c>
      <c r="AR317" s="19">
        <v>26</v>
      </c>
      <c r="AS317" s="20">
        <v>92</v>
      </c>
      <c r="AT317" s="89">
        <v>94</v>
      </c>
      <c r="AU317" s="19">
        <v>28</v>
      </c>
      <c r="AV317" s="19">
        <v>30</v>
      </c>
      <c r="AW317" s="20">
        <v>93</v>
      </c>
      <c r="AX317" s="19">
        <v>26</v>
      </c>
      <c r="AY317" s="19">
        <v>30</v>
      </c>
      <c r="AZ317" s="20">
        <v>87</v>
      </c>
      <c r="BA317" s="19">
        <v>29</v>
      </c>
      <c r="BB317" s="19">
        <v>30</v>
      </c>
      <c r="BC317" s="20">
        <v>97</v>
      </c>
      <c r="BD317" s="91">
        <v>94</v>
      </c>
      <c r="BE317" s="93">
        <v>80</v>
      </c>
      <c r="BF317" s="79">
        <v>7</v>
      </c>
      <c r="BG317" s="19">
        <v>1</v>
      </c>
      <c r="BH317" s="19">
        <v>7</v>
      </c>
      <c r="BI317" s="19">
        <v>1</v>
      </c>
      <c r="BJ317" s="19">
        <v>14</v>
      </c>
      <c r="BK317" s="19">
        <v>28</v>
      </c>
      <c r="BL317" s="19">
        <v>6</v>
      </c>
      <c r="BM317" s="19">
        <v>6</v>
      </c>
      <c r="BN317" s="19">
        <v>1</v>
      </c>
      <c r="BO317" s="19">
        <v>8</v>
      </c>
      <c r="BP317" s="19">
        <v>4</v>
      </c>
      <c r="BQ317" s="19">
        <v>9</v>
      </c>
      <c r="BR317" s="19">
        <v>8</v>
      </c>
      <c r="BS317" s="19">
        <v>14</v>
      </c>
      <c r="BT317" s="62">
        <v>4</v>
      </c>
      <c r="BU317" s="63">
        <v>5</v>
      </c>
      <c r="BV317" s="19">
        <v>14</v>
      </c>
      <c r="BW317" s="19">
        <v>63</v>
      </c>
      <c r="BX317" s="19">
        <v>7</v>
      </c>
      <c r="BY317" s="64">
        <v>7</v>
      </c>
      <c r="BZ317" s="70">
        <v>80</v>
      </c>
      <c r="CA317" s="72">
        <v>18</v>
      </c>
    </row>
    <row r="318" spans="1:79" ht="47.25">
      <c r="A318" s="21">
        <v>82</v>
      </c>
      <c r="B318" s="34">
        <v>6661057494</v>
      </c>
      <c r="C318" s="5" t="s">
        <v>504</v>
      </c>
      <c r="D318" s="74" t="s">
        <v>104</v>
      </c>
      <c r="E318" s="63">
        <v>10</v>
      </c>
      <c r="F318" s="19">
        <v>38</v>
      </c>
      <c r="G318" s="22">
        <v>11</v>
      </c>
      <c r="H318" s="22">
        <v>38</v>
      </c>
      <c r="I318" s="22">
        <v>95</v>
      </c>
      <c r="J318" s="19">
        <v>30</v>
      </c>
      <c r="K318" s="19">
        <v>4</v>
      </c>
      <c r="L318" s="19">
        <v>100</v>
      </c>
      <c r="M318" s="19">
        <v>61</v>
      </c>
      <c r="N318" s="19">
        <v>60</v>
      </c>
      <c r="O318" s="19">
        <v>63</v>
      </c>
      <c r="P318" s="19">
        <v>65</v>
      </c>
      <c r="Q318" s="64">
        <v>95</v>
      </c>
      <c r="R318" s="90">
        <v>97</v>
      </c>
      <c r="S318" s="19">
        <v>20</v>
      </c>
      <c r="T318" s="19">
        <v>5</v>
      </c>
      <c r="U318" s="19">
        <v>100</v>
      </c>
      <c r="V318" s="19">
        <v>46</v>
      </c>
      <c r="W318" s="23">
        <v>70</v>
      </c>
      <c r="X318" s="20">
        <v>66</v>
      </c>
      <c r="Y318" s="43">
        <v>83</v>
      </c>
      <c r="Z318" s="85">
        <v>83</v>
      </c>
      <c r="AA318" s="19">
        <v>20</v>
      </c>
      <c r="AB318" s="19">
        <v>0</v>
      </c>
      <c r="AC318" s="19">
        <v>0</v>
      </c>
      <c r="AD318" s="19">
        <v>20</v>
      </c>
      <c r="AE318" s="19">
        <v>2</v>
      </c>
      <c r="AF318" s="19">
        <v>40</v>
      </c>
      <c r="AG318" s="19">
        <v>1</v>
      </c>
      <c r="AH318" s="19">
        <v>1</v>
      </c>
      <c r="AI318" s="20">
        <v>100</v>
      </c>
      <c r="AJ318" s="84">
        <v>46</v>
      </c>
      <c r="AK318" s="19">
        <v>30</v>
      </c>
      <c r="AL318" s="19">
        <v>70</v>
      </c>
      <c r="AM318" s="20">
        <v>43</v>
      </c>
      <c r="AN318" s="19">
        <v>66</v>
      </c>
      <c r="AO318" s="19">
        <v>70</v>
      </c>
      <c r="AP318" s="20">
        <v>94</v>
      </c>
      <c r="AQ318" s="19">
        <v>63</v>
      </c>
      <c r="AR318" s="19">
        <v>63</v>
      </c>
      <c r="AS318" s="20">
        <v>100</v>
      </c>
      <c r="AT318" s="89">
        <v>75</v>
      </c>
      <c r="AU318" s="19">
        <v>63</v>
      </c>
      <c r="AV318" s="19">
        <v>70</v>
      </c>
      <c r="AW318" s="20">
        <v>90</v>
      </c>
      <c r="AX318" s="19">
        <v>60</v>
      </c>
      <c r="AY318" s="19">
        <v>70</v>
      </c>
      <c r="AZ318" s="20">
        <v>86</v>
      </c>
      <c r="BA318" s="19">
        <v>67</v>
      </c>
      <c r="BB318" s="19">
        <v>70</v>
      </c>
      <c r="BC318" s="20">
        <v>96</v>
      </c>
      <c r="BD318" s="91">
        <v>92</v>
      </c>
      <c r="BE318" s="93">
        <v>79</v>
      </c>
      <c r="BF318" s="79">
        <v>5</v>
      </c>
      <c r="BG318" s="19">
        <v>1</v>
      </c>
      <c r="BH318" s="19">
        <v>6</v>
      </c>
      <c r="BI318" s="19">
        <v>1</v>
      </c>
      <c r="BJ318" s="19">
        <v>18</v>
      </c>
      <c r="BK318" s="19">
        <v>33</v>
      </c>
      <c r="BL318" s="19">
        <v>6</v>
      </c>
      <c r="BM318" s="19">
        <v>4</v>
      </c>
      <c r="BN318" s="19">
        <v>1</v>
      </c>
      <c r="BO318" s="19">
        <v>57</v>
      </c>
      <c r="BP318" s="19">
        <v>7</v>
      </c>
      <c r="BQ318" s="19">
        <v>1</v>
      </c>
      <c r="BR318" s="19">
        <v>11</v>
      </c>
      <c r="BS318" s="19">
        <v>15</v>
      </c>
      <c r="BT318" s="62">
        <v>5</v>
      </c>
      <c r="BU318" s="63">
        <v>4</v>
      </c>
      <c r="BV318" s="19">
        <v>18</v>
      </c>
      <c r="BW318" s="19">
        <v>47</v>
      </c>
      <c r="BX318" s="19">
        <v>26</v>
      </c>
      <c r="BY318" s="64">
        <v>9</v>
      </c>
      <c r="BZ318" s="70">
        <v>79</v>
      </c>
      <c r="CA318" s="72">
        <v>19</v>
      </c>
    </row>
    <row r="319" spans="1:79" ht="31.5">
      <c r="A319" s="21">
        <v>120</v>
      </c>
      <c r="B319" s="34">
        <v>6648013000</v>
      </c>
      <c r="C319" s="5" t="s">
        <v>419</v>
      </c>
      <c r="D319" s="74" t="s">
        <v>140</v>
      </c>
      <c r="E319" s="63">
        <v>8</v>
      </c>
      <c r="F319" s="19">
        <v>28</v>
      </c>
      <c r="G319" s="22">
        <v>11</v>
      </c>
      <c r="H319" s="22">
        <v>38</v>
      </c>
      <c r="I319" s="22">
        <v>73</v>
      </c>
      <c r="J319" s="19">
        <v>30</v>
      </c>
      <c r="K319" s="19">
        <v>4</v>
      </c>
      <c r="L319" s="19">
        <v>100</v>
      </c>
      <c r="M319" s="19">
        <v>69</v>
      </c>
      <c r="N319" s="19">
        <v>69</v>
      </c>
      <c r="O319" s="19">
        <v>73</v>
      </c>
      <c r="P319" s="19">
        <v>73</v>
      </c>
      <c r="Q319" s="64">
        <v>95</v>
      </c>
      <c r="R319" s="90">
        <v>90</v>
      </c>
      <c r="S319" s="19">
        <v>20</v>
      </c>
      <c r="T319" s="19">
        <v>4</v>
      </c>
      <c r="U319" s="19">
        <v>80</v>
      </c>
      <c r="V319" s="19">
        <v>78</v>
      </c>
      <c r="W319" s="23">
        <v>96</v>
      </c>
      <c r="X319" s="20">
        <v>81</v>
      </c>
      <c r="Y319" s="43">
        <v>81</v>
      </c>
      <c r="Z319" s="85">
        <v>81</v>
      </c>
      <c r="AA319" s="19">
        <v>20</v>
      </c>
      <c r="AB319" s="19">
        <v>0</v>
      </c>
      <c r="AC319" s="19">
        <v>0</v>
      </c>
      <c r="AD319" s="19">
        <v>20</v>
      </c>
      <c r="AE319" s="19">
        <v>2</v>
      </c>
      <c r="AF319" s="19">
        <v>40</v>
      </c>
      <c r="AG319" s="19">
        <v>9</v>
      </c>
      <c r="AH319" s="19">
        <v>13</v>
      </c>
      <c r="AI319" s="20">
        <v>69</v>
      </c>
      <c r="AJ319" s="84">
        <v>37</v>
      </c>
      <c r="AK319" s="19">
        <v>89</v>
      </c>
      <c r="AL319" s="19">
        <v>96</v>
      </c>
      <c r="AM319" s="20">
        <v>93</v>
      </c>
      <c r="AN319" s="19">
        <v>93</v>
      </c>
      <c r="AO319" s="19">
        <v>96</v>
      </c>
      <c r="AP319" s="20">
        <v>97</v>
      </c>
      <c r="AQ319" s="19">
        <v>66</v>
      </c>
      <c r="AR319" s="19">
        <v>67</v>
      </c>
      <c r="AS319" s="20">
        <v>99</v>
      </c>
      <c r="AT319" s="89">
        <v>96</v>
      </c>
      <c r="AU319" s="19">
        <v>89</v>
      </c>
      <c r="AV319" s="19">
        <v>96</v>
      </c>
      <c r="AW319" s="20">
        <v>93</v>
      </c>
      <c r="AX319" s="19">
        <v>88</v>
      </c>
      <c r="AY319" s="19">
        <v>96</v>
      </c>
      <c r="AZ319" s="20">
        <v>92</v>
      </c>
      <c r="BA319" s="19">
        <v>90</v>
      </c>
      <c r="BB319" s="19">
        <v>96</v>
      </c>
      <c r="BC319" s="20">
        <v>94</v>
      </c>
      <c r="BD319" s="91">
        <v>93</v>
      </c>
      <c r="BE319" s="93">
        <v>79</v>
      </c>
      <c r="BF319" s="79">
        <v>27</v>
      </c>
      <c r="BG319" s="19">
        <v>1</v>
      </c>
      <c r="BH319" s="19">
        <v>6</v>
      </c>
      <c r="BI319" s="19">
        <v>2</v>
      </c>
      <c r="BJ319" s="19">
        <v>20</v>
      </c>
      <c r="BK319" s="19">
        <v>20</v>
      </c>
      <c r="BL319" s="19">
        <v>6</v>
      </c>
      <c r="BM319" s="19">
        <v>4</v>
      </c>
      <c r="BN319" s="19">
        <v>28</v>
      </c>
      <c r="BO319" s="19">
        <v>8</v>
      </c>
      <c r="BP319" s="19">
        <v>4</v>
      </c>
      <c r="BQ319" s="19">
        <v>2</v>
      </c>
      <c r="BR319" s="19">
        <v>8</v>
      </c>
      <c r="BS319" s="19">
        <v>9</v>
      </c>
      <c r="BT319" s="62">
        <v>7</v>
      </c>
      <c r="BU319" s="63">
        <v>11</v>
      </c>
      <c r="BV319" s="19">
        <v>20</v>
      </c>
      <c r="BW319" s="19">
        <v>56</v>
      </c>
      <c r="BX319" s="19">
        <v>5</v>
      </c>
      <c r="BY319" s="64">
        <v>8</v>
      </c>
      <c r="BZ319" s="70">
        <v>79</v>
      </c>
      <c r="CA319" s="72">
        <v>19</v>
      </c>
    </row>
    <row r="320" spans="1:79" ht="47.25">
      <c r="A320" s="21">
        <v>132</v>
      </c>
      <c r="B320" s="34">
        <v>6646016983</v>
      </c>
      <c r="C320" s="5" t="s">
        <v>492</v>
      </c>
      <c r="D320" s="74" t="s">
        <v>152</v>
      </c>
      <c r="E320" s="63">
        <v>9</v>
      </c>
      <c r="F320" s="19">
        <v>38</v>
      </c>
      <c r="G320" s="22">
        <v>11</v>
      </c>
      <c r="H320" s="22">
        <v>38</v>
      </c>
      <c r="I320" s="22">
        <v>91</v>
      </c>
      <c r="J320" s="19">
        <v>30</v>
      </c>
      <c r="K320" s="19">
        <v>3</v>
      </c>
      <c r="L320" s="19">
        <v>90</v>
      </c>
      <c r="M320" s="19">
        <v>208</v>
      </c>
      <c r="N320" s="19">
        <v>207</v>
      </c>
      <c r="O320" s="19">
        <v>212</v>
      </c>
      <c r="P320" s="19">
        <v>209</v>
      </c>
      <c r="Q320" s="64">
        <v>99</v>
      </c>
      <c r="R320" s="90">
        <v>94</v>
      </c>
      <c r="S320" s="19">
        <v>20</v>
      </c>
      <c r="T320" s="19">
        <v>3</v>
      </c>
      <c r="U320" s="19">
        <v>60</v>
      </c>
      <c r="V320" s="19">
        <v>202</v>
      </c>
      <c r="W320" s="23">
        <v>217</v>
      </c>
      <c r="X320" s="20">
        <v>93</v>
      </c>
      <c r="Y320" s="43">
        <v>77</v>
      </c>
      <c r="Z320" s="85">
        <v>77</v>
      </c>
      <c r="AA320" s="19">
        <v>20</v>
      </c>
      <c r="AB320" s="19">
        <v>0</v>
      </c>
      <c r="AC320" s="19">
        <v>0</v>
      </c>
      <c r="AD320" s="19">
        <v>20</v>
      </c>
      <c r="AE320" s="19">
        <v>2</v>
      </c>
      <c r="AF320" s="19">
        <v>40</v>
      </c>
      <c r="AG320" s="19">
        <v>27</v>
      </c>
      <c r="AH320" s="19">
        <v>30</v>
      </c>
      <c r="AI320" s="20">
        <v>90</v>
      </c>
      <c r="AJ320" s="84">
        <v>43</v>
      </c>
      <c r="AK320" s="19">
        <v>123</v>
      </c>
      <c r="AL320" s="19">
        <v>217</v>
      </c>
      <c r="AM320" s="20">
        <v>57</v>
      </c>
      <c r="AN320" s="19">
        <v>217</v>
      </c>
      <c r="AO320" s="19">
        <v>217</v>
      </c>
      <c r="AP320" s="20">
        <v>100</v>
      </c>
      <c r="AQ320" s="19">
        <v>200</v>
      </c>
      <c r="AR320" s="19">
        <v>203</v>
      </c>
      <c r="AS320" s="20">
        <v>99</v>
      </c>
      <c r="AT320" s="89">
        <v>83</v>
      </c>
      <c r="AU320" s="19">
        <v>205</v>
      </c>
      <c r="AV320" s="19">
        <v>217</v>
      </c>
      <c r="AW320" s="20">
        <v>94</v>
      </c>
      <c r="AX320" s="19">
        <v>210</v>
      </c>
      <c r="AY320" s="19">
        <v>217</v>
      </c>
      <c r="AZ320" s="20">
        <v>97</v>
      </c>
      <c r="BA320" s="19">
        <v>217</v>
      </c>
      <c r="BB320" s="19">
        <v>217</v>
      </c>
      <c r="BC320" s="20">
        <v>100</v>
      </c>
      <c r="BD320" s="91">
        <v>98</v>
      </c>
      <c r="BE320" s="93">
        <v>79</v>
      </c>
      <c r="BF320" s="79">
        <v>9</v>
      </c>
      <c r="BG320" s="19">
        <v>2</v>
      </c>
      <c r="BH320" s="19">
        <v>2</v>
      </c>
      <c r="BI320" s="19">
        <v>3</v>
      </c>
      <c r="BJ320" s="19">
        <v>24</v>
      </c>
      <c r="BK320" s="19">
        <v>8</v>
      </c>
      <c r="BL320" s="19">
        <v>6</v>
      </c>
      <c r="BM320" s="19">
        <v>4</v>
      </c>
      <c r="BN320" s="19">
        <v>10</v>
      </c>
      <c r="BO320" s="19">
        <v>44</v>
      </c>
      <c r="BP320" s="19">
        <v>1</v>
      </c>
      <c r="BQ320" s="19">
        <v>2</v>
      </c>
      <c r="BR320" s="19">
        <v>7</v>
      </c>
      <c r="BS320" s="19">
        <v>4</v>
      </c>
      <c r="BT320" s="62">
        <v>1</v>
      </c>
      <c r="BU320" s="63">
        <v>7</v>
      </c>
      <c r="BV320" s="19">
        <v>24</v>
      </c>
      <c r="BW320" s="19">
        <v>50</v>
      </c>
      <c r="BX320" s="19">
        <v>18</v>
      </c>
      <c r="BY320" s="64">
        <v>3</v>
      </c>
      <c r="BZ320" s="70">
        <v>79</v>
      </c>
      <c r="CA320" s="72">
        <v>19</v>
      </c>
    </row>
    <row r="321" spans="1:79" ht="31.5">
      <c r="A321" s="21">
        <v>205</v>
      </c>
      <c r="B321" s="34">
        <v>6602006804</v>
      </c>
      <c r="C321" s="40" t="s">
        <v>486</v>
      </c>
      <c r="D321" s="74" t="s">
        <v>220</v>
      </c>
      <c r="E321" s="63">
        <v>8</v>
      </c>
      <c r="F321" s="19">
        <v>34</v>
      </c>
      <c r="G321" s="22">
        <v>9</v>
      </c>
      <c r="H321" s="22">
        <v>36</v>
      </c>
      <c r="I321" s="22">
        <v>92</v>
      </c>
      <c r="J321" s="19">
        <v>30</v>
      </c>
      <c r="K321" s="19">
        <v>3</v>
      </c>
      <c r="L321" s="19">
        <v>90</v>
      </c>
      <c r="M321" s="19">
        <v>69</v>
      </c>
      <c r="N321" s="19">
        <v>71</v>
      </c>
      <c r="O321" s="19">
        <v>70</v>
      </c>
      <c r="P321" s="19">
        <v>77</v>
      </c>
      <c r="Q321" s="64">
        <v>95</v>
      </c>
      <c r="R321" s="90">
        <v>93</v>
      </c>
      <c r="S321" s="19">
        <v>20</v>
      </c>
      <c r="T321" s="19">
        <v>4</v>
      </c>
      <c r="U321" s="19">
        <v>80</v>
      </c>
      <c r="V321" s="19">
        <v>81</v>
      </c>
      <c r="W321" s="23">
        <v>90</v>
      </c>
      <c r="X321" s="20">
        <v>90</v>
      </c>
      <c r="Y321" s="43">
        <v>85</v>
      </c>
      <c r="Z321" s="85">
        <v>85</v>
      </c>
      <c r="AA321" s="19">
        <v>20</v>
      </c>
      <c r="AB321" s="19">
        <v>1</v>
      </c>
      <c r="AC321" s="19">
        <v>20</v>
      </c>
      <c r="AD321" s="19">
        <v>20</v>
      </c>
      <c r="AE321" s="19">
        <v>2</v>
      </c>
      <c r="AF321" s="19">
        <v>40</v>
      </c>
      <c r="AG321" s="19">
        <v>0</v>
      </c>
      <c r="AH321" s="19">
        <v>2</v>
      </c>
      <c r="AI321" s="20">
        <v>0</v>
      </c>
      <c r="AJ321" s="84">
        <v>22</v>
      </c>
      <c r="AK321" s="19">
        <v>89</v>
      </c>
      <c r="AL321" s="19">
        <v>90</v>
      </c>
      <c r="AM321" s="20">
        <v>99</v>
      </c>
      <c r="AN321" s="19">
        <v>86</v>
      </c>
      <c r="AO321" s="19">
        <v>90</v>
      </c>
      <c r="AP321" s="20">
        <v>96</v>
      </c>
      <c r="AQ321" s="19">
        <v>64</v>
      </c>
      <c r="AR321" s="19">
        <v>73</v>
      </c>
      <c r="AS321" s="20">
        <v>88</v>
      </c>
      <c r="AT321" s="89">
        <v>96</v>
      </c>
      <c r="AU321" s="19">
        <v>88</v>
      </c>
      <c r="AV321" s="19">
        <v>90</v>
      </c>
      <c r="AW321" s="20">
        <v>98</v>
      </c>
      <c r="AX321" s="19">
        <v>82</v>
      </c>
      <c r="AY321" s="19">
        <v>90</v>
      </c>
      <c r="AZ321" s="20">
        <v>91</v>
      </c>
      <c r="BA321" s="19">
        <v>89</v>
      </c>
      <c r="BB321" s="19">
        <v>90</v>
      </c>
      <c r="BC321" s="20">
        <v>99</v>
      </c>
      <c r="BD321" s="91">
        <v>97</v>
      </c>
      <c r="BE321" s="93">
        <v>79</v>
      </c>
      <c r="BF321" s="79">
        <v>8</v>
      </c>
      <c r="BG321" s="19">
        <v>2</v>
      </c>
      <c r="BH321" s="19">
        <v>6</v>
      </c>
      <c r="BI321" s="19">
        <v>2</v>
      </c>
      <c r="BJ321" s="19">
        <v>16</v>
      </c>
      <c r="BK321" s="19">
        <v>11</v>
      </c>
      <c r="BL321" s="19">
        <v>5</v>
      </c>
      <c r="BM321" s="19">
        <v>4</v>
      </c>
      <c r="BN321" s="19">
        <v>41</v>
      </c>
      <c r="BO321" s="19">
        <v>2</v>
      </c>
      <c r="BP321" s="19">
        <v>5</v>
      </c>
      <c r="BQ321" s="19">
        <v>13</v>
      </c>
      <c r="BR321" s="19">
        <v>3</v>
      </c>
      <c r="BS321" s="19">
        <v>10</v>
      </c>
      <c r="BT321" s="62">
        <v>2</v>
      </c>
      <c r="BU321" s="63">
        <v>8</v>
      </c>
      <c r="BV321" s="19">
        <v>16</v>
      </c>
      <c r="BW321" s="19">
        <v>70</v>
      </c>
      <c r="BX321" s="19">
        <v>5</v>
      </c>
      <c r="BY321" s="64">
        <v>4</v>
      </c>
      <c r="BZ321" s="70">
        <v>79</v>
      </c>
      <c r="CA321" s="72">
        <v>19</v>
      </c>
    </row>
    <row r="322" spans="1:79" ht="15.75">
      <c r="A322" s="21">
        <v>248</v>
      </c>
      <c r="B322" s="34">
        <v>6639010701</v>
      </c>
      <c r="C322" s="40" t="s">
        <v>488</v>
      </c>
      <c r="D322" s="74" t="s">
        <v>262</v>
      </c>
      <c r="E322" s="63">
        <v>1</v>
      </c>
      <c r="F322" s="19">
        <v>35</v>
      </c>
      <c r="G322" s="22">
        <v>9</v>
      </c>
      <c r="H322" s="22">
        <v>36</v>
      </c>
      <c r="I322" s="22">
        <v>54</v>
      </c>
      <c r="J322" s="19">
        <v>30</v>
      </c>
      <c r="K322" s="19">
        <v>4</v>
      </c>
      <c r="L322" s="19">
        <v>100</v>
      </c>
      <c r="M322" s="19">
        <v>225</v>
      </c>
      <c r="N322" s="19">
        <v>227</v>
      </c>
      <c r="O322" s="19">
        <v>225</v>
      </c>
      <c r="P322" s="19">
        <v>227</v>
      </c>
      <c r="Q322" s="64">
        <v>100</v>
      </c>
      <c r="R322" s="90">
        <v>86</v>
      </c>
      <c r="S322" s="19">
        <v>20</v>
      </c>
      <c r="T322" s="19">
        <v>2</v>
      </c>
      <c r="U322" s="19">
        <v>40</v>
      </c>
      <c r="V322" s="19">
        <v>245</v>
      </c>
      <c r="W322" s="23">
        <v>252</v>
      </c>
      <c r="X322" s="20">
        <v>97</v>
      </c>
      <c r="Y322" s="43">
        <v>69</v>
      </c>
      <c r="Z322" s="85">
        <v>69</v>
      </c>
      <c r="AA322" s="19">
        <v>20</v>
      </c>
      <c r="AB322" s="19">
        <v>0</v>
      </c>
      <c r="AC322" s="19">
        <v>0</v>
      </c>
      <c r="AD322" s="19">
        <v>20</v>
      </c>
      <c r="AE322" s="19">
        <v>1</v>
      </c>
      <c r="AF322" s="19">
        <v>20</v>
      </c>
      <c r="AG322" s="19">
        <v>1</v>
      </c>
      <c r="AH322" s="19">
        <v>1</v>
      </c>
      <c r="AI322" s="20">
        <v>100</v>
      </c>
      <c r="AJ322" s="84">
        <v>38</v>
      </c>
      <c r="AK322" s="19">
        <v>252</v>
      </c>
      <c r="AL322" s="19">
        <v>252</v>
      </c>
      <c r="AM322" s="20">
        <v>100</v>
      </c>
      <c r="AN322" s="19">
        <v>252</v>
      </c>
      <c r="AO322" s="19">
        <v>252</v>
      </c>
      <c r="AP322" s="20">
        <v>100</v>
      </c>
      <c r="AQ322" s="19">
        <v>235</v>
      </c>
      <c r="AR322" s="19">
        <v>235</v>
      </c>
      <c r="AS322" s="20">
        <v>100</v>
      </c>
      <c r="AT322" s="89">
        <v>100</v>
      </c>
      <c r="AU322" s="19">
        <v>252</v>
      </c>
      <c r="AV322" s="19">
        <v>252</v>
      </c>
      <c r="AW322" s="20">
        <v>100</v>
      </c>
      <c r="AX322" s="19">
        <v>252</v>
      </c>
      <c r="AY322" s="19">
        <v>252</v>
      </c>
      <c r="AZ322" s="20">
        <v>100</v>
      </c>
      <c r="BA322" s="19">
        <v>252</v>
      </c>
      <c r="BB322" s="19">
        <v>252</v>
      </c>
      <c r="BC322" s="20">
        <v>100</v>
      </c>
      <c r="BD322" s="91">
        <v>100</v>
      </c>
      <c r="BE322" s="93">
        <v>79</v>
      </c>
      <c r="BF322" s="79">
        <v>34</v>
      </c>
      <c r="BG322" s="19">
        <v>1</v>
      </c>
      <c r="BH322" s="19">
        <v>1</v>
      </c>
      <c r="BI322" s="19">
        <v>4</v>
      </c>
      <c r="BJ322" s="19">
        <v>32</v>
      </c>
      <c r="BK322" s="19">
        <v>4</v>
      </c>
      <c r="BL322" s="19">
        <v>6</v>
      </c>
      <c r="BM322" s="19">
        <v>5</v>
      </c>
      <c r="BN322" s="19">
        <v>1</v>
      </c>
      <c r="BO322" s="19">
        <v>1</v>
      </c>
      <c r="BP322" s="19">
        <v>1</v>
      </c>
      <c r="BQ322" s="19">
        <v>1</v>
      </c>
      <c r="BR322" s="19">
        <v>1</v>
      </c>
      <c r="BS322" s="19">
        <v>1</v>
      </c>
      <c r="BT322" s="62">
        <v>1</v>
      </c>
      <c r="BU322" s="63">
        <v>15</v>
      </c>
      <c r="BV322" s="19">
        <v>32</v>
      </c>
      <c r="BW322" s="19">
        <v>55</v>
      </c>
      <c r="BX322" s="19">
        <v>1</v>
      </c>
      <c r="BY322" s="64">
        <v>1</v>
      </c>
      <c r="BZ322" s="70">
        <v>79</v>
      </c>
      <c r="CA322" s="72">
        <v>19</v>
      </c>
    </row>
    <row r="323" spans="1:79" ht="31.5">
      <c r="A323" s="21">
        <v>252</v>
      </c>
      <c r="B323" s="34">
        <v>6606009309</v>
      </c>
      <c r="C323" s="5" t="s">
        <v>439</v>
      </c>
      <c r="D323" s="74" t="s">
        <v>266</v>
      </c>
      <c r="E323" s="63">
        <v>10</v>
      </c>
      <c r="F323" s="19">
        <v>34</v>
      </c>
      <c r="G323" s="22">
        <v>11</v>
      </c>
      <c r="H323" s="22">
        <v>38</v>
      </c>
      <c r="I323" s="22">
        <v>90</v>
      </c>
      <c r="J323" s="19">
        <v>30</v>
      </c>
      <c r="K323" s="19">
        <v>4</v>
      </c>
      <c r="L323" s="19">
        <v>100</v>
      </c>
      <c r="M323" s="19">
        <v>64</v>
      </c>
      <c r="N323" s="19">
        <v>67</v>
      </c>
      <c r="O323" s="19">
        <v>64</v>
      </c>
      <c r="P323" s="19">
        <v>67</v>
      </c>
      <c r="Q323" s="64">
        <v>100</v>
      </c>
      <c r="R323" s="90">
        <v>97</v>
      </c>
      <c r="S323" s="19">
        <v>20</v>
      </c>
      <c r="T323" s="19">
        <v>5</v>
      </c>
      <c r="U323" s="19">
        <v>100</v>
      </c>
      <c r="V323" s="19">
        <v>70</v>
      </c>
      <c r="W323" s="23">
        <v>74</v>
      </c>
      <c r="X323" s="20">
        <v>95</v>
      </c>
      <c r="Y323" s="43">
        <v>98</v>
      </c>
      <c r="Z323" s="85">
        <v>98</v>
      </c>
      <c r="AA323" s="19">
        <v>20</v>
      </c>
      <c r="AB323" s="19">
        <v>1</v>
      </c>
      <c r="AC323" s="19">
        <v>20</v>
      </c>
      <c r="AD323" s="19">
        <v>20</v>
      </c>
      <c r="AE323" s="19">
        <v>0</v>
      </c>
      <c r="AF323" s="19">
        <v>0</v>
      </c>
      <c r="AG323" s="19">
        <v>0</v>
      </c>
      <c r="AH323" s="19">
        <v>1</v>
      </c>
      <c r="AI323" s="20">
        <v>0</v>
      </c>
      <c r="AJ323" s="84">
        <v>6</v>
      </c>
      <c r="AK323" s="19">
        <v>62</v>
      </c>
      <c r="AL323" s="19">
        <v>74</v>
      </c>
      <c r="AM323" s="20">
        <v>84</v>
      </c>
      <c r="AN323" s="19">
        <v>74</v>
      </c>
      <c r="AO323" s="19">
        <v>74</v>
      </c>
      <c r="AP323" s="20">
        <v>100</v>
      </c>
      <c r="AQ323" s="19">
        <v>61</v>
      </c>
      <c r="AR323" s="19">
        <v>62</v>
      </c>
      <c r="AS323" s="20">
        <v>98</v>
      </c>
      <c r="AT323" s="89">
        <v>93</v>
      </c>
      <c r="AU323" s="19">
        <v>74</v>
      </c>
      <c r="AV323" s="19">
        <v>74</v>
      </c>
      <c r="AW323" s="20">
        <v>100</v>
      </c>
      <c r="AX323" s="19">
        <v>72</v>
      </c>
      <c r="AY323" s="19">
        <v>74</v>
      </c>
      <c r="AZ323" s="20">
        <v>97</v>
      </c>
      <c r="BA323" s="19">
        <v>73</v>
      </c>
      <c r="BB323" s="19">
        <v>74</v>
      </c>
      <c r="BC323" s="20">
        <v>99</v>
      </c>
      <c r="BD323" s="91">
        <v>99</v>
      </c>
      <c r="BE323" s="93">
        <v>79</v>
      </c>
      <c r="BF323" s="79">
        <v>10</v>
      </c>
      <c r="BG323" s="19">
        <v>1</v>
      </c>
      <c r="BH323" s="19">
        <v>1</v>
      </c>
      <c r="BI323" s="19">
        <v>1</v>
      </c>
      <c r="BJ323" s="19">
        <v>3</v>
      </c>
      <c r="BK323" s="19">
        <v>6</v>
      </c>
      <c r="BL323" s="19">
        <v>5</v>
      </c>
      <c r="BM323" s="19">
        <v>6</v>
      </c>
      <c r="BN323" s="19">
        <v>41</v>
      </c>
      <c r="BO323" s="19">
        <v>17</v>
      </c>
      <c r="BP323" s="19">
        <v>1</v>
      </c>
      <c r="BQ323" s="19">
        <v>3</v>
      </c>
      <c r="BR323" s="19">
        <v>1</v>
      </c>
      <c r="BS323" s="19">
        <v>4</v>
      </c>
      <c r="BT323" s="62">
        <v>2</v>
      </c>
      <c r="BU323" s="63">
        <v>4</v>
      </c>
      <c r="BV323" s="19">
        <v>3</v>
      </c>
      <c r="BW323" s="19">
        <v>76</v>
      </c>
      <c r="BX323" s="19">
        <v>8</v>
      </c>
      <c r="BY323" s="64">
        <v>2</v>
      </c>
      <c r="BZ323" s="70">
        <v>79</v>
      </c>
      <c r="CA323" s="72">
        <v>19</v>
      </c>
    </row>
    <row r="324" spans="1:79" ht="31.5">
      <c r="A324" s="21">
        <v>313</v>
      </c>
      <c r="B324" s="34">
        <v>6620007166</v>
      </c>
      <c r="C324" s="6" t="s">
        <v>448</v>
      </c>
      <c r="D324" s="75" t="s">
        <v>320</v>
      </c>
      <c r="E324" s="63">
        <v>8</v>
      </c>
      <c r="F324" s="19">
        <v>32</v>
      </c>
      <c r="G324" s="22">
        <v>9</v>
      </c>
      <c r="H324" s="22">
        <v>36</v>
      </c>
      <c r="I324" s="22">
        <v>89</v>
      </c>
      <c r="J324" s="19">
        <v>30</v>
      </c>
      <c r="K324" s="19">
        <v>4</v>
      </c>
      <c r="L324" s="19">
        <v>100</v>
      </c>
      <c r="M324" s="19">
        <v>193</v>
      </c>
      <c r="N324" s="19">
        <v>161</v>
      </c>
      <c r="O324" s="19">
        <v>198</v>
      </c>
      <c r="P324" s="19">
        <v>168</v>
      </c>
      <c r="Q324" s="64">
        <v>97</v>
      </c>
      <c r="R324" s="90">
        <v>96</v>
      </c>
      <c r="S324" s="19">
        <v>20</v>
      </c>
      <c r="T324" s="19">
        <v>2</v>
      </c>
      <c r="U324" s="19">
        <v>40</v>
      </c>
      <c r="V324" s="19">
        <v>209</v>
      </c>
      <c r="W324" s="23">
        <v>246</v>
      </c>
      <c r="X324" s="20">
        <v>85</v>
      </c>
      <c r="Y324" s="43">
        <v>63</v>
      </c>
      <c r="Z324" s="85">
        <v>63</v>
      </c>
      <c r="AA324" s="19">
        <v>20</v>
      </c>
      <c r="AB324" s="19">
        <v>1</v>
      </c>
      <c r="AC324" s="19">
        <v>20</v>
      </c>
      <c r="AD324" s="19">
        <v>20</v>
      </c>
      <c r="AE324" s="19">
        <v>2</v>
      </c>
      <c r="AF324" s="19">
        <v>40</v>
      </c>
      <c r="AG324" s="19">
        <v>19</v>
      </c>
      <c r="AH324" s="19">
        <v>22</v>
      </c>
      <c r="AI324" s="20">
        <v>86</v>
      </c>
      <c r="AJ324" s="84">
        <v>48</v>
      </c>
      <c r="AK324" s="19">
        <v>231</v>
      </c>
      <c r="AL324" s="19">
        <v>246</v>
      </c>
      <c r="AM324" s="20">
        <v>94</v>
      </c>
      <c r="AN324" s="19">
        <v>236</v>
      </c>
      <c r="AO324" s="19">
        <v>246</v>
      </c>
      <c r="AP324" s="20">
        <v>96</v>
      </c>
      <c r="AQ324" s="19">
        <v>183</v>
      </c>
      <c r="AR324" s="19">
        <v>188</v>
      </c>
      <c r="AS324" s="20">
        <v>97</v>
      </c>
      <c r="AT324" s="89">
        <v>95</v>
      </c>
      <c r="AU324" s="19">
        <v>226</v>
      </c>
      <c r="AV324" s="19">
        <v>246</v>
      </c>
      <c r="AW324" s="20">
        <v>92</v>
      </c>
      <c r="AX324" s="19">
        <v>231</v>
      </c>
      <c r="AY324" s="19">
        <v>246</v>
      </c>
      <c r="AZ324" s="20">
        <v>94</v>
      </c>
      <c r="BA324" s="19">
        <v>230</v>
      </c>
      <c r="BB324" s="19">
        <v>246</v>
      </c>
      <c r="BC324" s="20">
        <v>93</v>
      </c>
      <c r="BD324" s="91">
        <v>93</v>
      </c>
      <c r="BE324" s="93">
        <v>79</v>
      </c>
      <c r="BF324" s="79">
        <v>11</v>
      </c>
      <c r="BG324" s="19">
        <v>1</v>
      </c>
      <c r="BH324" s="19">
        <v>4</v>
      </c>
      <c r="BI324" s="19">
        <v>4</v>
      </c>
      <c r="BJ324" s="19">
        <v>35</v>
      </c>
      <c r="BK324" s="19">
        <v>16</v>
      </c>
      <c r="BL324" s="19">
        <v>5</v>
      </c>
      <c r="BM324" s="19">
        <v>4</v>
      </c>
      <c r="BN324" s="19">
        <v>14</v>
      </c>
      <c r="BO324" s="19">
        <v>7</v>
      </c>
      <c r="BP324" s="19">
        <v>5</v>
      </c>
      <c r="BQ324" s="19">
        <v>4</v>
      </c>
      <c r="BR324" s="19">
        <v>9</v>
      </c>
      <c r="BS324" s="19">
        <v>7</v>
      </c>
      <c r="BT324" s="62">
        <v>8</v>
      </c>
      <c r="BU324" s="63">
        <v>5</v>
      </c>
      <c r="BV324" s="19">
        <v>35</v>
      </c>
      <c r="BW324" s="19">
        <v>45</v>
      </c>
      <c r="BX324" s="19">
        <v>6</v>
      </c>
      <c r="BY324" s="64">
        <v>8</v>
      </c>
      <c r="BZ324" s="70">
        <v>79</v>
      </c>
      <c r="CA324" s="72">
        <v>19</v>
      </c>
    </row>
    <row r="325" spans="1:79" ht="31.5">
      <c r="A325" s="21">
        <v>338</v>
      </c>
      <c r="B325" s="34">
        <v>6631004978</v>
      </c>
      <c r="C325" s="40" t="s">
        <v>510</v>
      </c>
      <c r="D325" s="74" t="s">
        <v>340</v>
      </c>
      <c r="E325" s="63">
        <v>10</v>
      </c>
      <c r="F325" s="19">
        <v>35</v>
      </c>
      <c r="G325" s="22">
        <v>11</v>
      </c>
      <c r="H325" s="22">
        <v>38</v>
      </c>
      <c r="I325" s="22">
        <v>92</v>
      </c>
      <c r="J325" s="19">
        <v>30</v>
      </c>
      <c r="K325" s="19">
        <v>3</v>
      </c>
      <c r="L325" s="19">
        <v>90</v>
      </c>
      <c r="M325" s="19">
        <v>48</v>
      </c>
      <c r="N325" s="19">
        <v>35</v>
      </c>
      <c r="O325" s="19">
        <v>53</v>
      </c>
      <c r="P325" s="19">
        <v>36</v>
      </c>
      <c r="Q325" s="64">
        <v>94</v>
      </c>
      <c r="R325" s="90">
        <v>92</v>
      </c>
      <c r="S325" s="19">
        <v>20</v>
      </c>
      <c r="T325" s="19">
        <v>3</v>
      </c>
      <c r="U325" s="19">
        <v>60</v>
      </c>
      <c r="V325" s="19">
        <v>44</v>
      </c>
      <c r="W325" s="23">
        <v>60</v>
      </c>
      <c r="X325" s="20">
        <v>73</v>
      </c>
      <c r="Y325" s="43">
        <v>67</v>
      </c>
      <c r="Z325" s="85">
        <v>67</v>
      </c>
      <c r="AA325" s="19">
        <v>20</v>
      </c>
      <c r="AB325" s="19">
        <v>0</v>
      </c>
      <c r="AC325" s="19">
        <v>0</v>
      </c>
      <c r="AD325" s="19">
        <v>20</v>
      </c>
      <c r="AE325" s="19">
        <v>4</v>
      </c>
      <c r="AF325" s="19">
        <v>80</v>
      </c>
      <c r="AG325" s="19">
        <v>2</v>
      </c>
      <c r="AH325" s="19">
        <v>3</v>
      </c>
      <c r="AI325" s="20">
        <v>67</v>
      </c>
      <c r="AJ325" s="84">
        <v>52</v>
      </c>
      <c r="AK325" s="19">
        <v>55</v>
      </c>
      <c r="AL325" s="19">
        <v>60</v>
      </c>
      <c r="AM325" s="20">
        <v>92</v>
      </c>
      <c r="AN325" s="19">
        <v>56</v>
      </c>
      <c r="AO325" s="19">
        <v>60</v>
      </c>
      <c r="AP325" s="20">
        <v>93</v>
      </c>
      <c r="AQ325" s="19">
        <v>38</v>
      </c>
      <c r="AR325" s="19">
        <v>41</v>
      </c>
      <c r="AS325" s="20">
        <v>93</v>
      </c>
      <c r="AT325" s="89">
        <v>93</v>
      </c>
      <c r="AU325" s="19">
        <v>57</v>
      </c>
      <c r="AV325" s="19">
        <v>60</v>
      </c>
      <c r="AW325" s="20">
        <v>95</v>
      </c>
      <c r="AX325" s="19">
        <v>55</v>
      </c>
      <c r="AY325" s="19">
        <v>60</v>
      </c>
      <c r="AZ325" s="20">
        <v>92</v>
      </c>
      <c r="BA325" s="19">
        <v>56</v>
      </c>
      <c r="BB325" s="19">
        <v>60</v>
      </c>
      <c r="BC325" s="20">
        <v>93</v>
      </c>
      <c r="BD325" s="91">
        <v>93</v>
      </c>
      <c r="BE325" s="93">
        <v>79</v>
      </c>
      <c r="BF325" s="79">
        <v>8</v>
      </c>
      <c r="BG325" s="19">
        <v>2</v>
      </c>
      <c r="BH325" s="19">
        <v>7</v>
      </c>
      <c r="BI325" s="19">
        <v>3</v>
      </c>
      <c r="BJ325" s="19">
        <v>34</v>
      </c>
      <c r="BK325" s="19">
        <v>28</v>
      </c>
      <c r="BL325" s="19">
        <v>6</v>
      </c>
      <c r="BM325" s="19">
        <v>2</v>
      </c>
      <c r="BN325" s="19">
        <v>29</v>
      </c>
      <c r="BO325" s="19">
        <v>9</v>
      </c>
      <c r="BP325" s="19">
        <v>8</v>
      </c>
      <c r="BQ325" s="19">
        <v>8</v>
      </c>
      <c r="BR325" s="19">
        <v>6</v>
      </c>
      <c r="BS325" s="19">
        <v>9</v>
      </c>
      <c r="BT325" s="62">
        <v>8</v>
      </c>
      <c r="BU325" s="63">
        <v>9</v>
      </c>
      <c r="BV325" s="19">
        <v>34</v>
      </c>
      <c r="BW325" s="19">
        <v>41</v>
      </c>
      <c r="BX325" s="19">
        <v>8</v>
      </c>
      <c r="BY325" s="64">
        <v>8</v>
      </c>
      <c r="BZ325" s="70">
        <v>79</v>
      </c>
      <c r="CA325" s="72">
        <v>19</v>
      </c>
    </row>
    <row r="326" spans="1:79" ht="30">
      <c r="A326" s="21">
        <v>340</v>
      </c>
      <c r="B326" s="34">
        <v>6631006157</v>
      </c>
      <c r="C326" s="40" t="s">
        <v>510</v>
      </c>
      <c r="D326" s="74" t="s">
        <v>280</v>
      </c>
      <c r="E326" s="63">
        <v>7</v>
      </c>
      <c r="F326" s="19">
        <v>36</v>
      </c>
      <c r="G326" s="22">
        <v>9</v>
      </c>
      <c r="H326" s="22">
        <v>36</v>
      </c>
      <c r="I326" s="22">
        <v>89</v>
      </c>
      <c r="J326" s="19">
        <v>30</v>
      </c>
      <c r="K326" s="19">
        <v>3</v>
      </c>
      <c r="L326" s="19">
        <v>90</v>
      </c>
      <c r="M326" s="19">
        <v>218</v>
      </c>
      <c r="N326" s="19">
        <v>175</v>
      </c>
      <c r="O326" s="19">
        <v>244</v>
      </c>
      <c r="P326" s="19">
        <v>191</v>
      </c>
      <c r="Q326" s="64">
        <v>90</v>
      </c>
      <c r="R326" s="90">
        <v>90</v>
      </c>
      <c r="S326" s="19">
        <v>20</v>
      </c>
      <c r="T326" s="19">
        <v>2</v>
      </c>
      <c r="U326" s="19">
        <v>40</v>
      </c>
      <c r="V326" s="19">
        <v>258</v>
      </c>
      <c r="W326" s="23">
        <v>302</v>
      </c>
      <c r="X326" s="20">
        <v>85</v>
      </c>
      <c r="Y326" s="43">
        <v>63</v>
      </c>
      <c r="Z326" s="85">
        <v>63</v>
      </c>
      <c r="AA326" s="19">
        <v>20</v>
      </c>
      <c r="AB326" s="19">
        <v>0</v>
      </c>
      <c r="AC326" s="19">
        <v>0</v>
      </c>
      <c r="AD326" s="19">
        <v>20</v>
      </c>
      <c r="AE326" s="19">
        <v>3</v>
      </c>
      <c r="AF326" s="19">
        <v>60</v>
      </c>
      <c r="AG326" s="19">
        <v>1</v>
      </c>
      <c r="AH326" s="19">
        <v>1</v>
      </c>
      <c r="AI326" s="20">
        <v>100</v>
      </c>
      <c r="AJ326" s="84">
        <v>54</v>
      </c>
      <c r="AK326" s="19">
        <v>248</v>
      </c>
      <c r="AL326" s="19">
        <v>302</v>
      </c>
      <c r="AM326" s="20">
        <v>82</v>
      </c>
      <c r="AN326" s="19">
        <v>297</v>
      </c>
      <c r="AO326" s="19">
        <v>302</v>
      </c>
      <c r="AP326" s="20">
        <v>98</v>
      </c>
      <c r="AQ326" s="19">
        <v>174</v>
      </c>
      <c r="AR326" s="19">
        <v>174</v>
      </c>
      <c r="AS326" s="20">
        <v>100</v>
      </c>
      <c r="AT326" s="89">
        <v>92</v>
      </c>
      <c r="AU326" s="19">
        <v>276</v>
      </c>
      <c r="AV326" s="19">
        <v>302</v>
      </c>
      <c r="AW326" s="20">
        <v>91</v>
      </c>
      <c r="AX326" s="19">
        <v>287</v>
      </c>
      <c r="AY326" s="19">
        <v>302</v>
      </c>
      <c r="AZ326" s="20">
        <v>95</v>
      </c>
      <c r="BA326" s="19">
        <v>297</v>
      </c>
      <c r="BB326" s="19">
        <v>302</v>
      </c>
      <c r="BC326" s="20">
        <v>98</v>
      </c>
      <c r="BD326" s="91">
        <v>95</v>
      </c>
      <c r="BE326" s="93">
        <v>79</v>
      </c>
      <c r="BF326" s="79">
        <v>11</v>
      </c>
      <c r="BG326" s="19">
        <v>2</v>
      </c>
      <c r="BH326" s="19">
        <v>11</v>
      </c>
      <c r="BI326" s="19">
        <v>4</v>
      </c>
      <c r="BJ326" s="19">
        <v>35</v>
      </c>
      <c r="BK326" s="19">
        <v>16</v>
      </c>
      <c r="BL326" s="19">
        <v>6</v>
      </c>
      <c r="BM326" s="19">
        <v>3</v>
      </c>
      <c r="BN326" s="19">
        <v>1</v>
      </c>
      <c r="BO326" s="19">
        <v>19</v>
      </c>
      <c r="BP326" s="19">
        <v>3</v>
      </c>
      <c r="BQ326" s="19">
        <v>1</v>
      </c>
      <c r="BR326" s="19">
        <v>10</v>
      </c>
      <c r="BS326" s="19">
        <v>6</v>
      </c>
      <c r="BT326" s="62">
        <v>3</v>
      </c>
      <c r="BU326" s="63">
        <v>11</v>
      </c>
      <c r="BV326" s="19">
        <v>35</v>
      </c>
      <c r="BW326" s="19">
        <v>39</v>
      </c>
      <c r="BX326" s="19">
        <v>9</v>
      </c>
      <c r="BY326" s="64">
        <v>6</v>
      </c>
      <c r="BZ326" s="70">
        <v>79</v>
      </c>
      <c r="CA326" s="72">
        <v>19</v>
      </c>
    </row>
    <row r="327" spans="1:79" ht="31.5">
      <c r="A327" s="21">
        <v>344</v>
      </c>
      <c r="B327" s="34">
        <v>6610002480</v>
      </c>
      <c r="C327" s="5" t="s">
        <v>451</v>
      </c>
      <c r="D327" s="74" t="s">
        <v>345</v>
      </c>
      <c r="E327" s="63">
        <v>8</v>
      </c>
      <c r="F327" s="19">
        <v>35</v>
      </c>
      <c r="G327" s="22">
        <v>9</v>
      </c>
      <c r="H327" s="22">
        <v>36</v>
      </c>
      <c r="I327" s="22">
        <v>93</v>
      </c>
      <c r="J327" s="19">
        <v>30</v>
      </c>
      <c r="K327" s="19">
        <v>4</v>
      </c>
      <c r="L327" s="19">
        <v>100</v>
      </c>
      <c r="M327" s="19">
        <v>22</v>
      </c>
      <c r="N327" s="19">
        <v>17</v>
      </c>
      <c r="O327" s="19">
        <v>23</v>
      </c>
      <c r="P327" s="19">
        <v>17</v>
      </c>
      <c r="Q327" s="64">
        <v>98</v>
      </c>
      <c r="R327" s="90">
        <v>97</v>
      </c>
      <c r="S327" s="19">
        <v>20</v>
      </c>
      <c r="T327" s="19">
        <v>5</v>
      </c>
      <c r="U327" s="19">
        <v>100</v>
      </c>
      <c r="V327" s="19">
        <v>21</v>
      </c>
      <c r="W327" s="23">
        <v>28</v>
      </c>
      <c r="X327" s="20">
        <v>75</v>
      </c>
      <c r="Y327" s="43">
        <v>88</v>
      </c>
      <c r="Z327" s="85">
        <v>88</v>
      </c>
      <c r="AA327" s="19">
        <v>20</v>
      </c>
      <c r="AB327" s="19">
        <v>0</v>
      </c>
      <c r="AC327" s="19">
        <v>0</v>
      </c>
      <c r="AD327" s="19">
        <v>20</v>
      </c>
      <c r="AE327" s="19">
        <v>2</v>
      </c>
      <c r="AF327" s="19">
        <v>40</v>
      </c>
      <c r="AG327" s="19">
        <v>1</v>
      </c>
      <c r="AH327" s="19">
        <v>2</v>
      </c>
      <c r="AI327" s="20">
        <v>50</v>
      </c>
      <c r="AJ327" s="84">
        <v>31</v>
      </c>
      <c r="AK327" s="19">
        <v>26</v>
      </c>
      <c r="AL327" s="19">
        <v>28</v>
      </c>
      <c r="AM327" s="20">
        <v>93</v>
      </c>
      <c r="AN327" s="19">
        <v>26</v>
      </c>
      <c r="AO327" s="19">
        <v>28</v>
      </c>
      <c r="AP327" s="20">
        <v>93</v>
      </c>
      <c r="AQ327" s="19">
        <v>16</v>
      </c>
      <c r="AR327" s="19">
        <v>17</v>
      </c>
      <c r="AS327" s="20">
        <v>94</v>
      </c>
      <c r="AT327" s="89">
        <v>93</v>
      </c>
      <c r="AU327" s="19">
        <v>25</v>
      </c>
      <c r="AV327" s="19">
        <v>28</v>
      </c>
      <c r="AW327" s="20">
        <v>89</v>
      </c>
      <c r="AX327" s="19">
        <v>24</v>
      </c>
      <c r="AY327" s="19">
        <v>28</v>
      </c>
      <c r="AZ327" s="20">
        <v>86</v>
      </c>
      <c r="BA327" s="19">
        <v>24</v>
      </c>
      <c r="BB327" s="19">
        <v>28</v>
      </c>
      <c r="BC327" s="20">
        <v>86</v>
      </c>
      <c r="BD327" s="91">
        <v>87</v>
      </c>
      <c r="BE327" s="93">
        <v>79</v>
      </c>
      <c r="BF327" s="79">
        <v>7</v>
      </c>
      <c r="BG327" s="19">
        <v>1</v>
      </c>
      <c r="BH327" s="19">
        <v>3</v>
      </c>
      <c r="BI327" s="19">
        <v>1</v>
      </c>
      <c r="BJ327" s="19">
        <v>13</v>
      </c>
      <c r="BK327" s="19">
        <v>26</v>
      </c>
      <c r="BL327" s="19">
        <v>6</v>
      </c>
      <c r="BM327" s="19">
        <v>4</v>
      </c>
      <c r="BN327" s="19">
        <v>36</v>
      </c>
      <c r="BO327" s="19">
        <v>8</v>
      </c>
      <c r="BP327" s="19">
        <v>8</v>
      </c>
      <c r="BQ327" s="19">
        <v>7</v>
      </c>
      <c r="BR327" s="19">
        <v>12</v>
      </c>
      <c r="BS327" s="19">
        <v>15</v>
      </c>
      <c r="BT327" s="62">
        <v>15</v>
      </c>
      <c r="BU327" s="63">
        <v>4</v>
      </c>
      <c r="BV327" s="19">
        <v>13</v>
      </c>
      <c r="BW327" s="19">
        <v>62</v>
      </c>
      <c r="BX327" s="19">
        <v>8</v>
      </c>
      <c r="BY327" s="64">
        <v>13</v>
      </c>
      <c r="BZ327" s="70">
        <v>79</v>
      </c>
      <c r="CA327" s="72">
        <v>19</v>
      </c>
    </row>
    <row r="328" spans="1:79" ht="47.25">
      <c r="A328" s="21">
        <v>352</v>
      </c>
      <c r="B328" s="34">
        <v>6601006230</v>
      </c>
      <c r="C328" s="40" t="s">
        <v>485</v>
      </c>
      <c r="D328" s="74" t="s">
        <v>352</v>
      </c>
      <c r="E328" s="63">
        <v>10</v>
      </c>
      <c r="F328" s="19">
        <v>35</v>
      </c>
      <c r="G328" s="22">
        <v>11</v>
      </c>
      <c r="H328" s="22">
        <v>38</v>
      </c>
      <c r="I328" s="22">
        <v>92</v>
      </c>
      <c r="J328" s="19">
        <v>30</v>
      </c>
      <c r="K328" s="19">
        <v>3</v>
      </c>
      <c r="L328" s="19">
        <v>90</v>
      </c>
      <c r="M328" s="19">
        <v>85</v>
      </c>
      <c r="N328" s="19">
        <v>75</v>
      </c>
      <c r="O328" s="19">
        <v>91</v>
      </c>
      <c r="P328" s="19">
        <v>83</v>
      </c>
      <c r="Q328" s="64">
        <v>92</v>
      </c>
      <c r="R328" s="90">
        <v>91</v>
      </c>
      <c r="S328" s="19">
        <v>20</v>
      </c>
      <c r="T328" s="19">
        <v>5</v>
      </c>
      <c r="U328" s="19">
        <v>100</v>
      </c>
      <c r="V328" s="19">
        <v>77</v>
      </c>
      <c r="W328" s="23">
        <v>107</v>
      </c>
      <c r="X328" s="20">
        <v>72</v>
      </c>
      <c r="Y328" s="43">
        <v>86</v>
      </c>
      <c r="Z328" s="85">
        <v>86</v>
      </c>
      <c r="AA328" s="19">
        <v>20</v>
      </c>
      <c r="AB328" s="19">
        <v>0</v>
      </c>
      <c r="AC328" s="19">
        <v>0</v>
      </c>
      <c r="AD328" s="19">
        <v>20</v>
      </c>
      <c r="AE328" s="19">
        <v>4</v>
      </c>
      <c r="AF328" s="19">
        <v>80</v>
      </c>
      <c r="AG328" s="19">
        <v>3</v>
      </c>
      <c r="AH328" s="19">
        <v>5</v>
      </c>
      <c r="AI328" s="20">
        <v>60</v>
      </c>
      <c r="AJ328" s="84">
        <v>50</v>
      </c>
      <c r="AK328" s="19">
        <v>57</v>
      </c>
      <c r="AL328" s="19">
        <v>107</v>
      </c>
      <c r="AM328" s="20">
        <v>53</v>
      </c>
      <c r="AN328" s="19">
        <v>106</v>
      </c>
      <c r="AO328" s="19">
        <v>107</v>
      </c>
      <c r="AP328" s="20">
        <v>99</v>
      </c>
      <c r="AQ328" s="19">
        <v>80</v>
      </c>
      <c r="AR328" s="19">
        <v>82</v>
      </c>
      <c r="AS328" s="20">
        <v>98</v>
      </c>
      <c r="AT328" s="89">
        <v>80</v>
      </c>
      <c r="AU328" s="19">
        <v>89</v>
      </c>
      <c r="AV328" s="19">
        <v>107</v>
      </c>
      <c r="AW328" s="20">
        <v>83</v>
      </c>
      <c r="AX328" s="19">
        <v>93</v>
      </c>
      <c r="AY328" s="19">
        <v>107</v>
      </c>
      <c r="AZ328" s="20">
        <v>87</v>
      </c>
      <c r="BA328" s="19">
        <v>102</v>
      </c>
      <c r="BB328" s="19">
        <v>107</v>
      </c>
      <c r="BC328" s="20">
        <v>95</v>
      </c>
      <c r="BD328" s="91">
        <v>90</v>
      </c>
      <c r="BE328" s="93">
        <v>79</v>
      </c>
      <c r="BF328" s="79">
        <v>8</v>
      </c>
      <c r="BG328" s="19">
        <v>2</v>
      </c>
      <c r="BH328" s="19">
        <v>9</v>
      </c>
      <c r="BI328" s="19">
        <v>1</v>
      </c>
      <c r="BJ328" s="19">
        <v>15</v>
      </c>
      <c r="BK328" s="19">
        <v>29</v>
      </c>
      <c r="BL328" s="19">
        <v>6</v>
      </c>
      <c r="BM328" s="19">
        <v>2</v>
      </c>
      <c r="BN328" s="19">
        <v>32</v>
      </c>
      <c r="BO328" s="19">
        <v>48</v>
      </c>
      <c r="BP328" s="19">
        <v>2</v>
      </c>
      <c r="BQ328" s="19">
        <v>3</v>
      </c>
      <c r="BR328" s="19">
        <v>18</v>
      </c>
      <c r="BS328" s="19">
        <v>14</v>
      </c>
      <c r="BT328" s="62">
        <v>6</v>
      </c>
      <c r="BU328" s="63">
        <v>10</v>
      </c>
      <c r="BV328" s="19">
        <v>15</v>
      </c>
      <c r="BW328" s="19">
        <v>43</v>
      </c>
      <c r="BX328" s="19">
        <v>21</v>
      </c>
      <c r="BY328" s="64">
        <v>11</v>
      </c>
      <c r="BZ328" s="70">
        <v>79</v>
      </c>
      <c r="CA328" s="72">
        <v>19</v>
      </c>
    </row>
    <row r="329" spans="1:79" ht="15.75">
      <c r="A329" s="21">
        <v>403</v>
      </c>
      <c r="B329" s="34">
        <v>6626009201</v>
      </c>
      <c r="C329" s="5" t="s">
        <v>428</v>
      </c>
      <c r="D329" s="74" t="s">
        <v>395</v>
      </c>
      <c r="E329" s="63">
        <v>10</v>
      </c>
      <c r="F329" s="19">
        <v>38</v>
      </c>
      <c r="G329" s="22">
        <v>11</v>
      </c>
      <c r="H329" s="22">
        <v>38</v>
      </c>
      <c r="I329" s="22">
        <v>95</v>
      </c>
      <c r="J329" s="19">
        <v>30</v>
      </c>
      <c r="K329" s="19">
        <v>4</v>
      </c>
      <c r="L329" s="19">
        <v>100</v>
      </c>
      <c r="M329" s="19">
        <v>123</v>
      </c>
      <c r="N329" s="19">
        <v>112</v>
      </c>
      <c r="O329" s="19">
        <v>128</v>
      </c>
      <c r="P329" s="19">
        <v>117</v>
      </c>
      <c r="Q329" s="64">
        <v>96</v>
      </c>
      <c r="R329" s="90">
        <v>97</v>
      </c>
      <c r="S329" s="19">
        <v>20</v>
      </c>
      <c r="T329" s="19">
        <v>2</v>
      </c>
      <c r="U329" s="19">
        <v>40</v>
      </c>
      <c r="V329" s="19">
        <v>97</v>
      </c>
      <c r="W329" s="23">
        <v>132</v>
      </c>
      <c r="X329" s="20">
        <v>73</v>
      </c>
      <c r="Y329" s="43">
        <v>57</v>
      </c>
      <c r="Z329" s="85">
        <v>57</v>
      </c>
      <c r="AA329" s="19">
        <v>20</v>
      </c>
      <c r="AB329" s="19">
        <v>1</v>
      </c>
      <c r="AC329" s="19">
        <v>20</v>
      </c>
      <c r="AD329" s="19">
        <v>20</v>
      </c>
      <c r="AE329" s="19">
        <v>1</v>
      </c>
      <c r="AF329" s="19">
        <v>20</v>
      </c>
      <c r="AG329" s="19">
        <v>4</v>
      </c>
      <c r="AH329" s="19">
        <v>4</v>
      </c>
      <c r="AI329" s="20">
        <v>100</v>
      </c>
      <c r="AJ329" s="84">
        <v>44</v>
      </c>
      <c r="AK329" s="19">
        <v>129</v>
      </c>
      <c r="AL329" s="19">
        <v>132</v>
      </c>
      <c r="AM329" s="20">
        <v>98</v>
      </c>
      <c r="AN329" s="19">
        <v>132</v>
      </c>
      <c r="AO329" s="19">
        <v>132</v>
      </c>
      <c r="AP329" s="20">
        <v>100</v>
      </c>
      <c r="AQ329" s="19">
        <v>87</v>
      </c>
      <c r="AR329" s="19">
        <v>87</v>
      </c>
      <c r="AS329" s="20">
        <v>100</v>
      </c>
      <c r="AT329" s="89">
        <v>99</v>
      </c>
      <c r="AU329" s="19">
        <v>129</v>
      </c>
      <c r="AV329" s="19">
        <v>132</v>
      </c>
      <c r="AW329" s="20">
        <v>98</v>
      </c>
      <c r="AX329" s="19">
        <v>127</v>
      </c>
      <c r="AY329" s="19">
        <v>132</v>
      </c>
      <c r="AZ329" s="20">
        <v>96</v>
      </c>
      <c r="BA329" s="19">
        <v>129</v>
      </c>
      <c r="BB329" s="19">
        <v>132</v>
      </c>
      <c r="BC329" s="20">
        <v>98</v>
      </c>
      <c r="BD329" s="91">
        <v>98</v>
      </c>
      <c r="BE329" s="93">
        <v>79</v>
      </c>
      <c r="BF329" s="79">
        <v>5</v>
      </c>
      <c r="BG329" s="19">
        <v>1</v>
      </c>
      <c r="BH329" s="19">
        <v>5</v>
      </c>
      <c r="BI329" s="19">
        <v>4</v>
      </c>
      <c r="BJ329" s="19">
        <v>39</v>
      </c>
      <c r="BK329" s="19">
        <v>28</v>
      </c>
      <c r="BL329" s="19">
        <v>5</v>
      </c>
      <c r="BM329" s="19">
        <v>5</v>
      </c>
      <c r="BN329" s="19">
        <v>1</v>
      </c>
      <c r="BO329" s="19">
        <v>3</v>
      </c>
      <c r="BP329" s="19">
        <v>1</v>
      </c>
      <c r="BQ329" s="19">
        <v>1</v>
      </c>
      <c r="BR329" s="19">
        <v>3</v>
      </c>
      <c r="BS329" s="19">
        <v>5</v>
      </c>
      <c r="BT329" s="62">
        <v>3</v>
      </c>
      <c r="BU329" s="63">
        <v>4</v>
      </c>
      <c r="BV329" s="19">
        <v>39</v>
      </c>
      <c r="BW329" s="19">
        <v>49</v>
      </c>
      <c r="BX329" s="19">
        <v>2</v>
      </c>
      <c r="BY329" s="64">
        <v>3</v>
      </c>
      <c r="BZ329" s="70">
        <v>79</v>
      </c>
      <c r="CA329" s="72">
        <v>19</v>
      </c>
    </row>
    <row r="330" spans="1:79" ht="31.5">
      <c r="A330" s="21">
        <v>406</v>
      </c>
      <c r="B330" s="34">
        <v>6615003085</v>
      </c>
      <c r="C330" s="5" t="s">
        <v>461</v>
      </c>
      <c r="D330" s="74" t="s">
        <v>398</v>
      </c>
      <c r="E330" s="63">
        <v>9.5</v>
      </c>
      <c r="F330" s="19">
        <v>38</v>
      </c>
      <c r="G330" s="22">
        <v>11</v>
      </c>
      <c r="H330" s="22">
        <v>38</v>
      </c>
      <c r="I330" s="22">
        <v>93</v>
      </c>
      <c r="J330" s="19">
        <v>30</v>
      </c>
      <c r="K330" s="19">
        <v>4</v>
      </c>
      <c r="L330" s="19">
        <v>100</v>
      </c>
      <c r="M330" s="19">
        <v>65</v>
      </c>
      <c r="N330" s="19">
        <v>62</v>
      </c>
      <c r="O330" s="19">
        <v>66</v>
      </c>
      <c r="P330" s="19">
        <v>66</v>
      </c>
      <c r="Q330" s="64">
        <v>96</v>
      </c>
      <c r="R330" s="90">
        <v>96</v>
      </c>
      <c r="S330" s="19">
        <v>20</v>
      </c>
      <c r="T330" s="19">
        <v>4</v>
      </c>
      <c r="U330" s="19">
        <v>80</v>
      </c>
      <c r="V330" s="19">
        <v>63</v>
      </c>
      <c r="W330" s="23">
        <v>70</v>
      </c>
      <c r="X330" s="20">
        <v>90</v>
      </c>
      <c r="Y330" s="43">
        <v>85</v>
      </c>
      <c r="Z330" s="85">
        <v>85</v>
      </c>
      <c r="AA330" s="19">
        <v>20</v>
      </c>
      <c r="AB330" s="19">
        <v>1</v>
      </c>
      <c r="AC330" s="19">
        <v>20</v>
      </c>
      <c r="AD330" s="19">
        <v>20</v>
      </c>
      <c r="AE330" s="19">
        <v>0</v>
      </c>
      <c r="AF330" s="19">
        <v>0</v>
      </c>
      <c r="AG330" s="19">
        <v>7</v>
      </c>
      <c r="AH330" s="19">
        <v>9</v>
      </c>
      <c r="AI330" s="20">
        <v>78</v>
      </c>
      <c r="AJ330" s="84">
        <v>29</v>
      </c>
      <c r="AK330" s="19">
        <v>51</v>
      </c>
      <c r="AL330" s="19">
        <v>70</v>
      </c>
      <c r="AM330" s="20">
        <v>73</v>
      </c>
      <c r="AN330" s="19">
        <v>68</v>
      </c>
      <c r="AO330" s="19">
        <v>70</v>
      </c>
      <c r="AP330" s="20">
        <v>97</v>
      </c>
      <c r="AQ330" s="19">
        <v>60</v>
      </c>
      <c r="AR330" s="19">
        <v>62</v>
      </c>
      <c r="AS330" s="20">
        <v>97</v>
      </c>
      <c r="AT330" s="89">
        <v>87</v>
      </c>
      <c r="AU330" s="19">
        <v>64</v>
      </c>
      <c r="AV330" s="19">
        <v>70</v>
      </c>
      <c r="AW330" s="20">
        <v>91</v>
      </c>
      <c r="AX330" s="19">
        <v>67</v>
      </c>
      <c r="AY330" s="19">
        <v>70</v>
      </c>
      <c r="AZ330" s="20">
        <v>96</v>
      </c>
      <c r="BA330" s="19">
        <v>70</v>
      </c>
      <c r="BB330" s="19">
        <v>70</v>
      </c>
      <c r="BC330" s="20">
        <v>100</v>
      </c>
      <c r="BD330" s="91">
        <v>97</v>
      </c>
      <c r="BE330" s="93">
        <v>79</v>
      </c>
      <c r="BF330" s="79">
        <v>7</v>
      </c>
      <c r="BG330" s="19">
        <v>1</v>
      </c>
      <c r="BH330" s="19">
        <v>5</v>
      </c>
      <c r="BI330" s="19">
        <v>2</v>
      </c>
      <c r="BJ330" s="19">
        <v>16</v>
      </c>
      <c r="BK330" s="19">
        <v>11</v>
      </c>
      <c r="BL330" s="19">
        <v>5</v>
      </c>
      <c r="BM330" s="19">
        <v>6</v>
      </c>
      <c r="BN330" s="19">
        <v>22</v>
      </c>
      <c r="BO330" s="19">
        <v>28</v>
      </c>
      <c r="BP330" s="19">
        <v>4</v>
      </c>
      <c r="BQ330" s="19">
        <v>4</v>
      </c>
      <c r="BR330" s="19">
        <v>10</v>
      </c>
      <c r="BS330" s="19">
        <v>5</v>
      </c>
      <c r="BT330" s="62">
        <v>1</v>
      </c>
      <c r="BU330" s="63">
        <v>5</v>
      </c>
      <c r="BV330" s="19">
        <v>16</v>
      </c>
      <c r="BW330" s="19">
        <v>64</v>
      </c>
      <c r="BX330" s="19">
        <v>14</v>
      </c>
      <c r="BY330" s="64">
        <v>4</v>
      </c>
      <c r="BZ330" s="70">
        <v>79</v>
      </c>
      <c r="CA330" s="72">
        <v>19</v>
      </c>
    </row>
    <row r="331" spans="1:79" ht="47.25">
      <c r="A331" s="21">
        <v>53</v>
      </c>
      <c r="B331" s="36">
        <v>6671172023</v>
      </c>
      <c r="C331" s="5" t="s">
        <v>504</v>
      </c>
      <c r="D331" s="74" t="s">
        <v>79</v>
      </c>
      <c r="E331" s="63">
        <v>11</v>
      </c>
      <c r="F331" s="19">
        <v>35</v>
      </c>
      <c r="G331" s="22">
        <v>11</v>
      </c>
      <c r="H331" s="22">
        <v>37</v>
      </c>
      <c r="I331" s="22">
        <v>97</v>
      </c>
      <c r="J331" s="19">
        <v>30</v>
      </c>
      <c r="K331" s="19">
        <v>2</v>
      </c>
      <c r="L331" s="19">
        <v>60</v>
      </c>
      <c r="M331" s="19">
        <v>468</v>
      </c>
      <c r="N331" s="19">
        <v>318</v>
      </c>
      <c r="O331" s="19">
        <v>475</v>
      </c>
      <c r="P331" s="19">
        <v>336</v>
      </c>
      <c r="Q331" s="64">
        <v>97</v>
      </c>
      <c r="R331" s="90">
        <v>86</v>
      </c>
      <c r="S331" s="19">
        <v>20</v>
      </c>
      <c r="T331" s="19">
        <v>4</v>
      </c>
      <c r="U331" s="19">
        <v>80</v>
      </c>
      <c r="V331" s="19">
        <v>475</v>
      </c>
      <c r="W331" s="23">
        <v>600</v>
      </c>
      <c r="X331" s="20">
        <v>79</v>
      </c>
      <c r="Y331" s="43">
        <v>80</v>
      </c>
      <c r="Z331" s="85">
        <v>80</v>
      </c>
      <c r="AA331" s="19">
        <v>20</v>
      </c>
      <c r="AB331" s="19">
        <v>2</v>
      </c>
      <c r="AC331" s="19">
        <v>40</v>
      </c>
      <c r="AD331" s="19">
        <v>20</v>
      </c>
      <c r="AE331" s="19">
        <v>1</v>
      </c>
      <c r="AF331" s="19">
        <v>20</v>
      </c>
      <c r="AG331" s="19">
        <v>71</v>
      </c>
      <c r="AH331" s="19">
        <v>86</v>
      </c>
      <c r="AI331" s="20">
        <v>83</v>
      </c>
      <c r="AJ331" s="84">
        <v>45</v>
      </c>
      <c r="AK331" s="19">
        <v>530</v>
      </c>
      <c r="AL331" s="19">
        <v>600</v>
      </c>
      <c r="AM331" s="20">
        <v>88</v>
      </c>
      <c r="AN331" s="19">
        <v>563</v>
      </c>
      <c r="AO331" s="19">
        <v>600</v>
      </c>
      <c r="AP331" s="20">
        <v>94</v>
      </c>
      <c r="AQ331" s="19">
        <v>288</v>
      </c>
      <c r="AR331" s="19">
        <v>298</v>
      </c>
      <c r="AS331" s="20">
        <v>97</v>
      </c>
      <c r="AT331" s="89">
        <v>92</v>
      </c>
      <c r="AU331" s="19">
        <v>501</v>
      </c>
      <c r="AV331" s="19">
        <v>600</v>
      </c>
      <c r="AW331" s="20">
        <v>84</v>
      </c>
      <c r="AX331" s="19">
        <v>487</v>
      </c>
      <c r="AY331" s="19">
        <v>600</v>
      </c>
      <c r="AZ331" s="20">
        <v>81</v>
      </c>
      <c r="BA331" s="19">
        <v>531</v>
      </c>
      <c r="BB331" s="19">
        <v>600</v>
      </c>
      <c r="BC331" s="20">
        <v>89</v>
      </c>
      <c r="BD331" s="91">
        <v>86</v>
      </c>
      <c r="BE331" s="93">
        <v>78</v>
      </c>
      <c r="BF331" s="79">
        <v>3</v>
      </c>
      <c r="BG331" s="19">
        <v>3</v>
      </c>
      <c r="BH331" s="19">
        <v>4</v>
      </c>
      <c r="BI331" s="19">
        <v>2</v>
      </c>
      <c r="BJ331" s="19">
        <v>21</v>
      </c>
      <c r="BK331" s="19">
        <v>22</v>
      </c>
      <c r="BL331" s="19">
        <v>4</v>
      </c>
      <c r="BM331" s="19">
        <v>5</v>
      </c>
      <c r="BN331" s="19">
        <v>17</v>
      </c>
      <c r="BO331" s="19">
        <v>13</v>
      </c>
      <c r="BP331" s="19">
        <v>7</v>
      </c>
      <c r="BQ331" s="19">
        <v>4</v>
      </c>
      <c r="BR331" s="19">
        <v>17</v>
      </c>
      <c r="BS331" s="19">
        <v>19</v>
      </c>
      <c r="BT331" s="62">
        <v>12</v>
      </c>
      <c r="BU331" s="63">
        <v>15</v>
      </c>
      <c r="BV331" s="19">
        <v>21</v>
      </c>
      <c r="BW331" s="19">
        <v>48</v>
      </c>
      <c r="BX331" s="19">
        <v>9</v>
      </c>
      <c r="BY331" s="64">
        <v>14</v>
      </c>
      <c r="BZ331" s="70">
        <v>78</v>
      </c>
      <c r="CA331" s="72">
        <v>20</v>
      </c>
    </row>
    <row r="332" spans="1:79" ht="47.25">
      <c r="A332" s="21">
        <v>77</v>
      </c>
      <c r="B332" s="34">
        <v>6660128880</v>
      </c>
      <c r="C332" s="5" t="s">
        <v>504</v>
      </c>
      <c r="D332" s="75" t="s">
        <v>99</v>
      </c>
      <c r="E332" s="63">
        <v>8</v>
      </c>
      <c r="F332" s="19">
        <v>38</v>
      </c>
      <c r="G332" s="22">
        <v>11</v>
      </c>
      <c r="H332" s="22">
        <v>38</v>
      </c>
      <c r="I332" s="22">
        <v>86</v>
      </c>
      <c r="J332" s="19">
        <v>30</v>
      </c>
      <c r="K332" s="19">
        <v>4</v>
      </c>
      <c r="L332" s="19">
        <v>100</v>
      </c>
      <c r="M332" s="19">
        <v>63</v>
      </c>
      <c r="N332" s="19">
        <v>69</v>
      </c>
      <c r="O332" s="19">
        <v>70</v>
      </c>
      <c r="P332" s="19">
        <v>72</v>
      </c>
      <c r="Q332" s="64">
        <v>93</v>
      </c>
      <c r="R332" s="90">
        <v>93</v>
      </c>
      <c r="S332" s="19">
        <v>20</v>
      </c>
      <c r="T332" s="19">
        <v>5</v>
      </c>
      <c r="U332" s="19">
        <v>100</v>
      </c>
      <c r="V332" s="19">
        <v>60</v>
      </c>
      <c r="W332" s="23">
        <v>80</v>
      </c>
      <c r="X332" s="20">
        <v>75</v>
      </c>
      <c r="Y332" s="43">
        <v>88</v>
      </c>
      <c r="Z332" s="85">
        <v>88</v>
      </c>
      <c r="AA332" s="19">
        <v>20</v>
      </c>
      <c r="AB332" s="19">
        <v>0</v>
      </c>
      <c r="AC332" s="19">
        <v>0</v>
      </c>
      <c r="AD332" s="19">
        <v>20</v>
      </c>
      <c r="AE332" s="19">
        <v>1</v>
      </c>
      <c r="AF332" s="19">
        <v>20</v>
      </c>
      <c r="AG332" s="19">
        <v>2</v>
      </c>
      <c r="AH332" s="19">
        <v>2</v>
      </c>
      <c r="AI332" s="20">
        <v>100</v>
      </c>
      <c r="AJ332" s="84">
        <v>38</v>
      </c>
      <c r="AK332" s="19">
        <v>43</v>
      </c>
      <c r="AL332" s="19">
        <v>80</v>
      </c>
      <c r="AM332" s="20">
        <v>54</v>
      </c>
      <c r="AN332" s="19">
        <v>77</v>
      </c>
      <c r="AO332" s="19">
        <v>80</v>
      </c>
      <c r="AP332" s="20">
        <v>96</v>
      </c>
      <c r="AQ332" s="19">
        <v>63</v>
      </c>
      <c r="AR332" s="19">
        <v>65</v>
      </c>
      <c r="AS332" s="20">
        <v>97</v>
      </c>
      <c r="AT332" s="89">
        <v>79</v>
      </c>
      <c r="AU332" s="19">
        <v>71</v>
      </c>
      <c r="AV332" s="19">
        <v>80</v>
      </c>
      <c r="AW332" s="20">
        <v>89</v>
      </c>
      <c r="AX332" s="19">
        <v>75</v>
      </c>
      <c r="AY332" s="19">
        <v>80</v>
      </c>
      <c r="AZ332" s="20">
        <v>94</v>
      </c>
      <c r="BA332" s="19">
        <v>76</v>
      </c>
      <c r="BB332" s="19">
        <v>80</v>
      </c>
      <c r="BC332" s="20">
        <v>95</v>
      </c>
      <c r="BD332" s="91">
        <v>93</v>
      </c>
      <c r="BE332" s="93">
        <v>78</v>
      </c>
      <c r="BF332" s="79">
        <v>14</v>
      </c>
      <c r="BG332" s="19">
        <v>1</v>
      </c>
      <c r="BH332" s="19">
        <v>8</v>
      </c>
      <c r="BI332" s="19">
        <v>1</v>
      </c>
      <c r="BJ332" s="19">
        <v>13</v>
      </c>
      <c r="BK332" s="19">
        <v>26</v>
      </c>
      <c r="BL332" s="19">
        <v>6</v>
      </c>
      <c r="BM332" s="19">
        <v>5</v>
      </c>
      <c r="BN332" s="19">
        <v>1</v>
      </c>
      <c r="BO332" s="19">
        <v>47</v>
      </c>
      <c r="BP332" s="19">
        <v>5</v>
      </c>
      <c r="BQ332" s="19">
        <v>4</v>
      </c>
      <c r="BR332" s="19">
        <v>12</v>
      </c>
      <c r="BS332" s="19">
        <v>7</v>
      </c>
      <c r="BT332" s="62">
        <v>6</v>
      </c>
      <c r="BU332" s="63">
        <v>8</v>
      </c>
      <c r="BV332" s="19">
        <v>13</v>
      </c>
      <c r="BW332" s="19">
        <v>55</v>
      </c>
      <c r="BX332" s="19">
        <v>22</v>
      </c>
      <c r="BY332" s="64">
        <v>8</v>
      </c>
      <c r="BZ332" s="70">
        <v>78</v>
      </c>
      <c r="CA332" s="72">
        <v>20</v>
      </c>
    </row>
    <row r="333" spans="1:79" ht="31.5">
      <c r="A333" s="21">
        <v>192</v>
      </c>
      <c r="B333" s="34">
        <v>6655003483</v>
      </c>
      <c r="C333" s="5" t="s">
        <v>433</v>
      </c>
      <c r="D333" s="74" t="s">
        <v>209</v>
      </c>
      <c r="E333" s="63">
        <v>10</v>
      </c>
      <c r="F333" s="19">
        <v>23</v>
      </c>
      <c r="G333" s="22">
        <v>11</v>
      </c>
      <c r="H333" s="22">
        <v>38</v>
      </c>
      <c r="I333" s="22">
        <v>76</v>
      </c>
      <c r="J333" s="19">
        <v>30</v>
      </c>
      <c r="K333" s="19">
        <v>4</v>
      </c>
      <c r="L333" s="19">
        <v>100</v>
      </c>
      <c r="M333" s="19">
        <v>40</v>
      </c>
      <c r="N333" s="19">
        <v>36</v>
      </c>
      <c r="O333" s="19">
        <v>43</v>
      </c>
      <c r="P333" s="19">
        <v>37</v>
      </c>
      <c r="Q333" s="64">
        <v>95</v>
      </c>
      <c r="R333" s="90">
        <v>91</v>
      </c>
      <c r="S333" s="19">
        <v>20</v>
      </c>
      <c r="T333" s="19">
        <v>0</v>
      </c>
      <c r="U333" s="19">
        <v>0</v>
      </c>
      <c r="V333" s="19">
        <v>46</v>
      </c>
      <c r="W333" s="23">
        <v>48</v>
      </c>
      <c r="X333" s="20">
        <v>96</v>
      </c>
      <c r="Y333" s="43">
        <v>48</v>
      </c>
      <c r="Z333" s="85">
        <v>48</v>
      </c>
      <c r="AA333" s="19">
        <v>20</v>
      </c>
      <c r="AB333" s="19">
        <v>0</v>
      </c>
      <c r="AC333" s="19">
        <v>0</v>
      </c>
      <c r="AD333" s="19">
        <v>20</v>
      </c>
      <c r="AE333" s="19">
        <v>3</v>
      </c>
      <c r="AF333" s="19">
        <v>60</v>
      </c>
      <c r="AG333" s="19">
        <v>3</v>
      </c>
      <c r="AH333" s="19">
        <v>3</v>
      </c>
      <c r="AI333" s="20">
        <v>100</v>
      </c>
      <c r="AJ333" s="84">
        <v>54</v>
      </c>
      <c r="AK333" s="19">
        <v>48</v>
      </c>
      <c r="AL333" s="19">
        <v>48</v>
      </c>
      <c r="AM333" s="20">
        <v>100</v>
      </c>
      <c r="AN333" s="19">
        <v>48</v>
      </c>
      <c r="AO333" s="19">
        <v>48</v>
      </c>
      <c r="AP333" s="20">
        <v>100</v>
      </c>
      <c r="AQ333" s="19">
        <v>40</v>
      </c>
      <c r="AR333" s="19">
        <v>40</v>
      </c>
      <c r="AS333" s="20">
        <v>100</v>
      </c>
      <c r="AT333" s="89">
        <v>100</v>
      </c>
      <c r="AU333" s="19">
        <v>46</v>
      </c>
      <c r="AV333" s="19">
        <v>48</v>
      </c>
      <c r="AW333" s="20">
        <v>96</v>
      </c>
      <c r="AX333" s="19">
        <v>48</v>
      </c>
      <c r="AY333" s="19">
        <v>48</v>
      </c>
      <c r="AZ333" s="20">
        <v>100</v>
      </c>
      <c r="BA333" s="19">
        <v>48</v>
      </c>
      <c r="BB333" s="19">
        <v>48</v>
      </c>
      <c r="BC333" s="20">
        <v>100</v>
      </c>
      <c r="BD333" s="91">
        <v>99</v>
      </c>
      <c r="BE333" s="93">
        <v>78</v>
      </c>
      <c r="BF333" s="79">
        <v>24</v>
      </c>
      <c r="BG333" s="19">
        <v>1</v>
      </c>
      <c r="BH333" s="19">
        <v>6</v>
      </c>
      <c r="BI333" s="19">
        <v>6</v>
      </c>
      <c r="BJ333" s="19">
        <v>46</v>
      </c>
      <c r="BK333" s="19">
        <v>5</v>
      </c>
      <c r="BL333" s="19">
        <v>6</v>
      </c>
      <c r="BM333" s="19">
        <v>3</v>
      </c>
      <c r="BN333" s="19">
        <v>1</v>
      </c>
      <c r="BO333" s="19">
        <v>1</v>
      </c>
      <c r="BP333" s="19">
        <v>1</v>
      </c>
      <c r="BQ333" s="19">
        <v>1</v>
      </c>
      <c r="BR333" s="19">
        <v>5</v>
      </c>
      <c r="BS333" s="19">
        <v>1</v>
      </c>
      <c r="BT333" s="62">
        <v>1</v>
      </c>
      <c r="BU333" s="63">
        <v>10</v>
      </c>
      <c r="BV333" s="19">
        <v>46</v>
      </c>
      <c r="BW333" s="19">
        <v>39</v>
      </c>
      <c r="BX333" s="19">
        <v>1</v>
      </c>
      <c r="BY333" s="64">
        <v>2</v>
      </c>
      <c r="BZ333" s="70">
        <v>78</v>
      </c>
      <c r="CA333" s="72">
        <v>20</v>
      </c>
    </row>
    <row r="334" spans="1:79" ht="31.5">
      <c r="A334" s="21">
        <v>218</v>
      </c>
      <c r="B334" s="34">
        <v>6611005116</v>
      </c>
      <c r="C334" s="40" t="s">
        <v>505</v>
      </c>
      <c r="D334" s="74" t="s">
        <v>233</v>
      </c>
      <c r="E334" s="63">
        <v>10</v>
      </c>
      <c r="F334" s="19">
        <v>36</v>
      </c>
      <c r="G334" s="22">
        <v>11</v>
      </c>
      <c r="H334" s="22">
        <v>38</v>
      </c>
      <c r="I334" s="22">
        <v>93</v>
      </c>
      <c r="J334" s="19">
        <v>30</v>
      </c>
      <c r="K334" s="19">
        <v>4</v>
      </c>
      <c r="L334" s="19">
        <v>100</v>
      </c>
      <c r="M334" s="19">
        <v>159</v>
      </c>
      <c r="N334" s="19">
        <v>203</v>
      </c>
      <c r="O334" s="19">
        <v>333</v>
      </c>
      <c r="P334" s="19">
        <v>274</v>
      </c>
      <c r="Q334" s="64">
        <v>61</v>
      </c>
      <c r="R334" s="90">
        <v>82</v>
      </c>
      <c r="S334" s="19">
        <v>20</v>
      </c>
      <c r="T334" s="19">
        <v>5</v>
      </c>
      <c r="U334" s="19">
        <v>100</v>
      </c>
      <c r="V334" s="19">
        <v>219</v>
      </c>
      <c r="W334" s="23">
        <v>333</v>
      </c>
      <c r="X334" s="20">
        <v>66</v>
      </c>
      <c r="Y334" s="43">
        <v>83</v>
      </c>
      <c r="Z334" s="85">
        <v>83</v>
      </c>
      <c r="AA334" s="19">
        <v>20</v>
      </c>
      <c r="AB334" s="19">
        <v>3</v>
      </c>
      <c r="AC334" s="19">
        <v>60</v>
      </c>
      <c r="AD334" s="19">
        <v>20</v>
      </c>
      <c r="AE334" s="19">
        <v>2</v>
      </c>
      <c r="AF334" s="19">
        <v>40</v>
      </c>
      <c r="AG334" s="19">
        <v>16</v>
      </c>
      <c r="AH334" s="19">
        <v>16</v>
      </c>
      <c r="AI334" s="20">
        <v>100</v>
      </c>
      <c r="AJ334" s="84">
        <v>64</v>
      </c>
      <c r="AK334" s="19">
        <v>210</v>
      </c>
      <c r="AL334" s="19">
        <v>333</v>
      </c>
      <c r="AM334" s="20">
        <v>63</v>
      </c>
      <c r="AN334" s="19">
        <v>333</v>
      </c>
      <c r="AO334" s="19">
        <v>333</v>
      </c>
      <c r="AP334" s="20">
        <v>100</v>
      </c>
      <c r="AQ334" s="19">
        <v>270</v>
      </c>
      <c r="AR334" s="19">
        <v>275</v>
      </c>
      <c r="AS334" s="20">
        <v>98</v>
      </c>
      <c r="AT334" s="89">
        <v>85</v>
      </c>
      <c r="AU334" s="19">
        <v>273</v>
      </c>
      <c r="AV334" s="19">
        <v>333</v>
      </c>
      <c r="AW334" s="20">
        <v>82</v>
      </c>
      <c r="AX334" s="19">
        <v>159</v>
      </c>
      <c r="AY334" s="19">
        <v>333</v>
      </c>
      <c r="AZ334" s="20">
        <v>48</v>
      </c>
      <c r="BA334" s="19">
        <v>273</v>
      </c>
      <c r="BB334" s="19">
        <v>333</v>
      </c>
      <c r="BC334" s="20">
        <v>82</v>
      </c>
      <c r="BD334" s="91">
        <v>75</v>
      </c>
      <c r="BE334" s="93">
        <v>78</v>
      </c>
      <c r="BF334" s="79">
        <v>7</v>
      </c>
      <c r="BG334" s="19">
        <v>1</v>
      </c>
      <c r="BH334" s="19">
        <v>20</v>
      </c>
      <c r="BI334" s="19">
        <v>1</v>
      </c>
      <c r="BJ334" s="19">
        <v>18</v>
      </c>
      <c r="BK334" s="19">
        <v>33</v>
      </c>
      <c r="BL334" s="19">
        <v>3</v>
      </c>
      <c r="BM334" s="19">
        <v>4</v>
      </c>
      <c r="BN334" s="19">
        <v>1</v>
      </c>
      <c r="BO334" s="19">
        <v>38</v>
      </c>
      <c r="BP334" s="19">
        <v>1</v>
      </c>
      <c r="BQ334" s="19">
        <v>3</v>
      </c>
      <c r="BR334" s="19">
        <v>19</v>
      </c>
      <c r="BS334" s="19">
        <v>22</v>
      </c>
      <c r="BT334" s="62">
        <v>18</v>
      </c>
      <c r="BU334" s="63">
        <v>19</v>
      </c>
      <c r="BV334" s="19">
        <v>18</v>
      </c>
      <c r="BW334" s="19">
        <v>29</v>
      </c>
      <c r="BX334" s="19">
        <v>16</v>
      </c>
      <c r="BY334" s="64">
        <v>19</v>
      </c>
      <c r="BZ334" s="70">
        <v>78</v>
      </c>
      <c r="CA334" s="72">
        <v>20</v>
      </c>
    </row>
    <row r="335" spans="1:79" ht="31.5">
      <c r="A335" s="21">
        <v>227</v>
      </c>
      <c r="B335" s="34">
        <v>6651001125</v>
      </c>
      <c r="C335" s="6" t="s">
        <v>436</v>
      </c>
      <c r="D335" s="74" t="s">
        <v>242</v>
      </c>
      <c r="E335" s="63">
        <v>8</v>
      </c>
      <c r="F335" s="19">
        <v>34</v>
      </c>
      <c r="G335" s="22">
        <v>9</v>
      </c>
      <c r="H335" s="22">
        <v>36</v>
      </c>
      <c r="I335" s="22">
        <v>92</v>
      </c>
      <c r="J335" s="19">
        <v>30</v>
      </c>
      <c r="K335" s="19">
        <v>4</v>
      </c>
      <c r="L335" s="19">
        <v>100</v>
      </c>
      <c r="M335" s="19">
        <v>118</v>
      </c>
      <c r="N335" s="19">
        <v>100</v>
      </c>
      <c r="O335" s="19">
        <v>136</v>
      </c>
      <c r="P335" s="19">
        <v>127</v>
      </c>
      <c r="Q335" s="64">
        <v>83</v>
      </c>
      <c r="R335" s="90">
        <v>91</v>
      </c>
      <c r="S335" s="19">
        <v>20</v>
      </c>
      <c r="T335" s="19">
        <v>2</v>
      </c>
      <c r="U335" s="19">
        <v>40</v>
      </c>
      <c r="V335" s="19">
        <v>146</v>
      </c>
      <c r="W335" s="23">
        <v>171</v>
      </c>
      <c r="X335" s="20">
        <v>85</v>
      </c>
      <c r="Y335" s="43">
        <v>63</v>
      </c>
      <c r="Z335" s="85">
        <v>63</v>
      </c>
      <c r="AA335" s="19">
        <v>20</v>
      </c>
      <c r="AB335" s="19">
        <v>1</v>
      </c>
      <c r="AC335" s="19">
        <v>20</v>
      </c>
      <c r="AD335" s="19">
        <v>20</v>
      </c>
      <c r="AE335" s="19">
        <v>3</v>
      </c>
      <c r="AF335" s="19">
        <v>60</v>
      </c>
      <c r="AG335" s="19">
        <v>9</v>
      </c>
      <c r="AH335" s="19">
        <v>16</v>
      </c>
      <c r="AI335" s="20">
        <v>56</v>
      </c>
      <c r="AJ335" s="84">
        <v>47</v>
      </c>
      <c r="AK335" s="19">
        <v>164</v>
      </c>
      <c r="AL335" s="19">
        <v>171</v>
      </c>
      <c r="AM335" s="20">
        <v>96</v>
      </c>
      <c r="AN335" s="19">
        <v>157</v>
      </c>
      <c r="AO335" s="19">
        <v>171</v>
      </c>
      <c r="AP335" s="20">
        <v>92</v>
      </c>
      <c r="AQ335" s="19">
        <v>105</v>
      </c>
      <c r="AR335" s="19">
        <v>120</v>
      </c>
      <c r="AS335" s="20">
        <v>88</v>
      </c>
      <c r="AT335" s="89">
        <v>93</v>
      </c>
      <c r="AU335" s="19">
        <v>164</v>
      </c>
      <c r="AV335" s="19">
        <v>171</v>
      </c>
      <c r="AW335" s="20">
        <v>96</v>
      </c>
      <c r="AX335" s="19">
        <v>150</v>
      </c>
      <c r="AY335" s="19">
        <v>171</v>
      </c>
      <c r="AZ335" s="20">
        <v>88</v>
      </c>
      <c r="BA335" s="19">
        <v>162</v>
      </c>
      <c r="BB335" s="19">
        <v>171</v>
      </c>
      <c r="BC335" s="20">
        <v>95</v>
      </c>
      <c r="BD335" s="91">
        <v>94</v>
      </c>
      <c r="BE335" s="93">
        <v>78</v>
      </c>
      <c r="BF335" s="79">
        <v>8</v>
      </c>
      <c r="BG335" s="19">
        <v>1</v>
      </c>
      <c r="BH335" s="19">
        <v>17</v>
      </c>
      <c r="BI335" s="19">
        <v>4</v>
      </c>
      <c r="BJ335" s="19">
        <v>35</v>
      </c>
      <c r="BK335" s="19">
        <v>16</v>
      </c>
      <c r="BL335" s="19">
        <v>5</v>
      </c>
      <c r="BM335" s="19">
        <v>3</v>
      </c>
      <c r="BN335" s="19">
        <v>34</v>
      </c>
      <c r="BO335" s="19">
        <v>5</v>
      </c>
      <c r="BP335" s="19">
        <v>9</v>
      </c>
      <c r="BQ335" s="19">
        <v>13</v>
      </c>
      <c r="BR335" s="19">
        <v>5</v>
      </c>
      <c r="BS335" s="19">
        <v>13</v>
      </c>
      <c r="BT335" s="62">
        <v>6</v>
      </c>
      <c r="BU335" s="63">
        <v>10</v>
      </c>
      <c r="BV335" s="19">
        <v>35</v>
      </c>
      <c r="BW335" s="19">
        <v>46</v>
      </c>
      <c r="BX335" s="19">
        <v>8</v>
      </c>
      <c r="BY335" s="64">
        <v>7</v>
      </c>
      <c r="BZ335" s="70">
        <v>78</v>
      </c>
      <c r="CA335" s="72">
        <v>20</v>
      </c>
    </row>
    <row r="336" spans="1:79" ht="31.5">
      <c r="A336" s="21">
        <v>231</v>
      </c>
      <c r="B336" s="34">
        <v>6634007800</v>
      </c>
      <c r="C336" s="5" t="s">
        <v>437</v>
      </c>
      <c r="D336" s="74" t="s">
        <v>246</v>
      </c>
      <c r="E336" s="63">
        <v>8</v>
      </c>
      <c r="F336" s="19">
        <v>34</v>
      </c>
      <c r="G336" s="22">
        <v>9</v>
      </c>
      <c r="H336" s="22">
        <v>36</v>
      </c>
      <c r="I336" s="22">
        <v>92</v>
      </c>
      <c r="J336" s="19">
        <v>30</v>
      </c>
      <c r="K336" s="19">
        <v>2</v>
      </c>
      <c r="L336" s="19">
        <v>60</v>
      </c>
      <c r="M336" s="19">
        <v>142</v>
      </c>
      <c r="N336" s="19">
        <v>129</v>
      </c>
      <c r="O336" s="19">
        <v>147</v>
      </c>
      <c r="P336" s="19">
        <v>137</v>
      </c>
      <c r="Q336" s="64">
        <v>95</v>
      </c>
      <c r="R336" s="90">
        <v>84</v>
      </c>
      <c r="S336" s="19">
        <v>20</v>
      </c>
      <c r="T336" s="19">
        <v>3</v>
      </c>
      <c r="U336" s="19">
        <v>60</v>
      </c>
      <c r="V336" s="19">
        <v>146</v>
      </c>
      <c r="W336" s="23">
        <v>177</v>
      </c>
      <c r="X336" s="20">
        <v>82</v>
      </c>
      <c r="Y336" s="43">
        <v>71</v>
      </c>
      <c r="Z336" s="85">
        <v>71</v>
      </c>
      <c r="AA336" s="19">
        <v>20</v>
      </c>
      <c r="AB336" s="19">
        <v>0</v>
      </c>
      <c r="AC336" s="19">
        <v>0</v>
      </c>
      <c r="AD336" s="19">
        <v>20</v>
      </c>
      <c r="AE336" s="19">
        <v>1</v>
      </c>
      <c r="AF336" s="19">
        <v>20</v>
      </c>
      <c r="AG336" s="19">
        <v>7</v>
      </c>
      <c r="AH336" s="19">
        <v>7</v>
      </c>
      <c r="AI336" s="20">
        <v>100</v>
      </c>
      <c r="AJ336" s="84">
        <v>38</v>
      </c>
      <c r="AK336" s="19">
        <v>175</v>
      </c>
      <c r="AL336" s="19">
        <v>177</v>
      </c>
      <c r="AM336" s="20">
        <v>99</v>
      </c>
      <c r="AN336" s="19">
        <v>170</v>
      </c>
      <c r="AO336" s="19">
        <v>177</v>
      </c>
      <c r="AP336" s="20">
        <v>96</v>
      </c>
      <c r="AQ336" s="19">
        <v>135</v>
      </c>
      <c r="AR336" s="19">
        <v>141</v>
      </c>
      <c r="AS336" s="20">
        <v>96</v>
      </c>
      <c r="AT336" s="89">
        <v>97</v>
      </c>
      <c r="AU336" s="19">
        <v>174</v>
      </c>
      <c r="AV336" s="19">
        <v>177</v>
      </c>
      <c r="AW336" s="20">
        <v>98</v>
      </c>
      <c r="AX336" s="19">
        <v>167</v>
      </c>
      <c r="AY336" s="19">
        <v>177</v>
      </c>
      <c r="AZ336" s="20">
        <v>94</v>
      </c>
      <c r="BA336" s="19">
        <v>175</v>
      </c>
      <c r="BB336" s="19">
        <v>177</v>
      </c>
      <c r="BC336" s="20">
        <v>99</v>
      </c>
      <c r="BD336" s="91">
        <v>98</v>
      </c>
      <c r="BE336" s="93">
        <v>78</v>
      </c>
      <c r="BF336" s="79">
        <v>8</v>
      </c>
      <c r="BG336" s="19">
        <v>3</v>
      </c>
      <c r="BH336" s="19">
        <v>6</v>
      </c>
      <c r="BI336" s="19">
        <v>3</v>
      </c>
      <c r="BJ336" s="19">
        <v>30</v>
      </c>
      <c r="BK336" s="19">
        <v>19</v>
      </c>
      <c r="BL336" s="19">
        <v>6</v>
      </c>
      <c r="BM336" s="19">
        <v>5</v>
      </c>
      <c r="BN336" s="19">
        <v>1</v>
      </c>
      <c r="BO336" s="19">
        <v>2</v>
      </c>
      <c r="BP336" s="19">
        <v>5</v>
      </c>
      <c r="BQ336" s="19">
        <v>5</v>
      </c>
      <c r="BR336" s="19">
        <v>3</v>
      </c>
      <c r="BS336" s="19">
        <v>7</v>
      </c>
      <c r="BT336" s="62">
        <v>2</v>
      </c>
      <c r="BU336" s="63">
        <v>17</v>
      </c>
      <c r="BV336" s="19">
        <v>30</v>
      </c>
      <c r="BW336" s="19">
        <v>55</v>
      </c>
      <c r="BX336" s="19">
        <v>4</v>
      </c>
      <c r="BY336" s="64">
        <v>3</v>
      </c>
      <c r="BZ336" s="70">
        <v>78</v>
      </c>
      <c r="CA336" s="72">
        <v>20</v>
      </c>
    </row>
    <row r="337" spans="1:79" ht="31.5">
      <c r="A337" s="21">
        <v>356</v>
      </c>
      <c r="B337" s="34">
        <v>6622002325</v>
      </c>
      <c r="C337" s="5" t="s">
        <v>453</v>
      </c>
      <c r="D337" s="74" t="s">
        <v>355</v>
      </c>
      <c r="E337" s="63">
        <v>11</v>
      </c>
      <c r="F337" s="19">
        <v>35</v>
      </c>
      <c r="G337" s="22">
        <v>11</v>
      </c>
      <c r="H337" s="22">
        <v>38</v>
      </c>
      <c r="I337" s="22">
        <v>96</v>
      </c>
      <c r="J337" s="19">
        <v>30</v>
      </c>
      <c r="K337" s="19">
        <v>3</v>
      </c>
      <c r="L337" s="19">
        <v>90</v>
      </c>
      <c r="M337" s="19">
        <v>253</v>
      </c>
      <c r="N337" s="19">
        <v>275</v>
      </c>
      <c r="O337" s="19">
        <v>275</v>
      </c>
      <c r="P337" s="19">
        <v>311</v>
      </c>
      <c r="Q337" s="64">
        <v>90</v>
      </c>
      <c r="R337" s="90">
        <v>92</v>
      </c>
      <c r="S337" s="19">
        <v>20</v>
      </c>
      <c r="T337" s="19">
        <v>4</v>
      </c>
      <c r="U337" s="19">
        <v>80</v>
      </c>
      <c r="V337" s="19">
        <v>254</v>
      </c>
      <c r="W337" s="23">
        <v>363</v>
      </c>
      <c r="X337" s="20">
        <v>70</v>
      </c>
      <c r="Y337" s="43">
        <v>75</v>
      </c>
      <c r="Z337" s="85">
        <v>75</v>
      </c>
      <c r="AA337" s="19">
        <v>20</v>
      </c>
      <c r="AB337" s="19">
        <v>0</v>
      </c>
      <c r="AC337" s="19">
        <v>0</v>
      </c>
      <c r="AD337" s="19">
        <v>20</v>
      </c>
      <c r="AE337" s="19">
        <v>3</v>
      </c>
      <c r="AF337" s="19">
        <v>60</v>
      </c>
      <c r="AG337" s="19">
        <v>15</v>
      </c>
      <c r="AH337" s="19">
        <v>17</v>
      </c>
      <c r="AI337" s="20">
        <v>88</v>
      </c>
      <c r="AJ337" s="84">
        <v>50</v>
      </c>
      <c r="AK337" s="19">
        <v>314</v>
      </c>
      <c r="AL337" s="19">
        <v>363</v>
      </c>
      <c r="AM337" s="20">
        <v>87</v>
      </c>
      <c r="AN337" s="19">
        <v>315</v>
      </c>
      <c r="AO337" s="19">
        <v>363</v>
      </c>
      <c r="AP337" s="20">
        <v>87</v>
      </c>
      <c r="AQ337" s="19">
        <v>204</v>
      </c>
      <c r="AR337" s="19">
        <v>232</v>
      </c>
      <c r="AS337" s="20">
        <v>88</v>
      </c>
      <c r="AT337" s="89">
        <v>87</v>
      </c>
      <c r="AU337" s="19">
        <v>311</v>
      </c>
      <c r="AV337" s="19">
        <v>363</v>
      </c>
      <c r="AW337" s="20">
        <v>86</v>
      </c>
      <c r="AX337" s="19">
        <v>295</v>
      </c>
      <c r="AY337" s="19">
        <v>363</v>
      </c>
      <c r="AZ337" s="20">
        <v>81</v>
      </c>
      <c r="BA337" s="19">
        <v>309</v>
      </c>
      <c r="BB337" s="19">
        <v>363</v>
      </c>
      <c r="BC337" s="20">
        <v>85</v>
      </c>
      <c r="BD337" s="91">
        <v>85</v>
      </c>
      <c r="BE337" s="93">
        <v>78</v>
      </c>
      <c r="BF337" s="79">
        <v>4</v>
      </c>
      <c r="BG337" s="19">
        <v>2</v>
      </c>
      <c r="BH337" s="19">
        <v>11</v>
      </c>
      <c r="BI337" s="19">
        <v>2</v>
      </c>
      <c r="BJ337" s="19">
        <v>26</v>
      </c>
      <c r="BK337" s="19">
        <v>31</v>
      </c>
      <c r="BL337" s="19">
        <v>6</v>
      </c>
      <c r="BM337" s="19">
        <v>3</v>
      </c>
      <c r="BN337" s="19">
        <v>12</v>
      </c>
      <c r="BO337" s="19">
        <v>14</v>
      </c>
      <c r="BP337" s="19">
        <v>12</v>
      </c>
      <c r="BQ337" s="19">
        <v>13</v>
      </c>
      <c r="BR337" s="19">
        <v>15</v>
      </c>
      <c r="BS337" s="19">
        <v>19</v>
      </c>
      <c r="BT337" s="62">
        <v>16</v>
      </c>
      <c r="BU337" s="63">
        <v>9</v>
      </c>
      <c r="BV337" s="19">
        <v>26</v>
      </c>
      <c r="BW337" s="19">
        <v>43</v>
      </c>
      <c r="BX337" s="19">
        <v>14</v>
      </c>
      <c r="BY337" s="64">
        <v>15</v>
      </c>
      <c r="BZ337" s="70">
        <v>78</v>
      </c>
      <c r="CA337" s="72">
        <v>20</v>
      </c>
    </row>
    <row r="338" spans="1:79" ht="31.5">
      <c r="A338" s="21">
        <v>400</v>
      </c>
      <c r="B338" s="34">
        <v>6610003395</v>
      </c>
      <c r="C338" s="5" t="s">
        <v>452</v>
      </c>
      <c r="D338" s="74" t="s">
        <v>392</v>
      </c>
      <c r="E338" s="63">
        <v>7</v>
      </c>
      <c r="F338" s="19">
        <v>37</v>
      </c>
      <c r="G338" s="22">
        <v>11</v>
      </c>
      <c r="H338" s="22">
        <v>38</v>
      </c>
      <c r="I338" s="22">
        <v>81</v>
      </c>
      <c r="J338" s="19">
        <v>30</v>
      </c>
      <c r="K338" s="19">
        <v>4</v>
      </c>
      <c r="L338" s="19">
        <v>100</v>
      </c>
      <c r="M338" s="19">
        <v>72</v>
      </c>
      <c r="N338" s="19">
        <v>63</v>
      </c>
      <c r="O338" s="19">
        <v>72</v>
      </c>
      <c r="P338" s="19">
        <v>65</v>
      </c>
      <c r="Q338" s="64">
        <v>98</v>
      </c>
      <c r="R338" s="90">
        <v>94</v>
      </c>
      <c r="S338" s="19">
        <v>20</v>
      </c>
      <c r="T338" s="19">
        <v>2</v>
      </c>
      <c r="U338" s="19">
        <v>40</v>
      </c>
      <c r="V338" s="19">
        <v>83</v>
      </c>
      <c r="W338" s="23">
        <v>88</v>
      </c>
      <c r="X338" s="20">
        <v>94</v>
      </c>
      <c r="Y338" s="43">
        <v>67</v>
      </c>
      <c r="Z338" s="85">
        <v>67</v>
      </c>
      <c r="AA338" s="19">
        <v>20</v>
      </c>
      <c r="AB338" s="19">
        <v>0</v>
      </c>
      <c r="AC338" s="19">
        <v>0</v>
      </c>
      <c r="AD338" s="19">
        <v>20</v>
      </c>
      <c r="AE338" s="19">
        <v>1</v>
      </c>
      <c r="AF338" s="19">
        <v>20</v>
      </c>
      <c r="AG338" s="19">
        <v>4</v>
      </c>
      <c r="AH338" s="19">
        <v>5</v>
      </c>
      <c r="AI338" s="20">
        <v>80</v>
      </c>
      <c r="AJ338" s="84">
        <v>32</v>
      </c>
      <c r="AK338" s="19">
        <v>86</v>
      </c>
      <c r="AL338" s="19">
        <v>88</v>
      </c>
      <c r="AM338" s="20">
        <v>98</v>
      </c>
      <c r="AN338" s="19">
        <v>87</v>
      </c>
      <c r="AO338" s="19">
        <v>88</v>
      </c>
      <c r="AP338" s="20">
        <v>99</v>
      </c>
      <c r="AQ338" s="19">
        <v>67</v>
      </c>
      <c r="AR338" s="19">
        <v>70</v>
      </c>
      <c r="AS338" s="20">
        <v>96</v>
      </c>
      <c r="AT338" s="89">
        <v>98</v>
      </c>
      <c r="AU338" s="19">
        <v>87</v>
      </c>
      <c r="AV338" s="19">
        <v>88</v>
      </c>
      <c r="AW338" s="20">
        <v>99</v>
      </c>
      <c r="AX338" s="19">
        <v>86</v>
      </c>
      <c r="AY338" s="19">
        <v>88</v>
      </c>
      <c r="AZ338" s="20">
        <v>98</v>
      </c>
      <c r="BA338" s="19">
        <v>87</v>
      </c>
      <c r="BB338" s="19">
        <v>88</v>
      </c>
      <c r="BC338" s="20">
        <v>99</v>
      </c>
      <c r="BD338" s="91">
        <v>99</v>
      </c>
      <c r="BE338" s="93">
        <v>78</v>
      </c>
      <c r="BF338" s="79">
        <v>19</v>
      </c>
      <c r="BG338" s="19">
        <v>1</v>
      </c>
      <c r="BH338" s="19">
        <v>3</v>
      </c>
      <c r="BI338" s="19">
        <v>4</v>
      </c>
      <c r="BJ338" s="19">
        <v>34</v>
      </c>
      <c r="BK338" s="19">
        <v>7</v>
      </c>
      <c r="BL338" s="19">
        <v>6</v>
      </c>
      <c r="BM338" s="19">
        <v>5</v>
      </c>
      <c r="BN338" s="19">
        <v>20</v>
      </c>
      <c r="BO338" s="19">
        <v>3</v>
      </c>
      <c r="BP338" s="19">
        <v>2</v>
      </c>
      <c r="BQ338" s="19">
        <v>5</v>
      </c>
      <c r="BR338" s="19">
        <v>2</v>
      </c>
      <c r="BS338" s="19">
        <v>3</v>
      </c>
      <c r="BT338" s="62">
        <v>2</v>
      </c>
      <c r="BU338" s="63">
        <v>7</v>
      </c>
      <c r="BV338" s="19">
        <v>34</v>
      </c>
      <c r="BW338" s="19">
        <v>61</v>
      </c>
      <c r="BX338" s="19">
        <v>3</v>
      </c>
      <c r="BY338" s="64">
        <v>2</v>
      </c>
      <c r="BZ338" s="70">
        <v>78</v>
      </c>
      <c r="CA338" s="72">
        <v>20</v>
      </c>
    </row>
    <row r="339" spans="1:79" ht="47.25">
      <c r="A339" s="21">
        <v>57</v>
      </c>
      <c r="B339" s="34">
        <v>6662055323</v>
      </c>
      <c r="C339" s="5" t="s">
        <v>504</v>
      </c>
      <c r="D339" s="74" t="s">
        <v>83</v>
      </c>
      <c r="E339" s="63">
        <v>8</v>
      </c>
      <c r="F339" s="19">
        <v>30.5</v>
      </c>
      <c r="G339" s="22">
        <v>9</v>
      </c>
      <c r="H339" s="22">
        <v>36</v>
      </c>
      <c r="I339" s="22">
        <v>87</v>
      </c>
      <c r="J339" s="19">
        <v>30</v>
      </c>
      <c r="K339" s="19">
        <v>3</v>
      </c>
      <c r="L339" s="19">
        <v>90</v>
      </c>
      <c r="M339" s="19">
        <v>186</v>
      </c>
      <c r="N339" s="19">
        <v>162</v>
      </c>
      <c r="O339" s="19">
        <v>199</v>
      </c>
      <c r="P339" s="19">
        <v>184</v>
      </c>
      <c r="Q339" s="64">
        <v>91</v>
      </c>
      <c r="R339" s="90">
        <v>90</v>
      </c>
      <c r="S339" s="19">
        <v>20</v>
      </c>
      <c r="T339" s="19">
        <v>5</v>
      </c>
      <c r="U339" s="19">
        <v>100</v>
      </c>
      <c r="V339" s="19">
        <v>218</v>
      </c>
      <c r="W339" s="23">
        <v>283</v>
      </c>
      <c r="X339" s="20">
        <v>77</v>
      </c>
      <c r="Y339" s="43">
        <v>89</v>
      </c>
      <c r="Z339" s="85">
        <v>89</v>
      </c>
      <c r="AA339" s="19">
        <v>20</v>
      </c>
      <c r="AB339" s="19">
        <v>0</v>
      </c>
      <c r="AC339" s="19">
        <v>0</v>
      </c>
      <c r="AD339" s="19">
        <v>20</v>
      </c>
      <c r="AE339" s="19">
        <v>0</v>
      </c>
      <c r="AF339" s="19">
        <v>0</v>
      </c>
      <c r="AG339" s="19">
        <v>3</v>
      </c>
      <c r="AH339" s="19">
        <v>4</v>
      </c>
      <c r="AI339" s="20">
        <v>75</v>
      </c>
      <c r="AJ339" s="84">
        <v>23</v>
      </c>
      <c r="AK339" s="19">
        <v>251</v>
      </c>
      <c r="AL339" s="19">
        <v>283</v>
      </c>
      <c r="AM339" s="20">
        <v>89</v>
      </c>
      <c r="AN339" s="19">
        <v>267</v>
      </c>
      <c r="AO339" s="19">
        <v>283</v>
      </c>
      <c r="AP339" s="20">
        <v>94</v>
      </c>
      <c r="AQ339" s="19">
        <v>118</v>
      </c>
      <c r="AR339" s="19">
        <v>124</v>
      </c>
      <c r="AS339" s="20">
        <v>95</v>
      </c>
      <c r="AT339" s="89">
        <v>92</v>
      </c>
      <c r="AU339" s="19">
        <v>269</v>
      </c>
      <c r="AV339" s="19">
        <v>283</v>
      </c>
      <c r="AW339" s="20">
        <v>95</v>
      </c>
      <c r="AX339" s="19">
        <v>247</v>
      </c>
      <c r="AY339" s="19">
        <v>283</v>
      </c>
      <c r="AZ339" s="20">
        <v>87</v>
      </c>
      <c r="BA339" s="19">
        <v>264</v>
      </c>
      <c r="BB339" s="19">
        <v>283</v>
      </c>
      <c r="BC339" s="20">
        <v>93</v>
      </c>
      <c r="BD339" s="91">
        <v>92</v>
      </c>
      <c r="BE339" s="93">
        <v>77</v>
      </c>
      <c r="BF339" s="79">
        <v>13</v>
      </c>
      <c r="BG339" s="19">
        <v>2</v>
      </c>
      <c r="BH339" s="19">
        <v>10</v>
      </c>
      <c r="BI339" s="19">
        <v>1</v>
      </c>
      <c r="BJ339" s="19">
        <v>12</v>
      </c>
      <c r="BK339" s="19">
        <v>24</v>
      </c>
      <c r="BL339" s="19">
        <v>6</v>
      </c>
      <c r="BM339" s="19">
        <v>6</v>
      </c>
      <c r="BN339" s="19">
        <v>24</v>
      </c>
      <c r="BO339" s="19">
        <v>12</v>
      </c>
      <c r="BP339" s="19">
        <v>7</v>
      </c>
      <c r="BQ339" s="19">
        <v>6</v>
      </c>
      <c r="BR339" s="19">
        <v>6</v>
      </c>
      <c r="BS339" s="19">
        <v>14</v>
      </c>
      <c r="BT339" s="62">
        <v>8</v>
      </c>
      <c r="BU339" s="63">
        <v>11</v>
      </c>
      <c r="BV339" s="19">
        <v>12</v>
      </c>
      <c r="BW339" s="19">
        <v>69</v>
      </c>
      <c r="BX339" s="19">
        <v>9</v>
      </c>
      <c r="BY339" s="64">
        <v>9</v>
      </c>
      <c r="BZ339" s="70">
        <v>77</v>
      </c>
      <c r="CA339" s="72">
        <v>21</v>
      </c>
    </row>
    <row r="340" spans="1:79" ht="31.5">
      <c r="A340" s="21">
        <v>125</v>
      </c>
      <c r="B340" s="34">
        <v>6646009182</v>
      </c>
      <c r="C340" s="5" t="s">
        <v>421</v>
      </c>
      <c r="D340" s="74" t="s">
        <v>145</v>
      </c>
      <c r="E340" s="63">
        <v>8</v>
      </c>
      <c r="F340" s="19">
        <v>36</v>
      </c>
      <c r="G340" s="22">
        <v>9</v>
      </c>
      <c r="H340" s="22">
        <v>36</v>
      </c>
      <c r="I340" s="22">
        <v>94</v>
      </c>
      <c r="J340" s="19">
        <v>30</v>
      </c>
      <c r="K340" s="19">
        <v>4</v>
      </c>
      <c r="L340" s="19">
        <v>100</v>
      </c>
      <c r="M340" s="19">
        <v>40</v>
      </c>
      <c r="N340" s="19">
        <v>42</v>
      </c>
      <c r="O340" s="19">
        <v>40</v>
      </c>
      <c r="P340" s="19">
        <v>55</v>
      </c>
      <c r="Q340" s="64">
        <v>88</v>
      </c>
      <c r="R340" s="90">
        <v>93</v>
      </c>
      <c r="S340" s="19">
        <v>20</v>
      </c>
      <c r="T340" s="19">
        <v>2</v>
      </c>
      <c r="U340" s="19">
        <v>40</v>
      </c>
      <c r="V340" s="19">
        <v>54</v>
      </c>
      <c r="W340" s="23">
        <v>67</v>
      </c>
      <c r="X340" s="20">
        <v>81</v>
      </c>
      <c r="Y340" s="43">
        <v>61</v>
      </c>
      <c r="Z340" s="85">
        <v>61</v>
      </c>
      <c r="AA340" s="19">
        <v>20</v>
      </c>
      <c r="AB340" s="19">
        <v>0</v>
      </c>
      <c r="AC340" s="19">
        <v>0</v>
      </c>
      <c r="AD340" s="19">
        <v>20</v>
      </c>
      <c r="AE340" s="19">
        <v>1</v>
      </c>
      <c r="AF340" s="19">
        <v>20</v>
      </c>
      <c r="AG340" s="19">
        <v>1</v>
      </c>
      <c r="AH340" s="19">
        <v>1</v>
      </c>
      <c r="AI340" s="20">
        <v>100</v>
      </c>
      <c r="AJ340" s="84">
        <v>38</v>
      </c>
      <c r="AK340" s="19">
        <v>67</v>
      </c>
      <c r="AL340" s="19">
        <v>67</v>
      </c>
      <c r="AM340" s="20">
        <v>100</v>
      </c>
      <c r="AN340" s="19">
        <v>67</v>
      </c>
      <c r="AO340" s="19">
        <v>67</v>
      </c>
      <c r="AP340" s="20">
        <v>100</v>
      </c>
      <c r="AQ340" s="19">
        <v>40</v>
      </c>
      <c r="AR340" s="19">
        <v>67</v>
      </c>
      <c r="AS340" s="20">
        <v>60</v>
      </c>
      <c r="AT340" s="89">
        <v>92</v>
      </c>
      <c r="AU340" s="19">
        <v>67</v>
      </c>
      <c r="AV340" s="19">
        <v>67</v>
      </c>
      <c r="AW340" s="20">
        <v>100</v>
      </c>
      <c r="AX340" s="19">
        <v>67</v>
      </c>
      <c r="AY340" s="19">
        <v>67</v>
      </c>
      <c r="AZ340" s="20">
        <v>100</v>
      </c>
      <c r="BA340" s="19">
        <v>67</v>
      </c>
      <c r="BB340" s="19">
        <v>67</v>
      </c>
      <c r="BC340" s="20">
        <v>100</v>
      </c>
      <c r="BD340" s="91">
        <v>100</v>
      </c>
      <c r="BE340" s="93">
        <v>77</v>
      </c>
      <c r="BF340" s="79">
        <v>6</v>
      </c>
      <c r="BG340" s="19">
        <v>1</v>
      </c>
      <c r="BH340" s="19">
        <v>13</v>
      </c>
      <c r="BI340" s="19">
        <v>4</v>
      </c>
      <c r="BJ340" s="19">
        <v>37</v>
      </c>
      <c r="BK340" s="19">
        <v>20</v>
      </c>
      <c r="BL340" s="19">
        <v>6</v>
      </c>
      <c r="BM340" s="19">
        <v>5</v>
      </c>
      <c r="BN340" s="19">
        <v>1</v>
      </c>
      <c r="BO340" s="19">
        <v>1</v>
      </c>
      <c r="BP340" s="19">
        <v>1</v>
      </c>
      <c r="BQ340" s="19">
        <v>18</v>
      </c>
      <c r="BR340" s="19">
        <v>1</v>
      </c>
      <c r="BS340" s="19">
        <v>1</v>
      </c>
      <c r="BT340" s="62">
        <v>1</v>
      </c>
      <c r="BU340" s="63">
        <v>8</v>
      </c>
      <c r="BV340" s="19">
        <v>37</v>
      </c>
      <c r="BW340" s="19">
        <v>55</v>
      </c>
      <c r="BX340" s="19">
        <v>9</v>
      </c>
      <c r="BY340" s="64">
        <v>1</v>
      </c>
      <c r="BZ340" s="70">
        <v>77</v>
      </c>
      <c r="CA340" s="72">
        <v>21</v>
      </c>
    </row>
    <row r="341" spans="1:79" ht="31.5">
      <c r="A341" s="21">
        <v>196</v>
      </c>
      <c r="B341" s="34">
        <v>6604011535</v>
      </c>
      <c r="C341" s="40" t="s">
        <v>501</v>
      </c>
      <c r="D341" s="75" t="s">
        <v>213</v>
      </c>
      <c r="E341" s="63">
        <v>7</v>
      </c>
      <c r="F341" s="19">
        <v>36</v>
      </c>
      <c r="G341" s="22">
        <v>9</v>
      </c>
      <c r="H341" s="22">
        <v>36</v>
      </c>
      <c r="I341" s="22">
        <v>89</v>
      </c>
      <c r="J341" s="19">
        <v>30</v>
      </c>
      <c r="K341" s="19">
        <v>4</v>
      </c>
      <c r="L341" s="19">
        <v>100</v>
      </c>
      <c r="M341" s="19">
        <v>114</v>
      </c>
      <c r="N341" s="19">
        <v>96</v>
      </c>
      <c r="O341" s="19">
        <v>127</v>
      </c>
      <c r="P341" s="19">
        <v>114</v>
      </c>
      <c r="Q341" s="64">
        <v>87</v>
      </c>
      <c r="R341" s="90">
        <v>92</v>
      </c>
      <c r="S341" s="19">
        <v>20</v>
      </c>
      <c r="T341" s="19">
        <v>5</v>
      </c>
      <c r="U341" s="19">
        <v>100</v>
      </c>
      <c r="V341" s="19">
        <v>90</v>
      </c>
      <c r="W341" s="23">
        <v>141</v>
      </c>
      <c r="X341" s="20">
        <v>64</v>
      </c>
      <c r="Y341" s="43">
        <v>82</v>
      </c>
      <c r="Z341" s="85">
        <v>82</v>
      </c>
      <c r="AA341" s="19">
        <v>20</v>
      </c>
      <c r="AB341" s="19">
        <v>1</v>
      </c>
      <c r="AC341" s="19">
        <v>20</v>
      </c>
      <c r="AD341" s="19">
        <v>20</v>
      </c>
      <c r="AE341" s="19">
        <v>3</v>
      </c>
      <c r="AF341" s="19">
        <v>60</v>
      </c>
      <c r="AG341" s="19">
        <v>1</v>
      </c>
      <c r="AH341" s="19">
        <v>2</v>
      </c>
      <c r="AI341" s="20">
        <v>50</v>
      </c>
      <c r="AJ341" s="84">
        <v>45</v>
      </c>
      <c r="AK341" s="19">
        <v>68</v>
      </c>
      <c r="AL341" s="19">
        <v>141</v>
      </c>
      <c r="AM341" s="20">
        <v>48</v>
      </c>
      <c r="AN341" s="19">
        <v>135</v>
      </c>
      <c r="AO341" s="19">
        <v>141</v>
      </c>
      <c r="AP341" s="20">
        <v>96</v>
      </c>
      <c r="AQ341" s="19">
        <v>87</v>
      </c>
      <c r="AR341" s="19">
        <v>91</v>
      </c>
      <c r="AS341" s="20">
        <v>96</v>
      </c>
      <c r="AT341" s="89">
        <v>77</v>
      </c>
      <c r="AU341" s="19">
        <v>108</v>
      </c>
      <c r="AV341" s="19">
        <v>141</v>
      </c>
      <c r="AW341" s="20">
        <v>77</v>
      </c>
      <c r="AX341" s="19">
        <v>129</v>
      </c>
      <c r="AY341" s="19">
        <v>141</v>
      </c>
      <c r="AZ341" s="20">
        <v>91</v>
      </c>
      <c r="BA341" s="19">
        <v>131</v>
      </c>
      <c r="BB341" s="19">
        <v>141</v>
      </c>
      <c r="BC341" s="20">
        <v>93</v>
      </c>
      <c r="BD341" s="91">
        <v>88</v>
      </c>
      <c r="BE341" s="93">
        <v>77</v>
      </c>
      <c r="BF341" s="79">
        <v>11</v>
      </c>
      <c r="BG341" s="19">
        <v>1</v>
      </c>
      <c r="BH341" s="19">
        <v>14</v>
      </c>
      <c r="BI341" s="19">
        <v>1</v>
      </c>
      <c r="BJ341" s="19">
        <v>19</v>
      </c>
      <c r="BK341" s="19">
        <v>35</v>
      </c>
      <c r="BL341" s="19">
        <v>5</v>
      </c>
      <c r="BM341" s="19">
        <v>3</v>
      </c>
      <c r="BN341" s="19">
        <v>36</v>
      </c>
      <c r="BO341" s="19">
        <v>52</v>
      </c>
      <c r="BP341" s="19">
        <v>5</v>
      </c>
      <c r="BQ341" s="19">
        <v>5</v>
      </c>
      <c r="BR341" s="19">
        <v>24</v>
      </c>
      <c r="BS341" s="19">
        <v>10</v>
      </c>
      <c r="BT341" s="62">
        <v>8</v>
      </c>
      <c r="BU341" s="63">
        <v>9</v>
      </c>
      <c r="BV341" s="19">
        <v>19</v>
      </c>
      <c r="BW341" s="19">
        <v>48</v>
      </c>
      <c r="BX341" s="19">
        <v>24</v>
      </c>
      <c r="BY341" s="64">
        <v>12</v>
      </c>
      <c r="BZ341" s="70">
        <v>77</v>
      </c>
      <c r="CA341" s="72">
        <v>21</v>
      </c>
    </row>
    <row r="342" spans="1:79" ht="15.75">
      <c r="A342" s="21">
        <v>203</v>
      </c>
      <c r="B342" s="36">
        <v>6628009662</v>
      </c>
      <c r="C342" s="5" t="s">
        <v>434</v>
      </c>
      <c r="D342" s="74" t="s">
        <v>218</v>
      </c>
      <c r="E342" s="63">
        <v>11</v>
      </c>
      <c r="F342" s="19">
        <v>34</v>
      </c>
      <c r="G342" s="22">
        <v>11</v>
      </c>
      <c r="H342" s="22">
        <v>38</v>
      </c>
      <c r="I342" s="22">
        <v>95</v>
      </c>
      <c r="J342" s="19">
        <v>30</v>
      </c>
      <c r="K342" s="19">
        <v>0</v>
      </c>
      <c r="L342" s="19">
        <v>0</v>
      </c>
      <c r="M342" s="19">
        <v>171</v>
      </c>
      <c r="N342" s="19">
        <v>148</v>
      </c>
      <c r="O342" s="19">
        <v>172</v>
      </c>
      <c r="P342" s="19">
        <v>154</v>
      </c>
      <c r="Q342" s="64">
        <v>98</v>
      </c>
      <c r="R342" s="90">
        <v>68</v>
      </c>
      <c r="S342" s="19">
        <v>20</v>
      </c>
      <c r="T342" s="19">
        <v>3</v>
      </c>
      <c r="U342" s="19">
        <v>60</v>
      </c>
      <c r="V342" s="19">
        <v>177</v>
      </c>
      <c r="W342" s="23">
        <v>194</v>
      </c>
      <c r="X342" s="20">
        <v>91</v>
      </c>
      <c r="Y342" s="43">
        <v>76</v>
      </c>
      <c r="Z342" s="85">
        <v>76</v>
      </c>
      <c r="AA342" s="19">
        <v>20</v>
      </c>
      <c r="AB342" s="19">
        <v>0</v>
      </c>
      <c r="AC342" s="19">
        <v>0</v>
      </c>
      <c r="AD342" s="19">
        <v>20</v>
      </c>
      <c r="AE342" s="19">
        <v>3</v>
      </c>
      <c r="AF342" s="19">
        <v>60</v>
      </c>
      <c r="AG342" s="19">
        <v>20</v>
      </c>
      <c r="AH342" s="19">
        <v>21</v>
      </c>
      <c r="AI342" s="20">
        <v>95</v>
      </c>
      <c r="AJ342" s="84">
        <v>53</v>
      </c>
      <c r="AK342" s="19">
        <v>172</v>
      </c>
      <c r="AL342" s="19">
        <v>194</v>
      </c>
      <c r="AM342" s="20">
        <v>89</v>
      </c>
      <c r="AN342" s="19">
        <v>193</v>
      </c>
      <c r="AO342" s="19">
        <v>194</v>
      </c>
      <c r="AP342" s="20">
        <v>99</v>
      </c>
      <c r="AQ342" s="19">
        <v>140</v>
      </c>
      <c r="AR342" s="19">
        <v>154</v>
      </c>
      <c r="AS342" s="20">
        <v>91</v>
      </c>
      <c r="AT342" s="89">
        <v>93</v>
      </c>
      <c r="AU342" s="19">
        <v>180</v>
      </c>
      <c r="AV342" s="19">
        <v>194</v>
      </c>
      <c r="AW342" s="20">
        <v>93</v>
      </c>
      <c r="AX342" s="19">
        <v>193</v>
      </c>
      <c r="AY342" s="19">
        <v>194</v>
      </c>
      <c r="AZ342" s="20">
        <v>99</v>
      </c>
      <c r="BA342" s="19">
        <v>189</v>
      </c>
      <c r="BB342" s="19">
        <v>194</v>
      </c>
      <c r="BC342" s="20">
        <v>97</v>
      </c>
      <c r="BD342" s="91">
        <v>96</v>
      </c>
      <c r="BE342" s="93">
        <v>77</v>
      </c>
      <c r="BF342" s="79">
        <v>5</v>
      </c>
      <c r="BG342" s="19">
        <v>5</v>
      </c>
      <c r="BH342" s="19">
        <v>3</v>
      </c>
      <c r="BI342" s="19">
        <v>3</v>
      </c>
      <c r="BJ342" s="19">
        <v>25</v>
      </c>
      <c r="BK342" s="19">
        <v>10</v>
      </c>
      <c r="BL342" s="19">
        <v>6</v>
      </c>
      <c r="BM342" s="19">
        <v>3</v>
      </c>
      <c r="BN342" s="19">
        <v>5</v>
      </c>
      <c r="BO342" s="19">
        <v>12</v>
      </c>
      <c r="BP342" s="19">
        <v>2</v>
      </c>
      <c r="BQ342" s="19">
        <v>10</v>
      </c>
      <c r="BR342" s="19">
        <v>8</v>
      </c>
      <c r="BS342" s="19">
        <v>2</v>
      </c>
      <c r="BT342" s="62">
        <v>4</v>
      </c>
      <c r="BU342" s="63">
        <v>29</v>
      </c>
      <c r="BV342" s="19">
        <v>25</v>
      </c>
      <c r="BW342" s="19">
        <v>40</v>
      </c>
      <c r="BX342" s="19">
        <v>8</v>
      </c>
      <c r="BY342" s="64">
        <v>5</v>
      </c>
      <c r="BZ342" s="70">
        <v>77</v>
      </c>
      <c r="CA342" s="72">
        <v>21</v>
      </c>
    </row>
    <row r="343" spans="1:79" ht="30">
      <c r="A343" s="21">
        <v>310</v>
      </c>
      <c r="B343" s="34">
        <v>6603011740</v>
      </c>
      <c r="C343" s="40" t="s">
        <v>494</v>
      </c>
      <c r="D343" s="74" t="s">
        <v>317</v>
      </c>
      <c r="E343" s="63">
        <v>10</v>
      </c>
      <c r="F343" s="19">
        <v>36</v>
      </c>
      <c r="G343" s="22">
        <v>11</v>
      </c>
      <c r="H343" s="22">
        <v>38</v>
      </c>
      <c r="I343" s="22">
        <v>93</v>
      </c>
      <c r="J343" s="19">
        <v>30</v>
      </c>
      <c r="K343" s="19">
        <v>4</v>
      </c>
      <c r="L343" s="19">
        <v>100</v>
      </c>
      <c r="M343" s="19">
        <v>101</v>
      </c>
      <c r="N343" s="19">
        <v>74</v>
      </c>
      <c r="O343" s="19">
        <v>101</v>
      </c>
      <c r="P343" s="19">
        <v>74</v>
      </c>
      <c r="Q343" s="64">
        <v>100</v>
      </c>
      <c r="R343" s="90">
        <v>98</v>
      </c>
      <c r="S343" s="19">
        <v>20</v>
      </c>
      <c r="T343" s="19">
        <v>4</v>
      </c>
      <c r="U343" s="19">
        <v>80</v>
      </c>
      <c r="V343" s="19">
        <v>96</v>
      </c>
      <c r="W343" s="23">
        <v>113</v>
      </c>
      <c r="X343" s="20">
        <v>85</v>
      </c>
      <c r="Y343" s="43">
        <v>83</v>
      </c>
      <c r="Z343" s="85">
        <v>83</v>
      </c>
      <c r="AA343" s="19">
        <v>20</v>
      </c>
      <c r="AB343" s="19">
        <v>0</v>
      </c>
      <c r="AC343" s="19">
        <v>0</v>
      </c>
      <c r="AD343" s="19">
        <v>20</v>
      </c>
      <c r="AE343" s="19">
        <v>0</v>
      </c>
      <c r="AF343" s="19">
        <v>0</v>
      </c>
      <c r="AG343" s="19">
        <v>3</v>
      </c>
      <c r="AH343" s="19">
        <v>8</v>
      </c>
      <c r="AI343" s="20">
        <v>38</v>
      </c>
      <c r="AJ343" s="84">
        <v>11</v>
      </c>
      <c r="AK343" s="19">
        <v>108</v>
      </c>
      <c r="AL343" s="19">
        <v>113</v>
      </c>
      <c r="AM343" s="20">
        <v>96</v>
      </c>
      <c r="AN343" s="19">
        <v>106</v>
      </c>
      <c r="AO343" s="19">
        <v>113</v>
      </c>
      <c r="AP343" s="20">
        <v>94</v>
      </c>
      <c r="AQ343" s="19">
        <v>71</v>
      </c>
      <c r="AR343" s="19">
        <v>73</v>
      </c>
      <c r="AS343" s="20">
        <v>97</v>
      </c>
      <c r="AT343" s="89">
        <v>95</v>
      </c>
      <c r="AU343" s="19">
        <v>108</v>
      </c>
      <c r="AV343" s="19">
        <v>113</v>
      </c>
      <c r="AW343" s="20">
        <v>96</v>
      </c>
      <c r="AX343" s="19">
        <v>108</v>
      </c>
      <c r="AY343" s="19">
        <v>113</v>
      </c>
      <c r="AZ343" s="20">
        <v>96</v>
      </c>
      <c r="BA343" s="19">
        <v>108</v>
      </c>
      <c r="BB343" s="19">
        <v>113</v>
      </c>
      <c r="BC343" s="20">
        <v>96</v>
      </c>
      <c r="BD343" s="91">
        <v>96</v>
      </c>
      <c r="BE343" s="93">
        <v>77</v>
      </c>
      <c r="BF343" s="79">
        <v>7</v>
      </c>
      <c r="BG343" s="19">
        <v>1</v>
      </c>
      <c r="BH343" s="19">
        <v>1</v>
      </c>
      <c r="BI343" s="19">
        <v>2</v>
      </c>
      <c r="BJ343" s="19">
        <v>18</v>
      </c>
      <c r="BK343" s="19">
        <v>16</v>
      </c>
      <c r="BL343" s="19">
        <v>6</v>
      </c>
      <c r="BM343" s="19">
        <v>6</v>
      </c>
      <c r="BN343" s="19">
        <v>38</v>
      </c>
      <c r="BO343" s="19">
        <v>5</v>
      </c>
      <c r="BP343" s="19">
        <v>7</v>
      </c>
      <c r="BQ343" s="19">
        <v>4</v>
      </c>
      <c r="BR343" s="19">
        <v>5</v>
      </c>
      <c r="BS343" s="19">
        <v>5</v>
      </c>
      <c r="BT343" s="62">
        <v>5</v>
      </c>
      <c r="BU343" s="63">
        <v>3</v>
      </c>
      <c r="BV343" s="19">
        <v>18</v>
      </c>
      <c r="BW343" s="19">
        <v>74</v>
      </c>
      <c r="BX343" s="19">
        <v>6</v>
      </c>
      <c r="BY343" s="64">
        <v>5</v>
      </c>
      <c r="BZ343" s="70">
        <v>77</v>
      </c>
      <c r="CA343" s="72">
        <v>21</v>
      </c>
    </row>
    <row r="344" spans="1:79" ht="47.25">
      <c r="A344" s="21">
        <v>37</v>
      </c>
      <c r="B344" s="34">
        <v>6663028347</v>
      </c>
      <c r="C344" s="5" t="s">
        <v>504</v>
      </c>
      <c r="D344" s="74" t="s">
        <v>66</v>
      </c>
      <c r="E344" s="63">
        <v>11</v>
      </c>
      <c r="F344" s="19">
        <v>37</v>
      </c>
      <c r="G344" s="22">
        <v>11</v>
      </c>
      <c r="H344" s="22">
        <v>37</v>
      </c>
      <c r="I344" s="22">
        <v>100</v>
      </c>
      <c r="J344" s="19">
        <v>30</v>
      </c>
      <c r="K344" s="19">
        <v>3</v>
      </c>
      <c r="L344" s="19">
        <v>90</v>
      </c>
      <c r="M344" s="19">
        <v>84</v>
      </c>
      <c r="N344" s="19">
        <v>80</v>
      </c>
      <c r="O344" s="19">
        <v>87</v>
      </c>
      <c r="P344" s="19">
        <v>87</v>
      </c>
      <c r="Q344" s="64">
        <v>94</v>
      </c>
      <c r="R344" s="90">
        <v>95</v>
      </c>
      <c r="S344" s="19">
        <v>20</v>
      </c>
      <c r="T344" s="19">
        <v>5</v>
      </c>
      <c r="U344" s="19">
        <v>100</v>
      </c>
      <c r="V344" s="19">
        <v>78</v>
      </c>
      <c r="W344" s="23">
        <v>99</v>
      </c>
      <c r="X344" s="20">
        <v>79</v>
      </c>
      <c r="Y344" s="43">
        <v>90</v>
      </c>
      <c r="Z344" s="85">
        <v>90</v>
      </c>
      <c r="AA344" s="19">
        <v>20</v>
      </c>
      <c r="AB344" s="19">
        <v>0</v>
      </c>
      <c r="AC344" s="19">
        <v>0</v>
      </c>
      <c r="AD344" s="19">
        <v>20</v>
      </c>
      <c r="AE344" s="19">
        <v>0</v>
      </c>
      <c r="AF344" s="19">
        <v>0</v>
      </c>
      <c r="AG344" s="19">
        <v>2</v>
      </c>
      <c r="AH344" s="19">
        <v>3</v>
      </c>
      <c r="AI344" s="20">
        <v>67</v>
      </c>
      <c r="AJ344" s="84">
        <v>20</v>
      </c>
      <c r="AK344" s="19">
        <v>57</v>
      </c>
      <c r="AL344" s="19">
        <v>99</v>
      </c>
      <c r="AM344" s="20">
        <v>58</v>
      </c>
      <c r="AN344" s="19">
        <v>97</v>
      </c>
      <c r="AO344" s="19">
        <v>99</v>
      </c>
      <c r="AP344" s="20">
        <v>98</v>
      </c>
      <c r="AQ344" s="19">
        <v>73</v>
      </c>
      <c r="AR344" s="19">
        <v>73</v>
      </c>
      <c r="AS344" s="20">
        <v>100</v>
      </c>
      <c r="AT344" s="89">
        <v>82</v>
      </c>
      <c r="AU344" s="19">
        <v>86</v>
      </c>
      <c r="AV344" s="19">
        <v>99</v>
      </c>
      <c r="AW344" s="20">
        <v>87</v>
      </c>
      <c r="AX344" s="19">
        <v>95</v>
      </c>
      <c r="AY344" s="19">
        <v>99</v>
      </c>
      <c r="AZ344" s="20">
        <v>96</v>
      </c>
      <c r="BA344" s="19">
        <v>98</v>
      </c>
      <c r="BB344" s="19">
        <v>99</v>
      </c>
      <c r="BC344" s="20">
        <v>99</v>
      </c>
      <c r="BD344" s="91">
        <v>95</v>
      </c>
      <c r="BE344" s="93">
        <v>76</v>
      </c>
      <c r="BF344" s="79">
        <v>1</v>
      </c>
      <c r="BG344" s="19">
        <v>2</v>
      </c>
      <c r="BH344" s="19">
        <v>7</v>
      </c>
      <c r="BI344" s="19">
        <v>1</v>
      </c>
      <c r="BJ344" s="19">
        <v>11</v>
      </c>
      <c r="BK344" s="19">
        <v>22</v>
      </c>
      <c r="BL344" s="19">
        <v>6</v>
      </c>
      <c r="BM344" s="19">
        <v>6</v>
      </c>
      <c r="BN344" s="19">
        <v>29</v>
      </c>
      <c r="BO344" s="19">
        <v>43</v>
      </c>
      <c r="BP344" s="19">
        <v>3</v>
      </c>
      <c r="BQ344" s="19">
        <v>1</v>
      </c>
      <c r="BR344" s="19">
        <v>14</v>
      </c>
      <c r="BS344" s="19">
        <v>5</v>
      </c>
      <c r="BT344" s="62">
        <v>2</v>
      </c>
      <c r="BU344" s="63">
        <v>6</v>
      </c>
      <c r="BV344" s="19">
        <v>11</v>
      </c>
      <c r="BW344" s="19">
        <v>71</v>
      </c>
      <c r="BX344" s="19">
        <v>19</v>
      </c>
      <c r="BY344" s="64">
        <v>6</v>
      </c>
      <c r="BZ344" s="70">
        <v>76</v>
      </c>
      <c r="CA344" s="72">
        <v>22</v>
      </c>
    </row>
    <row r="345" spans="1:79" ht="47.25">
      <c r="A345" s="21">
        <v>94</v>
      </c>
      <c r="B345" s="34">
        <v>6662069781</v>
      </c>
      <c r="C345" s="5" t="s">
        <v>504</v>
      </c>
      <c r="D345" s="74" t="s">
        <v>114</v>
      </c>
      <c r="E345" s="63">
        <v>10</v>
      </c>
      <c r="F345" s="19">
        <v>38</v>
      </c>
      <c r="G345" s="22">
        <v>11</v>
      </c>
      <c r="H345" s="22">
        <v>38</v>
      </c>
      <c r="I345" s="22">
        <v>95</v>
      </c>
      <c r="J345" s="19">
        <v>30</v>
      </c>
      <c r="K345" s="19">
        <v>2</v>
      </c>
      <c r="L345" s="19">
        <v>60</v>
      </c>
      <c r="M345" s="19">
        <v>50</v>
      </c>
      <c r="N345" s="19">
        <v>51</v>
      </c>
      <c r="O345" s="19">
        <v>52</v>
      </c>
      <c r="P345" s="19">
        <v>53</v>
      </c>
      <c r="Q345" s="64">
        <v>96</v>
      </c>
      <c r="R345" s="90">
        <v>85</v>
      </c>
      <c r="S345" s="19">
        <v>20</v>
      </c>
      <c r="T345" s="19">
        <v>3</v>
      </c>
      <c r="U345" s="19">
        <v>60</v>
      </c>
      <c r="V345" s="19">
        <v>51</v>
      </c>
      <c r="W345" s="23">
        <v>60</v>
      </c>
      <c r="X345" s="20">
        <v>85</v>
      </c>
      <c r="Y345" s="43">
        <v>73</v>
      </c>
      <c r="Z345" s="85">
        <v>73</v>
      </c>
      <c r="AA345" s="19">
        <v>20</v>
      </c>
      <c r="AB345" s="19">
        <v>0</v>
      </c>
      <c r="AC345" s="19">
        <v>0</v>
      </c>
      <c r="AD345" s="19">
        <v>20</v>
      </c>
      <c r="AE345" s="19">
        <v>0</v>
      </c>
      <c r="AF345" s="19">
        <v>0</v>
      </c>
      <c r="AG345" s="19">
        <v>1</v>
      </c>
      <c r="AH345" s="19">
        <v>1</v>
      </c>
      <c r="AI345" s="20">
        <v>100</v>
      </c>
      <c r="AJ345" s="84">
        <v>30</v>
      </c>
      <c r="AK345" s="19">
        <v>57</v>
      </c>
      <c r="AL345" s="19">
        <v>60</v>
      </c>
      <c r="AM345" s="20">
        <v>95</v>
      </c>
      <c r="AN345" s="19">
        <v>59</v>
      </c>
      <c r="AO345" s="19">
        <v>60</v>
      </c>
      <c r="AP345" s="20">
        <v>98</v>
      </c>
      <c r="AQ345" s="19">
        <v>35</v>
      </c>
      <c r="AR345" s="19">
        <v>38</v>
      </c>
      <c r="AS345" s="20">
        <v>92</v>
      </c>
      <c r="AT345" s="89">
        <v>96</v>
      </c>
      <c r="AU345" s="19">
        <v>56</v>
      </c>
      <c r="AV345" s="19">
        <v>60</v>
      </c>
      <c r="AW345" s="20">
        <v>93</v>
      </c>
      <c r="AX345" s="19">
        <v>57</v>
      </c>
      <c r="AY345" s="19">
        <v>60</v>
      </c>
      <c r="AZ345" s="20">
        <v>95</v>
      </c>
      <c r="BA345" s="19">
        <v>57</v>
      </c>
      <c r="BB345" s="19">
        <v>60</v>
      </c>
      <c r="BC345" s="20">
        <v>95</v>
      </c>
      <c r="BD345" s="91">
        <v>94</v>
      </c>
      <c r="BE345" s="93">
        <v>76</v>
      </c>
      <c r="BF345" s="79">
        <v>5</v>
      </c>
      <c r="BG345" s="19">
        <v>3</v>
      </c>
      <c r="BH345" s="19">
        <v>5</v>
      </c>
      <c r="BI345" s="19">
        <v>3</v>
      </c>
      <c r="BJ345" s="19">
        <v>28</v>
      </c>
      <c r="BK345" s="19">
        <v>16</v>
      </c>
      <c r="BL345" s="19">
        <v>6</v>
      </c>
      <c r="BM345" s="19">
        <v>6</v>
      </c>
      <c r="BN345" s="19">
        <v>1</v>
      </c>
      <c r="BO345" s="19">
        <v>6</v>
      </c>
      <c r="BP345" s="19">
        <v>3</v>
      </c>
      <c r="BQ345" s="19">
        <v>9</v>
      </c>
      <c r="BR345" s="19">
        <v>8</v>
      </c>
      <c r="BS345" s="19">
        <v>6</v>
      </c>
      <c r="BT345" s="62">
        <v>6</v>
      </c>
      <c r="BU345" s="63">
        <v>16</v>
      </c>
      <c r="BV345" s="19">
        <v>28</v>
      </c>
      <c r="BW345" s="19">
        <v>63</v>
      </c>
      <c r="BX345" s="19">
        <v>5</v>
      </c>
      <c r="BY345" s="64">
        <v>7</v>
      </c>
      <c r="BZ345" s="70">
        <v>76</v>
      </c>
      <c r="CA345" s="72">
        <v>22</v>
      </c>
    </row>
    <row r="346" spans="1:79" ht="31.5">
      <c r="A346" s="21">
        <v>187</v>
      </c>
      <c r="B346" s="34">
        <v>6633020189</v>
      </c>
      <c r="C346" s="5" t="s">
        <v>433</v>
      </c>
      <c r="D346" s="74" t="s">
        <v>205</v>
      </c>
      <c r="E346" s="63">
        <v>7</v>
      </c>
      <c r="F346" s="19">
        <v>36</v>
      </c>
      <c r="G346" s="22">
        <v>9</v>
      </c>
      <c r="H346" s="22">
        <v>36</v>
      </c>
      <c r="I346" s="22">
        <v>89</v>
      </c>
      <c r="J346" s="19">
        <v>30</v>
      </c>
      <c r="K346" s="19">
        <v>2</v>
      </c>
      <c r="L346" s="19">
        <v>60</v>
      </c>
      <c r="M346" s="19">
        <v>26</v>
      </c>
      <c r="N346" s="19">
        <v>25</v>
      </c>
      <c r="O346" s="19">
        <v>26</v>
      </c>
      <c r="P346" s="19">
        <v>25</v>
      </c>
      <c r="Q346" s="64">
        <v>100</v>
      </c>
      <c r="R346" s="90">
        <v>85</v>
      </c>
      <c r="S346" s="19">
        <v>20</v>
      </c>
      <c r="T346" s="19">
        <v>2</v>
      </c>
      <c r="U346" s="19">
        <v>40</v>
      </c>
      <c r="V346" s="19">
        <v>27</v>
      </c>
      <c r="W346" s="23">
        <v>27</v>
      </c>
      <c r="X346" s="20">
        <v>100</v>
      </c>
      <c r="Y346" s="43">
        <v>70</v>
      </c>
      <c r="Z346" s="85">
        <v>70</v>
      </c>
      <c r="AA346" s="19">
        <v>20</v>
      </c>
      <c r="AB346" s="19">
        <v>0</v>
      </c>
      <c r="AC346" s="19">
        <v>0</v>
      </c>
      <c r="AD346" s="19">
        <v>20</v>
      </c>
      <c r="AE346" s="19">
        <v>0</v>
      </c>
      <c r="AF346" s="19">
        <v>0</v>
      </c>
      <c r="AG346" s="19">
        <v>1</v>
      </c>
      <c r="AH346" s="19">
        <v>1</v>
      </c>
      <c r="AI346" s="20">
        <v>100</v>
      </c>
      <c r="AJ346" s="84">
        <v>30</v>
      </c>
      <c r="AK346" s="19">
        <v>27</v>
      </c>
      <c r="AL346" s="19">
        <v>27</v>
      </c>
      <c r="AM346" s="20">
        <v>100</v>
      </c>
      <c r="AN346" s="19">
        <v>26</v>
      </c>
      <c r="AO346" s="19">
        <v>27</v>
      </c>
      <c r="AP346" s="20">
        <v>96</v>
      </c>
      <c r="AQ346" s="19">
        <v>24</v>
      </c>
      <c r="AR346" s="19">
        <v>24</v>
      </c>
      <c r="AS346" s="20">
        <v>100</v>
      </c>
      <c r="AT346" s="89">
        <v>98</v>
      </c>
      <c r="AU346" s="19">
        <v>26</v>
      </c>
      <c r="AV346" s="19">
        <v>27</v>
      </c>
      <c r="AW346" s="20">
        <v>96</v>
      </c>
      <c r="AX346" s="19">
        <v>27</v>
      </c>
      <c r="AY346" s="19">
        <v>27</v>
      </c>
      <c r="AZ346" s="20">
        <v>100</v>
      </c>
      <c r="BA346" s="19">
        <v>27</v>
      </c>
      <c r="BB346" s="19">
        <v>27</v>
      </c>
      <c r="BC346" s="20">
        <v>100</v>
      </c>
      <c r="BD346" s="91">
        <v>99</v>
      </c>
      <c r="BE346" s="93">
        <v>76</v>
      </c>
      <c r="BF346" s="79">
        <v>11</v>
      </c>
      <c r="BG346" s="19">
        <v>3</v>
      </c>
      <c r="BH346" s="19">
        <v>1</v>
      </c>
      <c r="BI346" s="19">
        <v>4</v>
      </c>
      <c r="BJ346" s="19">
        <v>31</v>
      </c>
      <c r="BK346" s="19">
        <v>1</v>
      </c>
      <c r="BL346" s="19">
        <v>6</v>
      </c>
      <c r="BM346" s="19">
        <v>6</v>
      </c>
      <c r="BN346" s="19">
        <v>1</v>
      </c>
      <c r="BO346" s="19">
        <v>1</v>
      </c>
      <c r="BP346" s="19">
        <v>5</v>
      </c>
      <c r="BQ346" s="19">
        <v>1</v>
      </c>
      <c r="BR346" s="19">
        <v>5</v>
      </c>
      <c r="BS346" s="19">
        <v>1</v>
      </c>
      <c r="BT346" s="62">
        <v>1</v>
      </c>
      <c r="BU346" s="63">
        <v>16</v>
      </c>
      <c r="BV346" s="19">
        <v>31</v>
      </c>
      <c r="BW346" s="19">
        <v>63</v>
      </c>
      <c r="BX346" s="19">
        <v>3</v>
      </c>
      <c r="BY346" s="64">
        <v>2</v>
      </c>
      <c r="BZ346" s="70">
        <v>76</v>
      </c>
      <c r="CA346" s="72">
        <v>22</v>
      </c>
    </row>
    <row r="347" spans="1:79" ht="31.5">
      <c r="A347" s="21">
        <v>189</v>
      </c>
      <c r="B347" s="34">
        <v>6655003564</v>
      </c>
      <c r="C347" s="5" t="s">
        <v>433</v>
      </c>
      <c r="D347" s="74" t="s">
        <v>164</v>
      </c>
      <c r="E347" s="63">
        <v>8</v>
      </c>
      <c r="F347" s="19">
        <v>36</v>
      </c>
      <c r="G347" s="22">
        <v>9</v>
      </c>
      <c r="H347" s="22">
        <v>36</v>
      </c>
      <c r="I347" s="22">
        <v>94</v>
      </c>
      <c r="J347" s="19">
        <v>30</v>
      </c>
      <c r="K347" s="19">
        <v>4</v>
      </c>
      <c r="L347" s="19">
        <v>100</v>
      </c>
      <c r="M347" s="19">
        <v>119</v>
      </c>
      <c r="N347" s="19">
        <v>109</v>
      </c>
      <c r="O347" s="19">
        <v>121</v>
      </c>
      <c r="P347" s="19">
        <v>109</v>
      </c>
      <c r="Q347" s="64">
        <v>99</v>
      </c>
      <c r="R347" s="90">
        <v>98</v>
      </c>
      <c r="S347" s="19">
        <v>20</v>
      </c>
      <c r="T347" s="19">
        <v>0</v>
      </c>
      <c r="U347" s="19">
        <v>0</v>
      </c>
      <c r="V347" s="19">
        <v>124</v>
      </c>
      <c r="W347" s="23">
        <v>146</v>
      </c>
      <c r="X347" s="20">
        <v>85</v>
      </c>
      <c r="Y347" s="43">
        <v>43</v>
      </c>
      <c r="Z347" s="85">
        <v>43</v>
      </c>
      <c r="AA347" s="19">
        <v>20</v>
      </c>
      <c r="AB347" s="19">
        <v>0</v>
      </c>
      <c r="AC347" s="19">
        <v>0</v>
      </c>
      <c r="AD347" s="19">
        <v>20</v>
      </c>
      <c r="AE347" s="19">
        <v>2</v>
      </c>
      <c r="AF347" s="19">
        <v>40</v>
      </c>
      <c r="AG347" s="19">
        <v>11</v>
      </c>
      <c r="AH347" s="19">
        <v>12</v>
      </c>
      <c r="AI347" s="20">
        <v>92</v>
      </c>
      <c r="AJ347" s="84">
        <v>44</v>
      </c>
      <c r="AK347" s="19">
        <v>136</v>
      </c>
      <c r="AL347" s="19">
        <v>146</v>
      </c>
      <c r="AM347" s="20">
        <v>93</v>
      </c>
      <c r="AN347" s="19">
        <v>146</v>
      </c>
      <c r="AO347" s="19">
        <v>146</v>
      </c>
      <c r="AP347" s="20">
        <v>100</v>
      </c>
      <c r="AQ347" s="19">
        <v>119</v>
      </c>
      <c r="AR347" s="19">
        <v>122</v>
      </c>
      <c r="AS347" s="20">
        <v>98</v>
      </c>
      <c r="AT347" s="89">
        <v>97</v>
      </c>
      <c r="AU347" s="19">
        <v>141</v>
      </c>
      <c r="AV347" s="19">
        <v>146</v>
      </c>
      <c r="AW347" s="20">
        <v>97</v>
      </c>
      <c r="AX347" s="19">
        <v>138</v>
      </c>
      <c r="AY347" s="19">
        <v>146</v>
      </c>
      <c r="AZ347" s="20">
        <v>95</v>
      </c>
      <c r="BA347" s="19">
        <v>141</v>
      </c>
      <c r="BB347" s="19">
        <v>146</v>
      </c>
      <c r="BC347" s="20">
        <v>97</v>
      </c>
      <c r="BD347" s="91">
        <v>97</v>
      </c>
      <c r="BE347" s="93">
        <v>76</v>
      </c>
      <c r="BF347" s="79">
        <v>6</v>
      </c>
      <c r="BG347" s="19">
        <v>1</v>
      </c>
      <c r="BH347" s="19">
        <v>2</v>
      </c>
      <c r="BI347" s="19">
        <v>6</v>
      </c>
      <c r="BJ347" s="19">
        <v>50</v>
      </c>
      <c r="BK347" s="19">
        <v>16</v>
      </c>
      <c r="BL347" s="19">
        <v>6</v>
      </c>
      <c r="BM347" s="19">
        <v>4</v>
      </c>
      <c r="BN347" s="19">
        <v>8</v>
      </c>
      <c r="BO347" s="19">
        <v>8</v>
      </c>
      <c r="BP347" s="19">
        <v>1</v>
      </c>
      <c r="BQ347" s="19">
        <v>3</v>
      </c>
      <c r="BR347" s="19">
        <v>4</v>
      </c>
      <c r="BS347" s="19">
        <v>6</v>
      </c>
      <c r="BT347" s="62">
        <v>4</v>
      </c>
      <c r="BU347" s="63">
        <v>3</v>
      </c>
      <c r="BV347" s="19">
        <v>50</v>
      </c>
      <c r="BW347" s="19">
        <v>49</v>
      </c>
      <c r="BX347" s="19">
        <v>4</v>
      </c>
      <c r="BY347" s="64">
        <v>4</v>
      </c>
      <c r="BZ347" s="70">
        <v>76</v>
      </c>
      <c r="CA347" s="72">
        <v>22</v>
      </c>
    </row>
    <row r="348" spans="1:79" ht="30">
      <c r="A348" s="21">
        <v>210</v>
      </c>
      <c r="B348" s="34">
        <v>6611006180</v>
      </c>
      <c r="C348" s="40" t="s">
        <v>490</v>
      </c>
      <c r="D348" s="74" t="s">
        <v>225</v>
      </c>
      <c r="E348" s="63">
        <v>10</v>
      </c>
      <c r="F348" s="19">
        <v>35</v>
      </c>
      <c r="G348" s="22">
        <v>11</v>
      </c>
      <c r="H348" s="22">
        <v>38</v>
      </c>
      <c r="I348" s="22">
        <v>92</v>
      </c>
      <c r="J348" s="19">
        <v>30</v>
      </c>
      <c r="K348" s="19">
        <v>4</v>
      </c>
      <c r="L348" s="19">
        <v>100</v>
      </c>
      <c r="M348" s="19">
        <v>147</v>
      </c>
      <c r="N348" s="19">
        <v>129</v>
      </c>
      <c r="O348" s="19">
        <v>155</v>
      </c>
      <c r="P348" s="19">
        <v>134</v>
      </c>
      <c r="Q348" s="64">
        <v>96</v>
      </c>
      <c r="R348" s="90">
        <v>96</v>
      </c>
      <c r="S348" s="19">
        <v>20</v>
      </c>
      <c r="T348" s="19">
        <v>2</v>
      </c>
      <c r="U348" s="19">
        <v>40</v>
      </c>
      <c r="V348" s="19">
        <v>163</v>
      </c>
      <c r="W348" s="23">
        <v>194</v>
      </c>
      <c r="X348" s="20">
        <v>84</v>
      </c>
      <c r="Y348" s="43">
        <v>62</v>
      </c>
      <c r="Z348" s="85">
        <v>62</v>
      </c>
      <c r="AA348" s="19">
        <v>20</v>
      </c>
      <c r="AB348" s="19">
        <v>0</v>
      </c>
      <c r="AC348" s="19">
        <v>0</v>
      </c>
      <c r="AD348" s="19">
        <v>20</v>
      </c>
      <c r="AE348" s="19">
        <v>1</v>
      </c>
      <c r="AF348" s="19">
        <v>20</v>
      </c>
      <c r="AG348" s="19">
        <v>23</v>
      </c>
      <c r="AH348" s="19">
        <v>25</v>
      </c>
      <c r="AI348" s="20">
        <v>92</v>
      </c>
      <c r="AJ348" s="84">
        <v>36</v>
      </c>
      <c r="AK348" s="19">
        <v>181</v>
      </c>
      <c r="AL348" s="19">
        <v>194</v>
      </c>
      <c r="AM348" s="20">
        <v>93</v>
      </c>
      <c r="AN348" s="19">
        <v>189</v>
      </c>
      <c r="AO348" s="19">
        <v>194</v>
      </c>
      <c r="AP348" s="20">
        <v>97</v>
      </c>
      <c r="AQ348" s="19">
        <v>124</v>
      </c>
      <c r="AR348" s="19">
        <v>130</v>
      </c>
      <c r="AS348" s="20">
        <v>95</v>
      </c>
      <c r="AT348" s="89">
        <v>95</v>
      </c>
      <c r="AU348" s="19">
        <v>179</v>
      </c>
      <c r="AV348" s="19">
        <v>194</v>
      </c>
      <c r="AW348" s="20">
        <v>92</v>
      </c>
      <c r="AX348" s="19">
        <v>182</v>
      </c>
      <c r="AY348" s="19">
        <v>194</v>
      </c>
      <c r="AZ348" s="20">
        <v>94</v>
      </c>
      <c r="BA348" s="19">
        <v>179</v>
      </c>
      <c r="BB348" s="19">
        <v>194</v>
      </c>
      <c r="BC348" s="20">
        <v>92</v>
      </c>
      <c r="BD348" s="91">
        <v>92</v>
      </c>
      <c r="BE348" s="93">
        <v>76</v>
      </c>
      <c r="BF348" s="79">
        <v>8</v>
      </c>
      <c r="BG348" s="19">
        <v>1</v>
      </c>
      <c r="BH348" s="19">
        <v>5</v>
      </c>
      <c r="BI348" s="19">
        <v>4</v>
      </c>
      <c r="BJ348" s="19">
        <v>36</v>
      </c>
      <c r="BK348" s="19">
        <v>17</v>
      </c>
      <c r="BL348" s="19">
        <v>6</v>
      </c>
      <c r="BM348" s="19">
        <v>5</v>
      </c>
      <c r="BN348" s="19">
        <v>8</v>
      </c>
      <c r="BO348" s="19">
        <v>8</v>
      </c>
      <c r="BP348" s="19">
        <v>4</v>
      </c>
      <c r="BQ348" s="19">
        <v>6</v>
      </c>
      <c r="BR348" s="19">
        <v>9</v>
      </c>
      <c r="BS348" s="19">
        <v>7</v>
      </c>
      <c r="BT348" s="62">
        <v>9</v>
      </c>
      <c r="BU348" s="63">
        <v>5</v>
      </c>
      <c r="BV348" s="19">
        <v>36</v>
      </c>
      <c r="BW348" s="19">
        <v>57</v>
      </c>
      <c r="BX348" s="19">
        <v>6</v>
      </c>
      <c r="BY348" s="64">
        <v>9</v>
      </c>
      <c r="BZ348" s="70">
        <v>76</v>
      </c>
      <c r="CA348" s="72">
        <v>22</v>
      </c>
    </row>
    <row r="349" spans="1:79" ht="30">
      <c r="A349" s="21">
        <v>309</v>
      </c>
      <c r="B349" s="34">
        <v>6603011719</v>
      </c>
      <c r="C349" s="40" t="s">
        <v>494</v>
      </c>
      <c r="D349" s="78" t="s">
        <v>316</v>
      </c>
      <c r="E349" s="63">
        <v>9</v>
      </c>
      <c r="F349" s="19">
        <v>34</v>
      </c>
      <c r="G349" s="22">
        <v>11</v>
      </c>
      <c r="H349" s="22">
        <v>38</v>
      </c>
      <c r="I349" s="22">
        <v>86</v>
      </c>
      <c r="J349" s="19">
        <v>30</v>
      </c>
      <c r="K349" s="19">
        <v>4</v>
      </c>
      <c r="L349" s="19">
        <v>100</v>
      </c>
      <c r="M349" s="19">
        <v>49</v>
      </c>
      <c r="N349" s="19">
        <v>40</v>
      </c>
      <c r="O349" s="19">
        <v>51</v>
      </c>
      <c r="P349" s="19">
        <v>42</v>
      </c>
      <c r="Q349" s="64">
        <v>96</v>
      </c>
      <c r="R349" s="90">
        <v>94</v>
      </c>
      <c r="S349" s="19">
        <v>20</v>
      </c>
      <c r="T349" s="19">
        <v>5</v>
      </c>
      <c r="U349" s="19">
        <v>100</v>
      </c>
      <c r="V349" s="19">
        <v>53</v>
      </c>
      <c r="W349" s="23">
        <v>60</v>
      </c>
      <c r="X349" s="20">
        <v>88</v>
      </c>
      <c r="Y349" s="43">
        <v>94</v>
      </c>
      <c r="Z349" s="85">
        <v>94</v>
      </c>
      <c r="AA349" s="19">
        <v>20</v>
      </c>
      <c r="AB349" s="19">
        <v>0</v>
      </c>
      <c r="AC349" s="19">
        <v>0</v>
      </c>
      <c r="AD349" s="19">
        <v>20</v>
      </c>
      <c r="AE349" s="19">
        <v>1</v>
      </c>
      <c r="AF349" s="19">
        <v>20</v>
      </c>
      <c r="AG349" s="19">
        <v>2</v>
      </c>
      <c r="AH349" s="19">
        <v>4</v>
      </c>
      <c r="AI349" s="20">
        <v>50</v>
      </c>
      <c r="AJ349" s="84">
        <v>23</v>
      </c>
      <c r="AK349" s="19">
        <v>30</v>
      </c>
      <c r="AL349" s="19">
        <v>60</v>
      </c>
      <c r="AM349" s="20">
        <v>50</v>
      </c>
      <c r="AN349" s="19">
        <v>60</v>
      </c>
      <c r="AO349" s="19">
        <v>60</v>
      </c>
      <c r="AP349" s="20">
        <v>100</v>
      </c>
      <c r="AQ349" s="19">
        <v>49</v>
      </c>
      <c r="AR349" s="19">
        <v>50</v>
      </c>
      <c r="AS349" s="20">
        <v>98</v>
      </c>
      <c r="AT349" s="89">
        <v>80</v>
      </c>
      <c r="AU349" s="19">
        <v>52</v>
      </c>
      <c r="AV349" s="19">
        <v>60</v>
      </c>
      <c r="AW349" s="20">
        <v>87</v>
      </c>
      <c r="AX349" s="19">
        <v>52</v>
      </c>
      <c r="AY349" s="19">
        <v>60</v>
      </c>
      <c r="AZ349" s="20">
        <v>87</v>
      </c>
      <c r="BA349" s="19">
        <v>56</v>
      </c>
      <c r="BB349" s="19">
        <v>60</v>
      </c>
      <c r="BC349" s="20">
        <v>93</v>
      </c>
      <c r="BD349" s="91">
        <v>90</v>
      </c>
      <c r="BE349" s="93">
        <v>76</v>
      </c>
      <c r="BF349" s="79">
        <v>14</v>
      </c>
      <c r="BG349" s="19">
        <v>1</v>
      </c>
      <c r="BH349" s="19">
        <v>5</v>
      </c>
      <c r="BI349" s="19">
        <v>1</v>
      </c>
      <c r="BJ349" s="19">
        <v>7</v>
      </c>
      <c r="BK349" s="19">
        <v>13</v>
      </c>
      <c r="BL349" s="19">
        <v>6</v>
      </c>
      <c r="BM349" s="19">
        <v>5</v>
      </c>
      <c r="BN349" s="19">
        <v>36</v>
      </c>
      <c r="BO349" s="19">
        <v>50</v>
      </c>
      <c r="BP349" s="19">
        <v>1</v>
      </c>
      <c r="BQ349" s="19">
        <v>3</v>
      </c>
      <c r="BR349" s="19">
        <v>14</v>
      </c>
      <c r="BS349" s="19">
        <v>14</v>
      </c>
      <c r="BT349" s="62">
        <v>8</v>
      </c>
      <c r="BU349" s="63">
        <v>7</v>
      </c>
      <c r="BV349" s="19">
        <v>7</v>
      </c>
      <c r="BW349" s="19">
        <v>69</v>
      </c>
      <c r="BX349" s="19">
        <v>21</v>
      </c>
      <c r="BY349" s="64">
        <v>11</v>
      </c>
      <c r="BZ349" s="70">
        <v>76</v>
      </c>
      <c r="CA349" s="72">
        <v>22</v>
      </c>
    </row>
    <row r="350" spans="1:79" ht="31.5">
      <c r="A350" s="21">
        <v>314</v>
      </c>
      <c r="B350" s="34">
        <v>6620004736</v>
      </c>
      <c r="C350" s="6" t="s">
        <v>448</v>
      </c>
      <c r="D350" s="74" t="s">
        <v>321</v>
      </c>
      <c r="E350" s="63">
        <v>10</v>
      </c>
      <c r="F350" s="19">
        <v>36</v>
      </c>
      <c r="G350" s="22">
        <v>11</v>
      </c>
      <c r="H350" s="22">
        <v>38</v>
      </c>
      <c r="I350" s="22">
        <v>93</v>
      </c>
      <c r="J350" s="19">
        <v>30</v>
      </c>
      <c r="K350" s="19">
        <v>4</v>
      </c>
      <c r="L350" s="19">
        <v>100</v>
      </c>
      <c r="M350" s="19">
        <v>52</v>
      </c>
      <c r="N350" s="19">
        <v>34</v>
      </c>
      <c r="O350" s="19">
        <v>65</v>
      </c>
      <c r="P350" s="19">
        <v>49</v>
      </c>
      <c r="Q350" s="64">
        <v>75</v>
      </c>
      <c r="R350" s="90">
        <v>88</v>
      </c>
      <c r="S350" s="19">
        <v>20</v>
      </c>
      <c r="T350" s="19">
        <v>5</v>
      </c>
      <c r="U350" s="19">
        <v>100</v>
      </c>
      <c r="V350" s="19">
        <v>49</v>
      </c>
      <c r="W350" s="23">
        <v>78</v>
      </c>
      <c r="X350" s="20">
        <v>63</v>
      </c>
      <c r="Y350" s="43">
        <v>82</v>
      </c>
      <c r="Z350" s="85">
        <v>82</v>
      </c>
      <c r="AA350" s="19">
        <v>20</v>
      </c>
      <c r="AB350" s="19">
        <v>0</v>
      </c>
      <c r="AC350" s="19">
        <v>0</v>
      </c>
      <c r="AD350" s="19">
        <v>20</v>
      </c>
      <c r="AE350" s="19">
        <v>3</v>
      </c>
      <c r="AF350" s="19">
        <v>60</v>
      </c>
      <c r="AG350" s="19">
        <v>2</v>
      </c>
      <c r="AH350" s="19">
        <v>2</v>
      </c>
      <c r="AI350" s="20">
        <v>100</v>
      </c>
      <c r="AJ350" s="84">
        <v>54</v>
      </c>
      <c r="AK350" s="19">
        <v>46</v>
      </c>
      <c r="AL350" s="19">
        <v>78</v>
      </c>
      <c r="AM350" s="20">
        <v>59</v>
      </c>
      <c r="AN350" s="19">
        <v>69</v>
      </c>
      <c r="AO350" s="19">
        <v>78</v>
      </c>
      <c r="AP350" s="20">
        <v>88</v>
      </c>
      <c r="AQ350" s="19">
        <v>51</v>
      </c>
      <c r="AR350" s="19">
        <v>62</v>
      </c>
      <c r="AS350" s="20">
        <v>82</v>
      </c>
      <c r="AT350" s="89">
        <v>75</v>
      </c>
      <c r="AU350" s="19">
        <v>62</v>
      </c>
      <c r="AV350" s="19">
        <v>78</v>
      </c>
      <c r="AW350" s="20">
        <v>79</v>
      </c>
      <c r="AX350" s="19">
        <v>61</v>
      </c>
      <c r="AY350" s="19">
        <v>78</v>
      </c>
      <c r="AZ350" s="20">
        <v>78</v>
      </c>
      <c r="BA350" s="19">
        <v>69</v>
      </c>
      <c r="BB350" s="19">
        <v>78</v>
      </c>
      <c r="BC350" s="20">
        <v>88</v>
      </c>
      <c r="BD350" s="91">
        <v>83</v>
      </c>
      <c r="BE350" s="93">
        <v>76</v>
      </c>
      <c r="BF350" s="79">
        <v>7</v>
      </c>
      <c r="BG350" s="19">
        <v>1</v>
      </c>
      <c r="BH350" s="19">
        <v>19</v>
      </c>
      <c r="BI350" s="19">
        <v>1</v>
      </c>
      <c r="BJ350" s="19">
        <v>19</v>
      </c>
      <c r="BK350" s="19">
        <v>36</v>
      </c>
      <c r="BL350" s="19">
        <v>6</v>
      </c>
      <c r="BM350" s="19">
        <v>3</v>
      </c>
      <c r="BN350" s="19">
        <v>1</v>
      </c>
      <c r="BO350" s="19">
        <v>42</v>
      </c>
      <c r="BP350" s="19">
        <v>11</v>
      </c>
      <c r="BQ350" s="19">
        <v>16</v>
      </c>
      <c r="BR350" s="19">
        <v>22</v>
      </c>
      <c r="BS350" s="19">
        <v>20</v>
      </c>
      <c r="BT350" s="62">
        <v>13</v>
      </c>
      <c r="BU350" s="63">
        <v>13</v>
      </c>
      <c r="BV350" s="19">
        <v>19</v>
      </c>
      <c r="BW350" s="19">
        <v>39</v>
      </c>
      <c r="BX350" s="19">
        <v>26</v>
      </c>
      <c r="BY350" s="64">
        <v>17</v>
      </c>
      <c r="BZ350" s="70">
        <v>76</v>
      </c>
      <c r="CA350" s="72">
        <v>22</v>
      </c>
    </row>
    <row r="351" spans="1:79" ht="47.25">
      <c r="A351" s="21">
        <v>15</v>
      </c>
      <c r="B351" s="34">
        <v>6671428370</v>
      </c>
      <c r="C351" s="5" t="s">
        <v>504</v>
      </c>
      <c r="D351" s="75" t="s">
        <v>48</v>
      </c>
      <c r="E351" s="63">
        <v>7</v>
      </c>
      <c r="F351" s="19">
        <v>32.5</v>
      </c>
      <c r="G351" s="22">
        <v>11</v>
      </c>
      <c r="H351" s="22">
        <v>38</v>
      </c>
      <c r="I351" s="22">
        <v>75</v>
      </c>
      <c r="J351" s="19">
        <v>30</v>
      </c>
      <c r="K351" s="19">
        <v>3</v>
      </c>
      <c r="L351" s="19">
        <v>90</v>
      </c>
      <c r="M351" s="19">
        <v>52</v>
      </c>
      <c r="N351" s="19">
        <v>50</v>
      </c>
      <c r="O351" s="19">
        <v>60</v>
      </c>
      <c r="P351" s="19">
        <v>61</v>
      </c>
      <c r="Q351" s="64">
        <v>84</v>
      </c>
      <c r="R351" s="90">
        <v>83</v>
      </c>
      <c r="S351" s="19">
        <v>20</v>
      </c>
      <c r="T351" s="19">
        <v>5</v>
      </c>
      <c r="U351" s="19">
        <v>100</v>
      </c>
      <c r="V351" s="19">
        <v>50</v>
      </c>
      <c r="W351" s="23">
        <v>63</v>
      </c>
      <c r="X351" s="20">
        <v>79</v>
      </c>
      <c r="Y351" s="43">
        <v>90</v>
      </c>
      <c r="Z351" s="85">
        <v>90</v>
      </c>
      <c r="AA351" s="19">
        <v>20</v>
      </c>
      <c r="AB351" s="19">
        <v>0</v>
      </c>
      <c r="AC351" s="19">
        <v>0</v>
      </c>
      <c r="AD351" s="19">
        <v>20</v>
      </c>
      <c r="AE351" s="19">
        <v>0</v>
      </c>
      <c r="AF351" s="19">
        <v>0</v>
      </c>
      <c r="AG351" s="19">
        <v>23</v>
      </c>
      <c r="AH351" s="19">
        <v>23</v>
      </c>
      <c r="AI351" s="20">
        <v>100</v>
      </c>
      <c r="AJ351" s="84">
        <v>30</v>
      </c>
      <c r="AK351" s="19">
        <v>57</v>
      </c>
      <c r="AL351" s="19">
        <v>63</v>
      </c>
      <c r="AM351" s="20">
        <v>90</v>
      </c>
      <c r="AN351" s="19">
        <v>51</v>
      </c>
      <c r="AO351" s="19">
        <v>63</v>
      </c>
      <c r="AP351" s="20">
        <v>81</v>
      </c>
      <c r="AQ351" s="19">
        <v>43</v>
      </c>
      <c r="AR351" s="19">
        <v>46</v>
      </c>
      <c r="AS351" s="20">
        <v>93</v>
      </c>
      <c r="AT351" s="89">
        <v>87</v>
      </c>
      <c r="AU351" s="19">
        <v>53</v>
      </c>
      <c r="AV351" s="19">
        <v>63</v>
      </c>
      <c r="AW351" s="20">
        <v>84</v>
      </c>
      <c r="AX351" s="19">
        <v>55</v>
      </c>
      <c r="AY351" s="19">
        <v>63</v>
      </c>
      <c r="AZ351" s="20">
        <v>87</v>
      </c>
      <c r="BA351" s="19">
        <v>52</v>
      </c>
      <c r="BB351" s="19">
        <v>63</v>
      </c>
      <c r="BC351" s="20">
        <v>83</v>
      </c>
      <c r="BD351" s="91">
        <v>84</v>
      </c>
      <c r="BE351" s="93">
        <v>75</v>
      </c>
      <c r="BF351" s="79">
        <v>25</v>
      </c>
      <c r="BG351" s="19">
        <v>2</v>
      </c>
      <c r="BH351" s="19">
        <v>16</v>
      </c>
      <c r="BI351" s="19">
        <v>1</v>
      </c>
      <c r="BJ351" s="19">
        <v>11</v>
      </c>
      <c r="BK351" s="19">
        <v>22</v>
      </c>
      <c r="BL351" s="19">
        <v>6</v>
      </c>
      <c r="BM351" s="19">
        <v>6</v>
      </c>
      <c r="BN351" s="19">
        <v>1</v>
      </c>
      <c r="BO351" s="19">
        <v>11</v>
      </c>
      <c r="BP351" s="19">
        <v>14</v>
      </c>
      <c r="BQ351" s="19">
        <v>8</v>
      </c>
      <c r="BR351" s="19">
        <v>17</v>
      </c>
      <c r="BS351" s="19">
        <v>14</v>
      </c>
      <c r="BT351" s="62">
        <v>17</v>
      </c>
      <c r="BU351" s="63">
        <v>18</v>
      </c>
      <c r="BV351" s="19">
        <v>11</v>
      </c>
      <c r="BW351" s="19">
        <v>63</v>
      </c>
      <c r="BX351" s="19">
        <v>14</v>
      </c>
      <c r="BY351" s="64">
        <v>16</v>
      </c>
      <c r="BZ351" s="70">
        <v>75</v>
      </c>
      <c r="CA351" s="72">
        <v>23</v>
      </c>
    </row>
    <row r="352" spans="1:79" ht="47.25">
      <c r="A352" s="21">
        <v>21</v>
      </c>
      <c r="B352" s="34">
        <v>6659051738</v>
      </c>
      <c r="C352" s="5" t="s">
        <v>504</v>
      </c>
      <c r="D352" s="74" t="s">
        <v>54</v>
      </c>
      <c r="E352" s="63">
        <v>5.5</v>
      </c>
      <c r="F352" s="19">
        <v>27.5</v>
      </c>
      <c r="G352" s="22">
        <v>11</v>
      </c>
      <c r="H352" s="22">
        <v>38</v>
      </c>
      <c r="I352" s="22">
        <v>61</v>
      </c>
      <c r="J352" s="19">
        <v>30</v>
      </c>
      <c r="K352" s="19">
        <v>2</v>
      </c>
      <c r="L352" s="19">
        <v>60</v>
      </c>
      <c r="M352" s="19">
        <v>112</v>
      </c>
      <c r="N352" s="19">
        <v>102</v>
      </c>
      <c r="O352" s="19">
        <v>132</v>
      </c>
      <c r="P352" s="19">
        <v>117</v>
      </c>
      <c r="Q352" s="64">
        <v>86</v>
      </c>
      <c r="R352" s="90">
        <v>71</v>
      </c>
      <c r="S352" s="19">
        <v>20</v>
      </c>
      <c r="T352" s="19">
        <v>4</v>
      </c>
      <c r="U352" s="19">
        <v>80</v>
      </c>
      <c r="V352" s="19">
        <v>153</v>
      </c>
      <c r="W352" s="23">
        <v>188</v>
      </c>
      <c r="X352" s="20">
        <v>81</v>
      </c>
      <c r="Y352" s="43">
        <v>81</v>
      </c>
      <c r="Z352" s="85">
        <v>81</v>
      </c>
      <c r="AA352" s="19">
        <v>20</v>
      </c>
      <c r="AB352" s="19">
        <v>0</v>
      </c>
      <c r="AC352" s="19">
        <v>0</v>
      </c>
      <c r="AD352" s="19">
        <v>20</v>
      </c>
      <c r="AE352" s="19">
        <v>0</v>
      </c>
      <c r="AF352" s="19">
        <v>0</v>
      </c>
      <c r="AG352" s="19">
        <v>1</v>
      </c>
      <c r="AH352" s="19">
        <v>1</v>
      </c>
      <c r="AI352" s="20">
        <v>100</v>
      </c>
      <c r="AJ352" s="84">
        <v>30</v>
      </c>
      <c r="AK352" s="19">
        <v>183</v>
      </c>
      <c r="AL352" s="19">
        <v>188</v>
      </c>
      <c r="AM352" s="20">
        <v>97</v>
      </c>
      <c r="AN352" s="19">
        <v>188</v>
      </c>
      <c r="AO352" s="19">
        <v>188</v>
      </c>
      <c r="AP352" s="20">
        <v>100</v>
      </c>
      <c r="AQ352" s="19">
        <v>72</v>
      </c>
      <c r="AR352" s="19">
        <v>77</v>
      </c>
      <c r="AS352" s="20">
        <v>94</v>
      </c>
      <c r="AT352" s="89">
        <v>98</v>
      </c>
      <c r="AU352" s="19">
        <v>188</v>
      </c>
      <c r="AV352" s="19">
        <v>188</v>
      </c>
      <c r="AW352" s="20">
        <v>100</v>
      </c>
      <c r="AX352" s="19">
        <v>173</v>
      </c>
      <c r="AY352" s="19">
        <v>188</v>
      </c>
      <c r="AZ352" s="20">
        <v>92</v>
      </c>
      <c r="BA352" s="19">
        <v>183</v>
      </c>
      <c r="BB352" s="19">
        <v>188</v>
      </c>
      <c r="BC352" s="20">
        <v>97</v>
      </c>
      <c r="BD352" s="91">
        <v>97</v>
      </c>
      <c r="BE352" s="93">
        <v>75</v>
      </c>
      <c r="BF352" s="79">
        <v>32</v>
      </c>
      <c r="BG352" s="19">
        <v>3</v>
      </c>
      <c r="BH352" s="19">
        <v>15</v>
      </c>
      <c r="BI352" s="19">
        <v>2</v>
      </c>
      <c r="BJ352" s="19">
        <v>20</v>
      </c>
      <c r="BK352" s="19">
        <v>20</v>
      </c>
      <c r="BL352" s="19">
        <v>6</v>
      </c>
      <c r="BM352" s="19">
        <v>6</v>
      </c>
      <c r="BN352" s="19">
        <v>1</v>
      </c>
      <c r="BO352" s="19">
        <v>4</v>
      </c>
      <c r="BP352" s="19">
        <v>1</v>
      </c>
      <c r="BQ352" s="19">
        <v>7</v>
      </c>
      <c r="BR352" s="19">
        <v>1</v>
      </c>
      <c r="BS352" s="19">
        <v>9</v>
      </c>
      <c r="BT352" s="62">
        <v>4</v>
      </c>
      <c r="BU352" s="63">
        <v>27</v>
      </c>
      <c r="BV352" s="19">
        <v>20</v>
      </c>
      <c r="BW352" s="19">
        <v>63</v>
      </c>
      <c r="BX352" s="19">
        <v>3</v>
      </c>
      <c r="BY352" s="64">
        <v>4</v>
      </c>
      <c r="BZ352" s="70">
        <v>75</v>
      </c>
      <c r="CA352" s="72">
        <v>23</v>
      </c>
    </row>
    <row r="353" spans="1:79" ht="31.5">
      <c r="A353" s="21">
        <v>360</v>
      </c>
      <c r="B353" s="34">
        <v>6607008121</v>
      </c>
      <c r="C353" s="5" t="s">
        <v>454</v>
      </c>
      <c r="D353" s="75" t="s">
        <v>358</v>
      </c>
      <c r="E353" s="63">
        <v>10</v>
      </c>
      <c r="F353" s="19">
        <v>36</v>
      </c>
      <c r="G353" s="22">
        <v>11</v>
      </c>
      <c r="H353" s="22">
        <v>38</v>
      </c>
      <c r="I353" s="22">
        <v>93</v>
      </c>
      <c r="J353" s="19">
        <v>30</v>
      </c>
      <c r="K353" s="19">
        <v>3</v>
      </c>
      <c r="L353" s="19">
        <v>90</v>
      </c>
      <c r="M353" s="19">
        <v>150</v>
      </c>
      <c r="N353" s="19">
        <v>120</v>
      </c>
      <c r="O353" s="19">
        <v>155</v>
      </c>
      <c r="P353" s="19">
        <v>125</v>
      </c>
      <c r="Q353" s="64">
        <v>96</v>
      </c>
      <c r="R353" s="90">
        <v>93</v>
      </c>
      <c r="S353" s="19">
        <v>20</v>
      </c>
      <c r="T353" s="19">
        <v>1</v>
      </c>
      <c r="U353" s="19">
        <v>20</v>
      </c>
      <c r="V353" s="19">
        <v>152</v>
      </c>
      <c r="W353" s="23">
        <v>180</v>
      </c>
      <c r="X353" s="20">
        <v>84</v>
      </c>
      <c r="Y353" s="43">
        <v>52</v>
      </c>
      <c r="Z353" s="85">
        <v>52</v>
      </c>
      <c r="AA353" s="19">
        <v>20</v>
      </c>
      <c r="AB353" s="19">
        <v>0</v>
      </c>
      <c r="AC353" s="19">
        <v>0</v>
      </c>
      <c r="AD353" s="19">
        <v>20</v>
      </c>
      <c r="AE353" s="19">
        <v>2</v>
      </c>
      <c r="AF353" s="19">
        <v>40</v>
      </c>
      <c r="AG353" s="19">
        <v>15</v>
      </c>
      <c r="AH353" s="19">
        <v>17</v>
      </c>
      <c r="AI353" s="20">
        <v>88</v>
      </c>
      <c r="AJ353" s="84">
        <v>42</v>
      </c>
      <c r="AK353" s="19">
        <v>173</v>
      </c>
      <c r="AL353" s="19">
        <v>180</v>
      </c>
      <c r="AM353" s="20">
        <v>96</v>
      </c>
      <c r="AN353" s="19">
        <v>174</v>
      </c>
      <c r="AO353" s="19">
        <v>180</v>
      </c>
      <c r="AP353" s="20">
        <v>97</v>
      </c>
      <c r="AQ353" s="19">
        <v>115</v>
      </c>
      <c r="AR353" s="19">
        <v>120</v>
      </c>
      <c r="AS353" s="20">
        <v>96</v>
      </c>
      <c r="AT353" s="89">
        <v>96</v>
      </c>
      <c r="AU353" s="19">
        <v>171</v>
      </c>
      <c r="AV353" s="19">
        <v>180</v>
      </c>
      <c r="AW353" s="20">
        <v>95</v>
      </c>
      <c r="AX353" s="19">
        <v>163</v>
      </c>
      <c r="AY353" s="19">
        <v>180</v>
      </c>
      <c r="AZ353" s="20">
        <v>91</v>
      </c>
      <c r="BA353" s="19">
        <v>171</v>
      </c>
      <c r="BB353" s="19">
        <v>180</v>
      </c>
      <c r="BC353" s="20">
        <v>95</v>
      </c>
      <c r="BD353" s="91">
        <v>94</v>
      </c>
      <c r="BE353" s="93">
        <v>75</v>
      </c>
      <c r="BF353" s="79">
        <v>7</v>
      </c>
      <c r="BG353" s="19">
        <v>2</v>
      </c>
      <c r="BH353" s="19">
        <v>5</v>
      </c>
      <c r="BI353" s="19">
        <v>5</v>
      </c>
      <c r="BJ353" s="19">
        <v>42</v>
      </c>
      <c r="BK353" s="19">
        <v>17</v>
      </c>
      <c r="BL353" s="19">
        <v>6</v>
      </c>
      <c r="BM353" s="19">
        <v>4</v>
      </c>
      <c r="BN353" s="19">
        <v>12</v>
      </c>
      <c r="BO353" s="19">
        <v>5</v>
      </c>
      <c r="BP353" s="19">
        <v>4</v>
      </c>
      <c r="BQ353" s="19">
        <v>5</v>
      </c>
      <c r="BR353" s="19">
        <v>6</v>
      </c>
      <c r="BS353" s="19">
        <v>10</v>
      </c>
      <c r="BT353" s="62">
        <v>6</v>
      </c>
      <c r="BU353" s="63">
        <v>8</v>
      </c>
      <c r="BV353" s="19">
        <v>42</v>
      </c>
      <c r="BW353" s="19">
        <v>51</v>
      </c>
      <c r="BX353" s="19">
        <v>5</v>
      </c>
      <c r="BY353" s="64">
        <v>7</v>
      </c>
      <c r="BZ353" s="70">
        <v>75</v>
      </c>
      <c r="CA353" s="72">
        <v>23</v>
      </c>
    </row>
    <row r="354" spans="1:79" ht="47.25">
      <c r="A354" s="21">
        <v>8</v>
      </c>
      <c r="B354" s="34">
        <v>6671202133</v>
      </c>
      <c r="C354" s="5" t="s">
        <v>504</v>
      </c>
      <c r="D354" s="74" t="s">
        <v>44</v>
      </c>
      <c r="E354" s="80">
        <v>11</v>
      </c>
      <c r="F354" s="19">
        <v>32.5</v>
      </c>
      <c r="G354" s="22">
        <v>11</v>
      </c>
      <c r="H354" s="22">
        <v>38</v>
      </c>
      <c r="I354" s="22">
        <v>93</v>
      </c>
      <c r="J354" s="19">
        <v>30</v>
      </c>
      <c r="K354" s="19">
        <v>3</v>
      </c>
      <c r="L354" s="19">
        <v>90</v>
      </c>
      <c r="M354" s="19">
        <v>190</v>
      </c>
      <c r="N354" s="19">
        <v>201</v>
      </c>
      <c r="O354" s="19">
        <v>190</v>
      </c>
      <c r="P354" s="19">
        <v>221</v>
      </c>
      <c r="Q354" s="64">
        <v>95</v>
      </c>
      <c r="R354" s="90">
        <v>93</v>
      </c>
      <c r="S354" s="19">
        <v>20</v>
      </c>
      <c r="T354" s="22">
        <v>4</v>
      </c>
      <c r="U354" s="19">
        <v>80</v>
      </c>
      <c r="V354" s="19">
        <v>188</v>
      </c>
      <c r="W354" s="23">
        <v>224</v>
      </c>
      <c r="X354" s="20">
        <v>84</v>
      </c>
      <c r="Y354" s="43">
        <v>82</v>
      </c>
      <c r="Z354" s="85">
        <v>82</v>
      </c>
      <c r="AA354" s="19">
        <v>20</v>
      </c>
      <c r="AB354" s="22">
        <v>0</v>
      </c>
      <c r="AC354" s="19">
        <v>0</v>
      </c>
      <c r="AD354" s="19">
        <v>20</v>
      </c>
      <c r="AE354" s="22">
        <v>1</v>
      </c>
      <c r="AF354" s="19">
        <v>20</v>
      </c>
      <c r="AG354" s="19">
        <v>0</v>
      </c>
      <c r="AH354" s="19">
        <v>1</v>
      </c>
      <c r="AI354" s="20">
        <v>0</v>
      </c>
      <c r="AJ354" s="84">
        <v>8</v>
      </c>
      <c r="AK354" s="19">
        <v>190</v>
      </c>
      <c r="AL354" s="19">
        <v>224</v>
      </c>
      <c r="AM354" s="20">
        <v>85</v>
      </c>
      <c r="AN354" s="19">
        <v>212</v>
      </c>
      <c r="AO354" s="19">
        <v>224</v>
      </c>
      <c r="AP354" s="20">
        <v>95</v>
      </c>
      <c r="AQ354" s="19">
        <v>204</v>
      </c>
      <c r="AR354" s="19">
        <v>206</v>
      </c>
      <c r="AS354" s="20">
        <v>99</v>
      </c>
      <c r="AT354" s="89">
        <v>92</v>
      </c>
      <c r="AU354" s="19">
        <v>213</v>
      </c>
      <c r="AV354" s="19">
        <v>224</v>
      </c>
      <c r="AW354" s="20">
        <v>95</v>
      </c>
      <c r="AX354" s="19">
        <v>211</v>
      </c>
      <c r="AY354" s="19">
        <v>224</v>
      </c>
      <c r="AZ354" s="20">
        <v>94</v>
      </c>
      <c r="BA354" s="19">
        <v>212</v>
      </c>
      <c r="BB354" s="19">
        <v>224</v>
      </c>
      <c r="BC354" s="20">
        <v>95</v>
      </c>
      <c r="BD354" s="91">
        <v>95</v>
      </c>
      <c r="BE354" s="93">
        <v>74</v>
      </c>
      <c r="BF354" s="79">
        <v>7</v>
      </c>
      <c r="BG354" s="19">
        <v>2</v>
      </c>
      <c r="BH354" s="19">
        <v>6</v>
      </c>
      <c r="BI354" s="19">
        <v>2</v>
      </c>
      <c r="BJ354" s="19">
        <v>19</v>
      </c>
      <c r="BK354" s="19">
        <v>17</v>
      </c>
      <c r="BL354" s="19">
        <v>6</v>
      </c>
      <c r="BM354" s="19">
        <v>5</v>
      </c>
      <c r="BN354" s="19">
        <v>41</v>
      </c>
      <c r="BO354" s="19">
        <v>16</v>
      </c>
      <c r="BP354" s="19">
        <v>6</v>
      </c>
      <c r="BQ354" s="19">
        <v>2</v>
      </c>
      <c r="BR354" s="19">
        <v>6</v>
      </c>
      <c r="BS354" s="19">
        <v>7</v>
      </c>
      <c r="BT354" s="62">
        <v>6</v>
      </c>
      <c r="BU354" s="63">
        <v>8</v>
      </c>
      <c r="BV354" s="19">
        <v>19</v>
      </c>
      <c r="BW354" s="19">
        <v>75</v>
      </c>
      <c r="BX354" s="19">
        <v>9</v>
      </c>
      <c r="BY354" s="64">
        <v>6</v>
      </c>
      <c r="BZ354" s="70">
        <v>74</v>
      </c>
      <c r="CA354" s="72">
        <v>24</v>
      </c>
    </row>
    <row r="355" spans="1:79" ht="47.25">
      <c r="A355" s="21">
        <v>86</v>
      </c>
      <c r="B355" s="34">
        <v>6661004358</v>
      </c>
      <c r="C355" s="5" t="s">
        <v>504</v>
      </c>
      <c r="D355" s="74" t="s">
        <v>108</v>
      </c>
      <c r="E355" s="63">
        <v>6</v>
      </c>
      <c r="F355" s="19">
        <v>38</v>
      </c>
      <c r="G355" s="22">
        <v>11</v>
      </c>
      <c r="H355" s="22">
        <v>38</v>
      </c>
      <c r="I355" s="22">
        <v>77</v>
      </c>
      <c r="J355" s="19">
        <v>30</v>
      </c>
      <c r="K355" s="19">
        <v>4</v>
      </c>
      <c r="L355" s="19">
        <v>100</v>
      </c>
      <c r="M355" s="19">
        <v>310</v>
      </c>
      <c r="N355" s="19">
        <v>262</v>
      </c>
      <c r="O355" s="19">
        <v>378</v>
      </c>
      <c r="P355" s="19">
        <v>280</v>
      </c>
      <c r="Q355" s="64">
        <v>88</v>
      </c>
      <c r="R355" s="90">
        <v>88</v>
      </c>
      <c r="S355" s="19">
        <v>20</v>
      </c>
      <c r="T355" s="19">
        <v>3</v>
      </c>
      <c r="U355" s="19">
        <v>60</v>
      </c>
      <c r="V355" s="19">
        <v>282</v>
      </c>
      <c r="W355" s="23">
        <v>380</v>
      </c>
      <c r="X355" s="20">
        <v>74</v>
      </c>
      <c r="Y355" s="43">
        <v>67</v>
      </c>
      <c r="Z355" s="85">
        <v>67</v>
      </c>
      <c r="AA355" s="19">
        <v>20</v>
      </c>
      <c r="AB355" s="19">
        <v>0</v>
      </c>
      <c r="AC355" s="19">
        <v>0</v>
      </c>
      <c r="AD355" s="19">
        <v>20</v>
      </c>
      <c r="AE355" s="19">
        <v>0</v>
      </c>
      <c r="AF355" s="19">
        <v>0</v>
      </c>
      <c r="AG355" s="19">
        <v>107</v>
      </c>
      <c r="AH355" s="19">
        <v>110</v>
      </c>
      <c r="AI355" s="20">
        <v>97</v>
      </c>
      <c r="AJ355" s="84">
        <v>29</v>
      </c>
      <c r="AK355" s="19">
        <v>354</v>
      </c>
      <c r="AL355" s="19">
        <v>380</v>
      </c>
      <c r="AM355" s="20">
        <v>93</v>
      </c>
      <c r="AN355" s="19">
        <v>368</v>
      </c>
      <c r="AO355" s="19">
        <v>380</v>
      </c>
      <c r="AP355" s="20">
        <v>97</v>
      </c>
      <c r="AQ355" s="19">
        <v>292</v>
      </c>
      <c r="AR355" s="19">
        <v>296</v>
      </c>
      <c r="AS355" s="20">
        <v>99</v>
      </c>
      <c r="AT355" s="89">
        <v>96</v>
      </c>
      <c r="AU355" s="19">
        <v>350</v>
      </c>
      <c r="AV355" s="19">
        <v>380</v>
      </c>
      <c r="AW355" s="20">
        <v>92</v>
      </c>
      <c r="AX355" s="19">
        <v>345</v>
      </c>
      <c r="AY355" s="19">
        <v>380</v>
      </c>
      <c r="AZ355" s="20">
        <v>91</v>
      </c>
      <c r="BA355" s="19">
        <v>346</v>
      </c>
      <c r="BB355" s="19">
        <v>380</v>
      </c>
      <c r="BC355" s="20">
        <v>91</v>
      </c>
      <c r="BD355" s="91">
        <v>91</v>
      </c>
      <c r="BE355" s="93">
        <v>74</v>
      </c>
      <c r="BF355" s="79">
        <v>23</v>
      </c>
      <c r="BG355" s="19">
        <v>1</v>
      </c>
      <c r="BH355" s="19">
        <v>13</v>
      </c>
      <c r="BI355" s="19">
        <v>3</v>
      </c>
      <c r="BJ355" s="19">
        <v>34</v>
      </c>
      <c r="BK355" s="19">
        <v>27</v>
      </c>
      <c r="BL355" s="19">
        <v>6</v>
      </c>
      <c r="BM355" s="19">
        <v>6</v>
      </c>
      <c r="BN355" s="19">
        <v>3</v>
      </c>
      <c r="BO355" s="19">
        <v>8</v>
      </c>
      <c r="BP355" s="19">
        <v>4</v>
      </c>
      <c r="BQ355" s="19">
        <v>2</v>
      </c>
      <c r="BR355" s="19">
        <v>9</v>
      </c>
      <c r="BS355" s="19">
        <v>10</v>
      </c>
      <c r="BT355" s="62">
        <v>10</v>
      </c>
      <c r="BU355" s="63">
        <v>13</v>
      </c>
      <c r="BV355" s="19">
        <v>34</v>
      </c>
      <c r="BW355" s="19">
        <v>64</v>
      </c>
      <c r="BX355" s="19">
        <v>5</v>
      </c>
      <c r="BY355" s="64">
        <v>10</v>
      </c>
      <c r="BZ355" s="70">
        <v>74</v>
      </c>
      <c r="CA355" s="72">
        <v>24</v>
      </c>
    </row>
    <row r="356" spans="1:79" ht="31.5">
      <c r="A356" s="21">
        <v>188</v>
      </c>
      <c r="B356" s="34">
        <v>6655003050</v>
      </c>
      <c r="C356" s="5" t="s">
        <v>433</v>
      </c>
      <c r="D356" s="74" t="s">
        <v>206</v>
      </c>
      <c r="E356" s="63">
        <v>8</v>
      </c>
      <c r="F356" s="19">
        <v>36</v>
      </c>
      <c r="G356" s="22">
        <v>9</v>
      </c>
      <c r="H356" s="22">
        <v>36</v>
      </c>
      <c r="I356" s="22">
        <v>94</v>
      </c>
      <c r="J356" s="19">
        <v>30</v>
      </c>
      <c r="K356" s="19">
        <v>3</v>
      </c>
      <c r="L356" s="19">
        <v>90</v>
      </c>
      <c r="M356" s="19">
        <v>68</v>
      </c>
      <c r="N356" s="19">
        <v>59</v>
      </c>
      <c r="O356" s="19">
        <v>70</v>
      </c>
      <c r="P356" s="19">
        <v>62</v>
      </c>
      <c r="Q356" s="64">
        <v>96</v>
      </c>
      <c r="R356" s="90">
        <v>94</v>
      </c>
      <c r="S356" s="19">
        <v>20</v>
      </c>
      <c r="T356" s="19">
        <v>1</v>
      </c>
      <c r="U356" s="19">
        <v>20</v>
      </c>
      <c r="V356" s="19">
        <v>80</v>
      </c>
      <c r="W356" s="23">
        <v>92</v>
      </c>
      <c r="X356" s="20">
        <v>87</v>
      </c>
      <c r="Y356" s="43">
        <v>54</v>
      </c>
      <c r="Z356" s="85">
        <v>54</v>
      </c>
      <c r="AA356" s="19">
        <v>20</v>
      </c>
      <c r="AB356" s="19">
        <v>0</v>
      </c>
      <c r="AC356" s="19">
        <v>0</v>
      </c>
      <c r="AD356" s="19">
        <v>20</v>
      </c>
      <c r="AE356" s="19">
        <v>1</v>
      </c>
      <c r="AF356" s="19">
        <v>20</v>
      </c>
      <c r="AG356" s="19">
        <v>19</v>
      </c>
      <c r="AH356" s="19">
        <v>20</v>
      </c>
      <c r="AI356" s="20">
        <v>95</v>
      </c>
      <c r="AJ356" s="84">
        <v>37</v>
      </c>
      <c r="AK356" s="19">
        <v>76</v>
      </c>
      <c r="AL356" s="19">
        <v>92</v>
      </c>
      <c r="AM356" s="20">
        <v>83</v>
      </c>
      <c r="AN356" s="19">
        <v>92</v>
      </c>
      <c r="AO356" s="19">
        <v>92</v>
      </c>
      <c r="AP356" s="20">
        <v>100</v>
      </c>
      <c r="AQ356" s="19">
        <v>72</v>
      </c>
      <c r="AR356" s="19">
        <v>73</v>
      </c>
      <c r="AS356" s="20">
        <v>99</v>
      </c>
      <c r="AT356" s="89">
        <v>93</v>
      </c>
      <c r="AU356" s="19">
        <v>82</v>
      </c>
      <c r="AV356" s="19">
        <v>92</v>
      </c>
      <c r="AW356" s="20">
        <v>89</v>
      </c>
      <c r="AX356" s="19">
        <v>87</v>
      </c>
      <c r="AY356" s="19">
        <v>92</v>
      </c>
      <c r="AZ356" s="20">
        <v>95</v>
      </c>
      <c r="BA356" s="19">
        <v>89</v>
      </c>
      <c r="BB356" s="19">
        <v>92</v>
      </c>
      <c r="BC356" s="20">
        <v>97</v>
      </c>
      <c r="BD356" s="91">
        <v>94</v>
      </c>
      <c r="BE356" s="93">
        <v>74</v>
      </c>
      <c r="BF356" s="79">
        <v>6</v>
      </c>
      <c r="BG356" s="19">
        <v>2</v>
      </c>
      <c r="BH356" s="19">
        <v>5</v>
      </c>
      <c r="BI356" s="19">
        <v>5</v>
      </c>
      <c r="BJ356" s="19">
        <v>41</v>
      </c>
      <c r="BK356" s="19">
        <v>14</v>
      </c>
      <c r="BL356" s="19">
        <v>6</v>
      </c>
      <c r="BM356" s="19">
        <v>5</v>
      </c>
      <c r="BN356" s="19">
        <v>5</v>
      </c>
      <c r="BO356" s="19">
        <v>18</v>
      </c>
      <c r="BP356" s="19">
        <v>1</v>
      </c>
      <c r="BQ356" s="19">
        <v>2</v>
      </c>
      <c r="BR356" s="19">
        <v>12</v>
      </c>
      <c r="BS356" s="19">
        <v>6</v>
      </c>
      <c r="BT356" s="62">
        <v>4</v>
      </c>
      <c r="BU356" s="63">
        <v>7</v>
      </c>
      <c r="BV356" s="19">
        <v>41</v>
      </c>
      <c r="BW356" s="19">
        <v>56</v>
      </c>
      <c r="BX356" s="19">
        <v>8</v>
      </c>
      <c r="BY356" s="64">
        <v>7</v>
      </c>
      <c r="BZ356" s="70">
        <v>74</v>
      </c>
      <c r="CA356" s="72">
        <v>24</v>
      </c>
    </row>
    <row r="357" spans="1:79" ht="31.5">
      <c r="A357" s="21">
        <v>116</v>
      </c>
      <c r="B357" s="34">
        <v>6648006370</v>
      </c>
      <c r="C357" s="6" t="s">
        <v>419</v>
      </c>
      <c r="D357" s="75" t="s">
        <v>136</v>
      </c>
      <c r="E357" s="63">
        <v>8</v>
      </c>
      <c r="F357" s="19">
        <v>29</v>
      </c>
      <c r="G357" s="22">
        <v>11</v>
      </c>
      <c r="H357" s="22">
        <v>38</v>
      </c>
      <c r="I357" s="22">
        <v>75</v>
      </c>
      <c r="J357" s="19">
        <v>30</v>
      </c>
      <c r="K357" s="19">
        <v>3</v>
      </c>
      <c r="L357" s="19">
        <v>90</v>
      </c>
      <c r="M357" s="19">
        <v>81</v>
      </c>
      <c r="N357" s="19">
        <v>70</v>
      </c>
      <c r="O357" s="19">
        <v>84</v>
      </c>
      <c r="P357" s="19">
        <v>74</v>
      </c>
      <c r="Q357" s="64">
        <v>96</v>
      </c>
      <c r="R357" s="90">
        <v>88</v>
      </c>
      <c r="S357" s="19">
        <v>20</v>
      </c>
      <c r="T357" s="19">
        <v>5</v>
      </c>
      <c r="U357" s="19">
        <v>100</v>
      </c>
      <c r="V357" s="19">
        <v>80</v>
      </c>
      <c r="W357" s="23">
        <v>137</v>
      </c>
      <c r="X357" s="20">
        <v>58</v>
      </c>
      <c r="Y357" s="43">
        <v>79</v>
      </c>
      <c r="Z357" s="85">
        <v>79</v>
      </c>
      <c r="AA357" s="19">
        <v>20</v>
      </c>
      <c r="AB357" s="19">
        <v>0</v>
      </c>
      <c r="AC357" s="19">
        <v>0</v>
      </c>
      <c r="AD357" s="19">
        <v>20</v>
      </c>
      <c r="AE357" s="19">
        <v>1</v>
      </c>
      <c r="AF357" s="19">
        <v>20</v>
      </c>
      <c r="AG357" s="19">
        <v>3</v>
      </c>
      <c r="AH357" s="19">
        <v>5</v>
      </c>
      <c r="AI357" s="20">
        <v>60</v>
      </c>
      <c r="AJ357" s="84">
        <v>26</v>
      </c>
      <c r="AK357" s="19">
        <v>104</v>
      </c>
      <c r="AL357" s="19">
        <v>137</v>
      </c>
      <c r="AM357" s="20">
        <v>76</v>
      </c>
      <c r="AN357" s="19">
        <v>134</v>
      </c>
      <c r="AO357" s="19">
        <v>137</v>
      </c>
      <c r="AP357" s="20">
        <v>98</v>
      </c>
      <c r="AQ357" s="19">
        <v>65</v>
      </c>
      <c r="AR357" s="19">
        <v>75</v>
      </c>
      <c r="AS357" s="20">
        <v>87</v>
      </c>
      <c r="AT357" s="89">
        <v>87</v>
      </c>
      <c r="AU357" s="19">
        <v>114</v>
      </c>
      <c r="AV357" s="19">
        <v>137</v>
      </c>
      <c r="AW357" s="20">
        <v>83</v>
      </c>
      <c r="AX357" s="19">
        <v>123</v>
      </c>
      <c r="AY357" s="19">
        <v>137</v>
      </c>
      <c r="AZ357" s="20">
        <v>90</v>
      </c>
      <c r="BA357" s="19">
        <v>119</v>
      </c>
      <c r="BB357" s="19">
        <v>137</v>
      </c>
      <c r="BC357" s="20">
        <v>87</v>
      </c>
      <c r="BD357" s="91">
        <v>86</v>
      </c>
      <c r="BE357" s="93">
        <v>73</v>
      </c>
      <c r="BF357" s="79">
        <v>25</v>
      </c>
      <c r="BG357" s="19">
        <v>2</v>
      </c>
      <c r="BH357" s="19">
        <v>5</v>
      </c>
      <c r="BI357" s="19">
        <v>1</v>
      </c>
      <c r="BJ357" s="19">
        <v>22</v>
      </c>
      <c r="BK357" s="19">
        <v>40</v>
      </c>
      <c r="BL357" s="19">
        <v>6</v>
      </c>
      <c r="BM357" s="19">
        <v>5</v>
      </c>
      <c r="BN357" s="19">
        <v>32</v>
      </c>
      <c r="BO357" s="19">
        <v>25</v>
      </c>
      <c r="BP357" s="19">
        <v>3</v>
      </c>
      <c r="BQ357" s="19">
        <v>14</v>
      </c>
      <c r="BR357" s="19">
        <v>18</v>
      </c>
      <c r="BS357" s="19">
        <v>11</v>
      </c>
      <c r="BT357" s="62">
        <v>14</v>
      </c>
      <c r="BU357" s="63">
        <v>13</v>
      </c>
      <c r="BV357" s="19">
        <v>22</v>
      </c>
      <c r="BW357" s="19">
        <v>67</v>
      </c>
      <c r="BX357" s="19">
        <v>14</v>
      </c>
      <c r="BY357" s="64">
        <v>14</v>
      </c>
      <c r="BZ357" s="70">
        <v>73</v>
      </c>
      <c r="CA357" s="72">
        <v>25</v>
      </c>
    </row>
    <row r="358" spans="1:79" ht="31.5">
      <c r="A358" s="21">
        <v>319</v>
      </c>
      <c r="B358" s="34">
        <v>6618002940</v>
      </c>
      <c r="C358" s="7" t="s">
        <v>449</v>
      </c>
      <c r="D358" s="74" t="s">
        <v>325</v>
      </c>
      <c r="E358" s="63">
        <v>7</v>
      </c>
      <c r="F358" s="19">
        <v>35</v>
      </c>
      <c r="G358" s="22">
        <v>9</v>
      </c>
      <c r="H358" s="22">
        <v>36</v>
      </c>
      <c r="I358" s="22">
        <v>88</v>
      </c>
      <c r="J358" s="19">
        <v>30</v>
      </c>
      <c r="K358" s="19">
        <v>2</v>
      </c>
      <c r="L358" s="19">
        <v>60</v>
      </c>
      <c r="M358" s="19">
        <v>150</v>
      </c>
      <c r="N358" s="19">
        <v>171</v>
      </c>
      <c r="O358" s="19">
        <v>180</v>
      </c>
      <c r="P358" s="19">
        <v>191</v>
      </c>
      <c r="Q358" s="64">
        <v>86</v>
      </c>
      <c r="R358" s="90">
        <v>79</v>
      </c>
      <c r="S358" s="19">
        <v>20</v>
      </c>
      <c r="T358" s="19">
        <v>4</v>
      </c>
      <c r="U358" s="19">
        <v>80</v>
      </c>
      <c r="V358" s="19">
        <v>211</v>
      </c>
      <c r="W358" s="23">
        <v>251</v>
      </c>
      <c r="X358" s="20">
        <v>84</v>
      </c>
      <c r="Y358" s="43">
        <v>82</v>
      </c>
      <c r="Z358" s="85">
        <v>82</v>
      </c>
      <c r="AA358" s="19">
        <v>20</v>
      </c>
      <c r="AB358" s="19">
        <v>0</v>
      </c>
      <c r="AC358" s="19">
        <v>0</v>
      </c>
      <c r="AD358" s="19">
        <v>20</v>
      </c>
      <c r="AE358" s="19">
        <v>1</v>
      </c>
      <c r="AF358" s="19">
        <v>20</v>
      </c>
      <c r="AG358" s="19">
        <v>0</v>
      </c>
      <c r="AH358" s="19">
        <v>10</v>
      </c>
      <c r="AI358" s="20">
        <v>0</v>
      </c>
      <c r="AJ358" s="84">
        <v>8</v>
      </c>
      <c r="AK358" s="19">
        <v>251</v>
      </c>
      <c r="AL358" s="19">
        <v>251</v>
      </c>
      <c r="AM358" s="20">
        <v>100</v>
      </c>
      <c r="AN358" s="19">
        <v>251</v>
      </c>
      <c r="AO358" s="19">
        <v>251</v>
      </c>
      <c r="AP358" s="20">
        <v>100</v>
      </c>
      <c r="AQ358" s="19">
        <v>210</v>
      </c>
      <c r="AR358" s="19">
        <v>220</v>
      </c>
      <c r="AS358" s="20">
        <v>95</v>
      </c>
      <c r="AT358" s="89">
        <v>99</v>
      </c>
      <c r="AU358" s="19">
        <v>241</v>
      </c>
      <c r="AV358" s="19">
        <v>251</v>
      </c>
      <c r="AW358" s="20">
        <v>96</v>
      </c>
      <c r="AX358" s="19">
        <v>231</v>
      </c>
      <c r="AY358" s="19">
        <v>251</v>
      </c>
      <c r="AZ358" s="20">
        <v>92</v>
      </c>
      <c r="BA358" s="19">
        <v>251</v>
      </c>
      <c r="BB358" s="19">
        <v>251</v>
      </c>
      <c r="BC358" s="20">
        <v>100</v>
      </c>
      <c r="BD358" s="91">
        <v>97</v>
      </c>
      <c r="BE358" s="93">
        <v>73</v>
      </c>
      <c r="BF358" s="79">
        <v>12</v>
      </c>
      <c r="BG358" s="19">
        <v>3</v>
      </c>
      <c r="BH358" s="19">
        <v>15</v>
      </c>
      <c r="BI358" s="19">
        <v>2</v>
      </c>
      <c r="BJ358" s="19">
        <v>19</v>
      </c>
      <c r="BK358" s="19">
        <v>17</v>
      </c>
      <c r="BL358" s="19">
        <v>6</v>
      </c>
      <c r="BM358" s="19">
        <v>5</v>
      </c>
      <c r="BN358" s="19">
        <v>41</v>
      </c>
      <c r="BO358" s="19">
        <v>1</v>
      </c>
      <c r="BP358" s="19">
        <v>1</v>
      </c>
      <c r="BQ358" s="19">
        <v>6</v>
      </c>
      <c r="BR358" s="19">
        <v>5</v>
      </c>
      <c r="BS358" s="19">
        <v>9</v>
      </c>
      <c r="BT358" s="62">
        <v>1</v>
      </c>
      <c r="BU358" s="63">
        <v>22</v>
      </c>
      <c r="BV358" s="19">
        <v>19</v>
      </c>
      <c r="BW358" s="19">
        <v>75</v>
      </c>
      <c r="BX358" s="19">
        <v>2</v>
      </c>
      <c r="BY358" s="64">
        <v>4</v>
      </c>
      <c r="BZ358" s="70">
        <v>73</v>
      </c>
      <c r="CA358" s="72">
        <v>25</v>
      </c>
    </row>
    <row r="359" spans="1:79" ht="30">
      <c r="A359" s="21">
        <v>330</v>
      </c>
      <c r="B359" s="34">
        <v>6617006109</v>
      </c>
      <c r="C359" s="40" t="s">
        <v>508</v>
      </c>
      <c r="D359" s="74" t="s">
        <v>334</v>
      </c>
      <c r="E359" s="63">
        <v>7</v>
      </c>
      <c r="F359" s="19">
        <v>34</v>
      </c>
      <c r="G359" s="22">
        <v>9</v>
      </c>
      <c r="H359" s="22">
        <v>36</v>
      </c>
      <c r="I359" s="22">
        <v>86</v>
      </c>
      <c r="J359" s="19">
        <v>30</v>
      </c>
      <c r="K359" s="19">
        <v>4</v>
      </c>
      <c r="L359" s="19">
        <v>100</v>
      </c>
      <c r="M359" s="19">
        <v>184</v>
      </c>
      <c r="N359" s="19">
        <v>147</v>
      </c>
      <c r="O359" s="19">
        <v>188</v>
      </c>
      <c r="P359" s="19">
        <v>155</v>
      </c>
      <c r="Q359" s="64">
        <v>96</v>
      </c>
      <c r="R359" s="90">
        <v>94</v>
      </c>
      <c r="S359" s="19">
        <v>20</v>
      </c>
      <c r="T359" s="19">
        <v>0</v>
      </c>
      <c r="U359" s="19">
        <v>0</v>
      </c>
      <c r="V359" s="19">
        <v>201</v>
      </c>
      <c r="W359" s="23">
        <v>210</v>
      </c>
      <c r="X359" s="20">
        <v>96</v>
      </c>
      <c r="Y359" s="43">
        <v>48</v>
      </c>
      <c r="Z359" s="85">
        <v>48</v>
      </c>
      <c r="AA359" s="19">
        <v>20</v>
      </c>
      <c r="AB359" s="19">
        <v>0</v>
      </c>
      <c r="AC359" s="19">
        <v>0</v>
      </c>
      <c r="AD359" s="19">
        <v>20</v>
      </c>
      <c r="AE359" s="19">
        <v>1</v>
      </c>
      <c r="AF359" s="19">
        <v>20</v>
      </c>
      <c r="AG359" s="19">
        <v>11</v>
      </c>
      <c r="AH359" s="19">
        <v>13</v>
      </c>
      <c r="AI359" s="20">
        <v>85</v>
      </c>
      <c r="AJ359" s="84">
        <v>34</v>
      </c>
      <c r="AK359" s="19">
        <v>166</v>
      </c>
      <c r="AL359" s="19">
        <v>210</v>
      </c>
      <c r="AM359" s="20">
        <v>79</v>
      </c>
      <c r="AN359" s="19">
        <v>205</v>
      </c>
      <c r="AO359" s="19">
        <v>210</v>
      </c>
      <c r="AP359" s="20">
        <v>98</v>
      </c>
      <c r="AQ359" s="19">
        <v>163</v>
      </c>
      <c r="AR359" s="19">
        <v>163</v>
      </c>
      <c r="AS359" s="20">
        <v>100</v>
      </c>
      <c r="AT359" s="89">
        <v>91</v>
      </c>
      <c r="AU359" s="19">
        <v>198</v>
      </c>
      <c r="AV359" s="19">
        <v>210</v>
      </c>
      <c r="AW359" s="20">
        <v>94</v>
      </c>
      <c r="AX359" s="19">
        <v>195</v>
      </c>
      <c r="AY359" s="19">
        <v>210</v>
      </c>
      <c r="AZ359" s="20">
        <v>93</v>
      </c>
      <c r="BA359" s="19">
        <v>206</v>
      </c>
      <c r="BB359" s="19">
        <v>210</v>
      </c>
      <c r="BC359" s="20">
        <v>98</v>
      </c>
      <c r="BD359" s="91">
        <v>96</v>
      </c>
      <c r="BE359" s="93">
        <v>73</v>
      </c>
      <c r="BF359" s="79">
        <v>14</v>
      </c>
      <c r="BG359" s="19">
        <v>1</v>
      </c>
      <c r="BH359" s="19">
        <v>5</v>
      </c>
      <c r="BI359" s="19">
        <v>6</v>
      </c>
      <c r="BJ359" s="19">
        <v>46</v>
      </c>
      <c r="BK359" s="19">
        <v>5</v>
      </c>
      <c r="BL359" s="19">
        <v>6</v>
      </c>
      <c r="BM359" s="19">
        <v>5</v>
      </c>
      <c r="BN359" s="19">
        <v>15</v>
      </c>
      <c r="BO359" s="19">
        <v>22</v>
      </c>
      <c r="BP359" s="19">
        <v>3</v>
      </c>
      <c r="BQ359" s="19">
        <v>1</v>
      </c>
      <c r="BR359" s="19">
        <v>7</v>
      </c>
      <c r="BS359" s="19">
        <v>8</v>
      </c>
      <c r="BT359" s="62">
        <v>3</v>
      </c>
      <c r="BU359" s="63">
        <v>7</v>
      </c>
      <c r="BV359" s="19">
        <v>46</v>
      </c>
      <c r="BW359" s="19">
        <v>59</v>
      </c>
      <c r="BX359" s="19">
        <v>10</v>
      </c>
      <c r="BY359" s="64">
        <v>5</v>
      </c>
      <c r="BZ359" s="70">
        <v>73</v>
      </c>
      <c r="CA359" s="72">
        <v>25</v>
      </c>
    </row>
    <row r="360" spans="1:79" ht="31.5">
      <c r="A360" s="21">
        <v>191</v>
      </c>
      <c r="B360" s="34">
        <v>6655003719</v>
      </c>
      <c r="C360" s="5" t="s">
        <v>433</v>
      </c>
      <c r="D360" s="74" t="s">
        <v>208</v>
      </c>
      <c r="E360" s="63">
        <v>5</v>
      </c>
      <c r="F360" s="19">
        <v>36</v>
      </c>
      <c r="G360" s="22">
        <v>9</v>
      </c>
      <c r="H360" s="22">
        <v>36</v>
      </c>
      <c r="I360" s="22">
        <v>78</v>
      </c>
      <c r="J360" s="19">
        <v>30</v>
      </c>
      <c r="K360" s="19">
        <v>3</v>
      </c>
      <c r="L360" s="19">
        <v>90</v>
      </c>
      <c r="M360" s="19">
        <v>166</v>
      </c>
      <c r="N360" s="19">
        <v>101</v>
      </c>
      <c r="O360" s="19">
        <v>170</v>
      </c>
      <c r="P360" s="19">
        <v>107</v>
      </c>
      <c r="Q360" s="64">
        <v>96</v>
      </c>
      <c r="R360" s="90">
        <v>89</v>
      </c>
      <c r="S360" s="19">
        <v>20</v>
      </c>
      <c r="T360" s="19">
        <v>0</v>
      </c>
      <c r="U360" s="19">
        <v>0</v>
      </c>
      <c r="V360" s="19">
        <v>172</v>
      </c>
      <c r="W360" s="23">
        <v>188</v>
      </c>
      <c r="X360" s="20">
        <v>91</v>
      </c>
      <c r="Y360" s="43">
        <v>46</v>
      </c>
      <c r="Z360" s="85">
        <v>46</v>
      </c>
      <c r="AA360" s="19">
        <v>20</v>
      </c>
      <c r="AB360" s="19">
        <v>0</v>
      </c>
      <c r="AC360" s="19">
        <v>0</v>
      </c>
      <c r="AD360" s="19">
        <v>20</v>
      </c>
      <c r="AE360" s="19">
        <v>2</v>
      </c>
      <c r="AF360" s="19">
        <v>40</v>
      </c>
      <c r="AG360" s="19">
        <v>4</v>
      </c>
      <c r="AH360" s="19">
        <v>8</v>
      </c>
      <c r="AI360" s="20">
        <v>50</v>
      </c>
      <c r="AJ360" s="84">
        <v>31</v>
      </c>
      <c r="AK360" s="19">
        <v>180</v>
      </c>
      <c r="AL360" s="19">
        <v>188</v>
      </c>
      <c r="AM360" s="20">
        <v>96</v>
      </c>
      <c r="AN360" s="19">
        <v>182</v>
      </c>
      <c r="AO360" s="19">
        <v>188</v>
      </c>
      <c r="AP360" s="20">
        <v>97</v>
      </c>
      <c r="AQ360" s="19">
        <v>119</v>
      </c>
      <c r="AR360" s="19">
        <v>123</v>
      </c>
      <c r="AS360" s="20">
        <v>97</v>
      </c>
      <c r="AT360" s="89">
        <v>97</v>
      </c>
      <c r="AU360" s="19">
        <v>180</v>
      </c>
      <c r="AV360" s="19">
        <v>188</v>
      </c>
      <c r="AW360" s="20">
        <v>96</v>
      </c>
      <c r="AX360" s="19">
        <v>182</v>
      </c>
      <c r="AY360" s="19">
        <v>188</v>
      </c>
      <c r="AZ360" s="20">
        <v>97</v>
      </c>
      <c r="BA360" s="19">
        <v>181</v>
      </c>
      <c r="BB360" s="19">
        <v>188</v>
      </c>
      <c r="BC360" s="20">
        <v>96</v>
      </c>
      <c r="BD360" s="91">
        <v>96</v>
      </c>
      <c r="BE360" s="93">
        <v>72</v>
      </c>
      <c r="BF360" s="79">
        <v>22</v>
      </c>
      <c r="BG360" s="19">
        <v>2</v>
      </c>
      <c r="BH360" s="19">
        <v>5</v>
      </c>
      <c r="BI360" s="19">
        <v>6</v>
      </c>
      <c r="BJ360" s="19">
        <v>48</v>
      </c>
      <c r="BK360" s="19">
        <v>10</v>
      </c>
      <c r="BL360" s="19">
        <v>6</v>
      </c>
      <c r="BM360" s="19">
        <v>4</v>
      </c>
      <c r="BN360" s="19">
        <v>36</v>
      </c>
      <c r="BO360" s="19">
        <v>5</v>
      </c>
      <c r="BP360" s="19">
        <v>4</v>
      </c>
      <c r="BQ360" s="19">
        <v>4</v>
      </c>
      <c r="BR360" s="19">
        <v>5</v>
      </c>
      <c r="BS360" s="19">
        <v>4</v>
      </c>
      <c r="BT360" s="62">
        <v>5</v>
      </c>
      <c r="BU360" s="63">
        <v>12</v>
      </c>
      <c r="BV360" s="19">
        <v>48</v>
      </c>
      <c r="BW360" s="19">
        <v>62</v>
      </c>
      <c r="BX360" s="19">
        <v>4</v>
      </c>
      <c r="BY360" s="64">
        <v>5</v>
      </c>
      <c r="BZ360" s="70">
        <v>72</v>
      </c>
      <c r="CA360" s="72">
        <v>26</v>
      </c>
    </row>
    <row r="361" spans="1:79" ht="47.25">
      <c r="A361" s="21">
        <v>282</v>
      </c>
      <c r="B361" s="34">
        <v>6621008243</v>
      </c>
      <c r="C361" s="6" t="s">
        <v>444</v>
      </c>
      <c r="D361" s="74" t="s">
        <v>292</v>
      </c>
      <c r="E361" s="63">
        <v>8</v>
      </c>
      <c r="F361" s="19">
        <v>34</v>
      </c>
      <c r="G361" s="22">
        <v>9</v>
      </c>
      <c r="H361" s="22">
        <v>36</v>
      </c>
      <c r="I361" s="22">
        <v>92</v>
      </c>
      <c r="J361" s="19">
        <v>30</v>
      </c>
      <c r="K361" s="19">
        <v>4</v>
      </c>
      <c r="L361" s="19">
        <v>100</v>
      </c>
      <c r="M361" s="19">
        <v>59</v>
      </c>
      <c r="N361" s="19">
        <v>41</v>
      </c>
      <c r="O361" s="19">
        <v>59</v>
      </c>
      <c r="P361" s="19">
        <v>42</v>
      </c>
      <c r="Q361" s="64">
        <v>99</v>
      </c>
      <c r="R361" s="90">
        <v>97</v>
      </c>
      <c r="S361" s="19">
        <v>20</v>
      </c>
      <c r="T361" s="19">
        <v>2</v>
      </c>
      <c r="U361" s="19">
        <v>40</v>
      </c>
      <c r="V361" s="19">
        <v>68</v>
      </c>
      <c r="W361" s="23">
        <v>85</v>
      </c>
      <c r="X361" s="20">
        <v>80</v>
      </c>
      <c r="Y361" s="43">
        <v>60</v>
      </c>
      <c r="Z361" s="85">
        <v>60</v>
      </c>
      <c r="AA361" s="19">
        <v>20</v>
      </c>
      <c r="AB361" s="19">
        <v>0</v>
      </c>
      <c r="AC361" s="19">
        <v>0</v>
      </c>
      <c r="AD361" s="19">
        <v>20</v>
      </c>
      <c r="AE361" s="19">
        <v>1</v>
      </c>
      <c r="AF361" s="19">
        <v>20</v>
      </c>
      <c r="AG361" s="19">
        <v>2</v>
      </c>
      <c r="AH361" s="19">
        <v>2</v>
      </c>
      <c r="AI361" s="20">
        <v>100</v>
      </c>
      <c r="AJ361" s="84">
        <v>38</v>
      </c>
      <c r="AK361" s="19">
        <v>41</v>
      </c>
      <c r="AL361" s="19">
        <v>85</v>
      </c>
      <c r="AM361" s="20">
        <v>48</v>
      </c>
      <c r="AN361" s="19">
        <v>85</v>
      </c>
      <c r="AO361" s="19">
        <v>85</v>
      </c>
      <c r="AP361" s="20">
        <v>100</v>
      </c>
      <c r="AQ361" s="19">
        <v>50</v>
      </c>
      <c r="AR361" s="19">
        <v>50</v>
      </c>
      <c r="AS361" s="20">
        <v>100</v>
      </c>
      <c r="AT361" s="89">
        <v>79</v>
      </c>
      <c r="AU361" s="19">
        <v>61</v>
      </c>
      <c r="AV361" s="19">
        <v>85</v>
      </c>
      <c r="AW361" s="20">
        <v>72</v>
      </c>
      <c r="AX361" s="19">
        <v>82</v>
      </c>
      <c r="AY361" s="19">
        <v>85</v>
      </c>
      <c r="AZ361" s="20">
        <v>96</v>
      </c>
      <c r="BA361" s="19">
        <v>81</v>
      </c>
      <c r="BB361" s="19">
        <v>85</v>
      </c>
      <c r="BC361" s="20">
        <v>95</v>
      </c>
      <c r="BD361" s="91">
        <v>88</v>
      </c>
      <c r="BE361" s="93">
        <v>72</v>
      </c>
      <c r="BF361" s="79">
        <v>8</v>
      </c>
      <c r="BG361" s="19">
        <v>1</v>
      </c>
      <c r="BH361" s="19">
        <v>2</v>
      </c>
      <c r="BI361" s="19">
        <v>4</v>
      </c>
      <c r="BJ361" s="19">
        <v>38</v>
      </c>
      <c r="BK361" s="19">
        <v>21</v>
      </c>
      <c r="BL361" s="19">
        <v>6</v>
      </c>
      <c r="BM361" s="19">
        <v>5</v>
      </c>
      <c r="BN361" s="19">
        <v>1</v>
      </c>
      <c r="BO361" s="19">
        <v>52</v>
      </c>
      <c r="BP361" s="19">
        <v>1</v>
      </c>
      <c r="BQ361" s="19">
        <v>1</v>
      </c>
      <c r="BR361" s="19">
        <v>26</v>
      </c>
      <c r="BS361" s="19">
        <v>5</v>
      </c>
      <c r="BT361" s="62">
        <v>6</v>
      </c>
      <c r="BU361" s="63">
        <v>4</v>
      </c>
      <c r="BV361" s="19">
        <v>38</v>
      </c>
      <c r="BW361" s="19">
        <v>55</v>
      </c>
      <c r="BX361" s="19">
        <v>22</v>
      </c>
      <c r="BY361" s="64">
        <v>12</v>
      </c>
      <c r="BZ361" s="70">
        <v>72</v>
      </c>
      <c r="CA361" s="72">
        <v>26</v>
      </c>
    </row>
    <row r="362" spans="1:79" ht="31.5">
      <c r="A362" s="21">
        <v>312</v>
      </c>
      <c r="B362" s="34">
        <v>6620005708</v>
      </c>
      <c r="C362" s="6" t="s">
        <v>448</v>
      </c>
      <c r="D362" s="74" t="s">
        <v>319</v>
      </c>
      <c r="E362" s="63">
        <v>9</v>
      </c>
      <c r="F362" s="19">
        <v>35</v>
      </c>
      <c r="G362" s="22">
        <v>11</v>
      </c>
      <c r="H362" s="22">
        <v>38</v>
      </c>
      <c r="I362" s="22">
        <v>87</v>
      </c>
      <c r="J362" s="19">
        <v>30</v>
      </c>
      <c r="K362" s="19">
        <v>4</v>
      </c>
      <c r="L362" s="19">
        <v>100</v>
      </c>
      <c r="M362" s="19">
        <v>89</v>
      </c>
      <c r="N362" s="19">
        <v>78</v>
      </c>
      <c r="O362" s="19">
        <v>97</v>
      </c>
      <c r="P362" s="19">
        <v>88</v>
      </c>
      <c r="Q362" s="64">
        <v>90</v>
      </c>
      <c r="R362" s="90">
        <v>92</v>
      </c>
      <c r="S362" s="19">
        <v>20</v>
      </c>
      <c r="T362" s="19">
        <v>1</v>
      </c>
      <c r="U362" s="19">
        <v>20</v>
      </c>
      <c r="V362" s="19">
        <v>94</v>
      </c>
      <c r="W362" s="23">
        <v>120</v>
      </c>
      <c r="X362" s="20">
        <v>78</v>
      </c>
      <c r="Y362" s="43">
        <v>49</v>
      </c>
      <c r="Z362" s="85">
        <v>49</v>
      </c>
      <c r="AA362" s="19">
        <v>20</v>
      </c>
      <c r="AB362" s="19">
        <v>1</v>
      </c>
      <c r="AC362" s="19">
        <v>20</v>
      </c>
      <c r="AD362" s="19">
        <v>20</v>
      </c>
      <c r="AE362" s="19">
        <v>1</v>
      </c>
      <c r="AF362" s="19">
        <v>20</v>
      </c>
      <c r="AG362" s="19">
        <v>4</v>
      </c>
      <c r="AH362" s="19">
        <v>4</v>
      </c>
      <c r="AI362" s="20">
        <v>100</v>
      </c>
      <c r="AJ362" s="84">
        <v>44</v>
      </c>
      <c r="AK362" s="19">
        <v>76</v>
      </c>
      <c r="AL362" s="19">
        <v>120</v>
      </c>
      <c r="AM362" s="20">
        <v>63</v>
      </c>
      <c r="AN362" s="19">
        <v>116</v>
      </c>
      <c r="AO362" s="19">
        <v>120</v>
      </c>
      <c r="AP362" s="20">
        <v>97</v>
      </c>
      <c r="AQ362" s="19">
        <v>93</v>
      </c>
      <c r="AR362" s="19">
        <v>93</v>
      </c>
      <c r="AS362" s="20">
        <v>100</v>
      </c>
      <c r="AT362" s="89">
        <v>84</v>
      </c>
      <c r="AU362" s="19">
        <v>104</v>
      </c>
      <c r="AV362" s="19">
        <v>120</v>
      </c>
      <c r="AW362" s="20">
        <v>87</v>
      </c>
      <c r="AX362" s="19">
        <v>106</v>
      </c>
      <c r="AY362" s="19">
        <v>120</v>
      </c>
      <c r="AZ362" s="20">
        <v>88</v>
      </c>
      <c r="BA362" s="19">
        <v>111</v>
      </c>
      <c r="BB362" s="19">
        <v>120</v>
      </c>
      <c r="BC362" s="20">
        <v>93</v>
      </c>
      <c r="BD362" s="91">
        <v>90</v>
      </c>
      <c r="BE362" s="93">
        <v>72</v>
      </c>
      <c r="BF362" s="79">
        <v>13</v>
      </c>
      <c r="BG362" s="19">
        <v>1</v>
      </c>
      <c r="BH362" s="19">
        <v>11</v>
      </c>
      <c r="BI362" s="19">
        <v>5</v>
      </c>
      <c r="BJ362" s="19">
        <v>45</v>
      </c>
      <c r="BK362" s="19">
        <v>23</v>
      </c>
      <c r="BL362" s="19">
        <v>5</v>
      </c>
      <c r="BM362" s="19">
        <v>5</v>
      </c>
      <c r="BN362" s="19">
        <v>1</v>
      </c>
      <c r="BO362" s="19">
        <v>38</v>
      </c>
      <c r="BP362" s="19">
        <v>4</v>
      </c>
      <c r="BQ362" s="19">
        <v>1</v>
      </c>
      <c r="BR362" s="19">
        <v>14</v>
      </c>
      <c r="BS362" s="19">
        <v>13</v>
      </c>
      <c r="BT362" s="62">
        <v>8</v>
      </c>
      <c r="BU362" s="63">
        <v>9</v>
      </c>
      <c r="BV362" s="19">
        <v>45</v>
      </c>
      <c r="BW362" s="19">
        <v>49</v>
      </c>
      <c r="BX362" s="19">
        <v>17</v>
      </c>
      <c r="BY362" s="64">
        <v>11</v>
      </c>
      <c r="BZ362" s="70">
        <v>72</v>
      </c>
      <c r="CA362" s="72">
        <v>26</v>
      </c>
    </row>
    <row r="363" spans="1:79" ht="47.25">
      <c r="A363" s="21">
        <v>149</v>
      </c>
      <c r="B363" s="34">
        <v>6645003220</v>
      </c>
      <c r="C363" s="5" t="s">
        <v>426</v>
      </c>
      <c r="D363" s="74" t="s">
        <v>169</v>
      </c>
      <c r="E363" s="63">
        <v>10</v>
      </c>
      <c r="F363" s="19">
        <v>28</v>
      </c>
      <c r="G363" s="22">
        <v>11</v>
      </c>
      <c r="H363" s="22">
        <v>38</v>
      </c>
      <c r="I363" s="22">
        <v>82</v>
      </c>
      <c r="J363" s="19">
        <v>30</v>
      </c>
      <c r="K363" s="19">
        <v>4</v>
      </c>
      <c r="L363" s="19">
        <v>100</v>
      </c>
      <c r="M363" s="19">
        <v>96</v>
      </c>
      <c r="N363" s="19">
        <v>96</v>
      </c>
      <c r="O363" s="19">
        <v>96</v>
      </c>
      <c r="P363" s="19">
        <v>96</v>
      </c>
      <c r="Q363" s="64">
        <v>100</v>
      </c>
      <c r="R363" s="90">
        <v>95</v>
      </c>
      <c r="S363" s="19">
        <v>20</v>
      </c>
      <c r="T363" s="19">
        <v>5</v>
      </c>
      <c r="U363" s="19">
        <v>100</v>
      </c>
      <c r="V363" s="19">
        <v>96</v>
      </c>
      <c r="W363" s="23">
        <v>96</v>
      </c>
      <c r="X363" s="20">
        <v>100</v>
      </c>
      <c r="Y363" s="43">
        <v>100</v>
      </c>
      <c r="Z363" s="85">
        <v>100</v>
      </c>
      <c r="AA363" s="19">
        <v>20</v>
      </c>
      <c r="AB363" s="19">
        <v>0</v>
      </c>
      <c r="AC363" s="19">
        <v>0</v>
      </c>
      <c r="AD363" s="19">
        <v>20</v>
      </c>
      <c r="AE363" s="19">
        <v>0</v>
      </c>
      <c r="AF363" s="19">
        <v>0</v>
      </c>
      <c r="AG363" s="19">
        <v>1</v>
      </c>
      <c r="AH363" s="19">
        <v>1</v>
      </c>
      <c r="AI363" s="20">
        <v>100</v>
      </c>
      <c r="AJ363" s="84">
        <v>30</v>
      </c>
      <c r="AK363" s="19">
        <v>96</v>
      </c>
      <c r="AL363" s="19">
        <v>96</v>
      </c>
      <c r="AM363" s="20">
        <v>100</v>
      </c>
      <c r="AN363" s="19">
        <v>96</v>
      </c>
      <c r="AO363" s="19">
        <v>96</v>
      </c>
      <c r="AP363" s="20">
        <v>100</v>
      </c>
      <c r="AQ363" s="19">
        <v>96</v>
      </c>
      <c r="AR363" s="19">
        <v>96</v>
      </c>
      <c r="AS363" s="20">
        <v>100</v>
      </c>
      <c r="AT363" s="89">
        <v>100</v>
      </c>
      <c r="AU363" s="19">
        <v>96</v>
      </c>
      <c r="AV363" s="19">
        <v>96</v>
      </c>
      <c r="AW363" s="20">
        <v>100</v>
      </c>
      <c r="AX363" s="19">
        <v>96</v>
      </c>
      <c r="AY363" s="19">
        <v>96</v>
      </c>
      <c r="AZ363" s="20">
        <v>100</v>
      </c>
      <c r="BA363" s="19">
        <v>96</v>
      </c>
      <c r="BB363" s="19">
        <v>96</v>
      </c>
      <c r="BC363" s="20">
        <v>100</v>
      </c>
      <c r="BD363" s="91">
        <v>100</v>
      </c>
      <c r="BE363" s="93">
        <v>85</v>
      </c>
      <c r="BF363" s="79">
        <v>18</v>
      </c>
      <c r="BG363" s="19">
        <v>1</v>
      </c>
      <c r="BH363" s="19">
        <v>1</v>
      </c>
      <c r="BI363" s="19">
        <v>1</v>
      </c>
      <c r="BJ363" s="19">
        <v>1</v>
      </c>
      <c r="BK363" s="19">
        <v>1</v>
      </c>
      <c r="BL363" s="19">
        <v>6</v>
      </c>
      <c r="BM363" s="19">
        <v>6</v>
      </c>
      <c r="BN363" s="19">
        <v>1</v>
      </c>
      <c r="BO363" s="19">
        <v>1</v>
      </c>
      <c r="BP363" s="19">
        <v>1</v>
      </c>
      <c r="BQ363" s="19">
        <v>1</v>
      </c>
      <c r="BR363" s="19">
        <v>1</v>
      </c>
      <c r="BS363" s="19">
        <v>1</v>
      </c>
      <c r="BT363" s="62">
        <v>1</v>
      </c>
      <c r="BU363" s="63">
        <v>6</v>
      </c>
      <c r="BV363" s="19">
        <v>1</v>
      </c>
      <c r="BW363" s="19">
        <v>63</v>
      </c>
      <c r="BX363" s="19">
        <v>1</v>
      </c>
      <c r="BY363" s="64">
        <v>1</v>
      </c>
      <c r="BZ363" s="70">
        <v>85</v>
      </c>
      <c r="CA363" s="72">
        <v>13</v>
      </c>
    </row>
    <row r="364" spans="1:79" ht="31.5">
      <c r="A364" s="21">
        <v>190</v>
      </c>
      <c r="B364" s="34">
        <v>6655001687</v>
      </c>
      <c r="C364" s="5" t="s">
        <v>433</v>
      </c>
      <c r="D364" s="74" t="s">
        <v>207</v>
      </c>
      <c r="E364" s="63">
        <v>8</v>
      </c>
      <c r="F364" s="19">
        <v>36.5</v>
      </c>
      <c r="G364" s="22">
        <v>11</v>
      </c>
      <c r="H364" s="22">
        <v>38</v>
      </c>
      <c r="I364" s="22">
        <v>84</v>
      </c>
      <c r="J364" s="19">
        <v>30</v>
      </c>
      <c r="K364" s="19">
        <v>3</v>
      </c>
      <c r="L364" s="19">
        <v>90</v>
      </c>
      <c r="M364" s="19">
        <v>63</v>
      </c>
      <c r="N364" s="19">
        <v>54</v>
      </c>
      <c r="O364" s="19">
        <v>72</v>
      </c>
      <c r="P364" s="19">
        <v>55</v>
      </c>
      <c r="Q364" s="64">
        <v>93</v>
      </c>
      <c r="R364" s="90">
        <v>89</v>
      </c>
      <c r="S364" s="19">
        <v>20</v>
      </c>
      <c r="T364" s="19">
        <v>0</v>
      </c>
      <c r="U364" s="19">
        <v>0</v>
      </c>
      <c r="V364" s="19">
        <v>75</v>
      </c>
      <c r="W364" s="23">
        <v>106</v>
      </c>
      <c r="X364" s="20">
        <v>71</v>
      </c>
      <c r="Y364" s="43">
        <v>36</v>
      </c>
      <c r="Z364" s="85">
        <v>36</v>
      </c>
      <c r="AA364" s="19">
        <v>20</v>
      </c>
      <c r="AB364" s="19">
        <v>1</v>
      </c>
      <c r="AC364" s="19">
        <v>20</v>
      </c>
      <c r="AD364" s="19">
        <v>20</v>
      </c>
      <c r="AE364" s="19">
        <v>1</v>
      </c>
      <c r="AF364" s="19">
        <v>20</v>
      </c>
      <c r="AG364" s="19">
        <v>2</v>
      </c>
      <c r="AH364" s="19">
        <v>2</v>
      </c>
      <c r="AI364" s="20">
        <v>100</v>
      </c>
      <c r="AJ364" s="84">
        <v>44</v>
      </c>
      <c r="AK364" s="19">
        <v>99</v>
      </c>
      <c r="AL364" s="19">
        <v>106</v>
      </c>
      <c r="AM364" s="20">
        <v>93</v>
      </c>
      <c r="AN364" s="19">
        <v>100</v>
      </c>
      <c r="AO364" s="19">
        <v>106</v>
      </c>
      <c r="AP364" s="20">
        <v>94</v>
      </c>
      <c r="AQ364" s="19">
        <v>70</v>
      </c>
      <c r="AR364" s="19">
        <v>71</v>
      </c>
      <c r="AS364" s="20">
        <v>99</v>
      </c>
      <c r="AT364" s="89">
        <v>95</v>
      </c>
      <c r="AU364" s="19">
        <v>100</v>
      </c>
      <c r="AV364" s="19">
        <v>106</v>
      </c>
      <c r="AW364" s="20">
        <v>94</v>
      </c>
      <c r="AX364" s="19">
        <v>99</v>
      </c>
      <c r="AY364" s="19">
        <v>106</v>
      </c>
      <c r="AZ364" s="20">
        <v>93</v>
      </c>
      <c r="BA364" s="19">
        <v>96</v>
      </c>
      <c r="BB364" s="19">
        <v>106</v>
      </c>
      <c r="BC364" s="20">
        <v>91</v>
      </c>
      <c r="BD364" s="91">
        <v>92</v>
      </c>
      <c r="BE364" s="93">
        <v>71</v>
      </c>
      <c r="BF364" s="79">
        <v>16</v>
      </c>
      <c r="BG364" s="19">
        <v>2</v>
      </c>
      <c r="BH364" s="19">
        <v>8</v>
      </c>
      <c r="BI364" s="19">
        <v>6</v>
      </c>
      <c r="BJ364" s="19">
        <v>54</v>
      </c>
      <c r="BK364" s="19">
        <v>30</v>
      </c>
      <c r="BL364" s="19">
        <v>5</v>
      </c>
      <c r="BM364" s="19">
        <v>5</v>
      </c>
      <c r="BN364" s="19">
        <v>1</v>
      </c>
      <c r="BO364" s="19">
        <v>8</v>
      </c>
      <c r="BP364" s="19">
        <v>7</v>
      </c>
      <c r="BQ364" s="19">
        <v>2</v>
      </c>
      <c r="BR364" s="19">
        <v>7</v>
      </c>
      <c r="BS364" s="19">
        <v>8</v>
      </c>
      <c r="BT364" s="62">
        <v>10</v>
      </c>
      <c r="BU364" s="63">
        <v>12</v>
      </c>
      <c r="BV364" s="19">
        <v>54</v>
      </c>
      <c r="BW364" s="19">
        <v>49</v>
      </c>
      <c r="BX364" s="19">
        <v>6</v>
      </c>
      <c r="BY364" s="64">
        <v>9</v>
      </c>
      <c r="BZ364" s="70">
        <v>71</v>
      </c>
      <c r="CA364" s="72">
        <v>27</v>
      </c>
    </row>
    <row r="365" spans="1:79" ht="47.25">
      <c r="A365" s="21">
        <v>44</v>
      </c>
      <c r="B365" s="34">
        <v>6660128921</v>
      </c>
      <c r="C365" s="5" t="s">
        <v>504</v>
      </c>
      <c r="D365" s="74" t="s">
        <v>71</v>
      </c>
      <c r="E365" s="63">
        <v>10</v>
      </c>
      <c r="F365" s="19">
        <v>37</v>
      </c>
      <c r="G365" s="22">
        <v>11</v>
      </c>
      <c r="H365" s="22">
        <v>38</v>
      </c>
      <c r="I365" s="22">
        <v>94</v>
      </c>
      <c r="J365" s="19">
        <v>30</v>
      </c>
      <c r="K365" s="19">
        <v>3</v>
      </c>
      <c r="L365" s="19">
        <v>90</v>
      </c>
      <c r="M365" s="19">
        <v>64</v>
      </c>
      <c r="N365" s="19">
        <v>72</v>
      </c>
      <c r="O365" s="19">
        <v>66</v>
      </c>
      <c r="P365" s="19">
        <v>73</v>
      </c>
      <c r="Q365" s="64">
        <v>98</v>
      </c>
      <c r="R365" s="90">
        <v>94</v>
      </c>
      <c r="S365" s="19">
        <v>20</v>
      </c>
      <c r="T365" s="19">
        <v>4</v>
      </c>
      <c r="U365" s="19">
        <v>80</v>
      </c>
      <c r="V365" s="19">
        <v>62</v>
      </c>
      <c r="W365" s="23">
        <v>75</v>
      </c>
      <c r="X365" s="20">
        <v>83</v>
      </c>
      <c r="Y365" s="43">
        <v>82</v>
      </c>
      <c r="Z365" s="85">
        <v>82</v>
      </c>
      <c r="AA365" s="19">
        <v>20</v>
      </c>
      <c r="AB365" s="19">
        <v>0</v>
      </c>
      <c r="AC365" s="19">
        <v>0</v>
      </c>
      <c r="AD365" s="19">
        <v>20</v>
      </c>
      <c r="AE365" s="19">
        <v>1</v>
      </c>
      <c r="AF365" s="19">
        <v>20</v>
      </c>
      <c r="AG365" s="19">
        <v>0</v>
      </c>
      <c r="AH365" s="19">
        <v>1</v>
      </c>
      <c r="AI365" s="20">
        <v>0</v>
      </c>
      <c r="AJ365" s="84">
        <v>8</v>
      </c>
      <c r="AK365" s="19">
        <v>36</v>
      </c>
      <c r="AL365" s="19">
        <v>75</v>
      </c>
      <c r="AM365" s="20">
        <v>48</v>
      </c>
      <c r="AN365" s="19">
        <v>70</v>
      </c>
      <c r="AO365" s="19">
        <v>75</v>
      </c>
      <c r="AP365" s="20">
        <v>93</v>
      </c>
      <c r="AQ365" s="19">
        <v>58</v>
      </c>
      <c r="AR365" s="19">
        <v>58</v>
      </c>
      <c r="AS365" s="20">
        <v>100</v>
      </c>
      <c r="AT365" s="89">
        <v>76</v>
      </c>
      <c r="AU365" s="19">
        <v>61</v>
      </c>
      <c r="AV365" s="19">
        <v>75</v>
      </c>
      <c r="AW365" s="20">
        <v>81</v>
      </c>
      <c r="AX365" s="19">
        <v>65</v>
      </c>
      <c r="AY365" s="19">
        <v>75</v>
      </c>
      <c r="AZ365" s="20">
        <v>87</v>
      </c>
      <c r="BA365" s="19">
        <v>74</v>
      </c>
      <c r="BB365" s="19">
        <v>75</v>
      </c>
      <c r="BC365" s="20">
        <v>99</v>
      </c>
      <c r="BD365" s="91">
        <v>91</v>
      </c>
      <c r="BE365" s="93">
        <v>70</v>
      </c>
      <c r="BF365" s="79">
        <v>6</v>
      </c>
      <c r="BG365" s="19">
        <v>2</v>
      </c>
      <c r="BH365" s="19">
        <v>3</v>
      </c>
      <c r="BI365" s="19">
        <v>2</v>
      </c>
      <c r="BJ365" s="19">
        <v>19</v>
      </c>
      <c r="BK365" s="19">
        <v>18</v>
      </c>
      <c r="BL365" s="19">
        <v>6</v>
      </c>
      <c r="BM365" s="19">
        <v>5</v>
      </c>
      <c r="BN365" s="19">
        <v>41</v>
      </c>
      <c r="BO365" s="19">
        <v>52</v>
      </c>
      <c r="BP365" s="19">
        <v>8</v>
      </c>
      <c r="BQ365" s="19">
        <v>1</v>
      </c>
      <c r="BR365" s="19">
        <v>20</v>
      </c>
      <c r="BS365" s="19">
        <v>14</v>
      </c>
      <c r="BT365" s="62">
        <v>2</v>
      </c>
      <c r="BU365" s="63">
        <v>7</v>
      </c>
      <c r="BV365" s="19">
        <v>19</v>
      </c>
      <c r="BW365" s="19">
        <v>75</v>
      </c>
      <c r="BX365" s="19">
        <v>25</v>
      </c>
      <c r="BY365" s="64">
        <v>10</v>
      </c>
      <c r="BZ365" s="70">
        <v>70</v>
      </c>
      <c r="CA365" s="72">
        <v>28</v>
      </c>
    </row>
    <row r="366" spans="1:79" ht="47.25">
      <c r="A366" s="21">
        <v>56</v>
      </c>
      <c r="B366" s="34">
        <v>6660013920</v>
      </c>
      <c r="C366" s="5" t="s">
        <v>504</v>
      </c>
      <c r="D366" s="74" t="s">
        <v>82</v>
      </c>
      <c r="E366" s="63">
        <v>0</v>
      </c>
      <c r="F366" s="19">
        <v>38</v>
      </c>
      <c r="G366" s="22">
        <v>11</v>
      </c>
      <c r="H366" s="22">
        <v>38</v>
      </c>
      <c r="I366" s="22">
        <v>50</v>
      </c>
      <c r="J366" s="19">
        <v>30</v>
      </c>
      <c r="K366" s="19">
        <v>4</v>
      </c>
      <c r="L366" s="19">
        <v>100</v>
      </c>
      <c r="M366" s="19">
        <v>40</v>
      </c>
      <c r="N366" s="19">
        <v>60</v>
      </c>
      <c r="O366" s="19">
        <v>40</v>
      </c>
      <c r="P366" s="19">
        <v>60</v>
      </c>
      <c r="Q366" s="64">
        <v>100</v>
      </c>
      <c r="R366" s="90">
        <v>85</v>
      </c>
      <c r="S366" s="19">
        <v>20</v>
      </c>
      <c r="T366" s="19">
        <v>0</v>
      </c>
      <c r="U366" s="19">
        <v>0</v>
      </c>
      <c r="V366" s="19">
        <v>60</v>
      </c>
      <c r="W366" s="23">
        <v>60</v>
      </c>
      <c r="X366" s="20">
        <v>100</v>
      </c>
      <c r="Y366" s="43">
        <v>50</v>
      </c>
      <c r="Z366" s="85">
        <v>50</v>
      </c>
      <c r="AA366" s="19">
        <v>20</v>
      </c>
      <c r="AB366" s="19">
        <v>0</v>
      </c>
      <c r="AC366" s="19">
        <v>0</v>
      </c>
      <c r="AD366" s="19">
        <v>20</v>
      </c>
      <c r="AE366" s="19">
        <v>0</v>
      </c>
      <c r="AF366" s="19">
        <v>0</v>
      </c>
      <c r="AG366" s="19">
        <v>1</v>
      </c>
      <c r="AH366" s="19">
        <v>1</v>
      </c>
      <c r="AI366" s="20">
        <v>100</v>
      </c>
      <c r="AJ366" s="84">
        <v>30</v>
      </c>
      <c r="AK366" s="19">
        <v>60</v>
      </c>
      <c r="AL366" s="19">
        <v>60</v>
      </c>
      <c r="AM366" s="20">
        <v>100</v>
      </c>
      <c r="AN366" s="19">
        <v>40</v>
      </c>
      <c r="AO366" s="19">
        <v>60</v>
      </c>
      <c r="AP366" s="20">
        <v>67</v>
      </c>
      <c r="AQ366" s="19">
        <v>60</v>
      </c>
      <c r="AR366" s="19">
        <v>60</v>
      </c>
      <c r="AS366" s="20">
        <v>100</v>
      </c>
      <c r="AT366" s="89">
        <v>87</v>
      </c>
      <c r="AU366" s="19">
        <v>60</v>
      </c>
      <c r="AV366" s="19">
        <v>60</v>
      </c>
      <c r="AW366" s="20">
        <v>100</v>
      </c>
      <c r="AX366" s="19">
        <v>60</v>
      </c>
      <c r="AY366" s="19">
        <v>60</v>
      </c>
      <c r="AZ366" s="20">
        <v>100</v>
      </c>
      <c r="BA366" s="19">
        <v>60</v>
      </c>
      <c r="BB366" s="19">
        <v>60</v>
      </c>
      <c r="BC366" s="20">
        <v>100</v>
      </c>
      <c r="BD366" s="91">
        <v>100</v>
      </c>
      <c r="BE366" s="93">
        <v>70</v>
      </c>
      <c r="BF366" s="79">
        <v>35</v>
      </c>
      <c r="BG366" s="19">
        <v>1</v>
      </c>
      <c r="BH366" s="19">
        <v>1</v>
      </c>
      <c r="BI366" s="19">
        <v>6</v>
      </c>
      <c r="BJ366" s="19">
        <v>44</v>
      </c>
      <c r="BK366" s="19">
        <v>1</v>
      </c>
      <c r="BL366" s="19">
        <v>6</v>
      </c>
      <c r="BM366" s="19">
        <v>6</v>
      </c>
      <c r="BN366" s="19">
        <v>1</v>
      </c>
      <c r="BO366" s="19">
        <v>1</v>
      </c>
      <c r="BP366" s="19">
        <v>16</v>
      </c>
      <c r="BQ366" s="19">
        <v>1</v>
      </c>
      <c r="BR366" s="19">
        <v>1</v>
      </c>
      <c r="BS366" s="19">
        <v>1</v>
      </c>
      <c r="BT366" s="62">
        <v>1</v>
      </c>
      <c r="BU366" s="63">
        <v>16</v>
      </c>
      <c r="BV366" s="19">
        <v>44</v>
      </c>
      <c r="BW366" s="19">
        <v>63</v>
      </c>
      <c r="BX366" s="19">
        <v>14</v>
      </c>
      <c r="BY366" s="64">
        <v>1</v>
      </c>
      <c r="BZ366" s="70">
        <v>70</v>
      </c>
      <c r="CA366" s="72">
        <v>28</v>
      </c>
    </row>
    <row r="367" spans="1:79" ht="31.5">
      <c r="A367" s="21">
        <v>278</v>
      </c>
      <c r="B367" s="34">
        <v>6621007835</v>
      </c>
      <c r="C367" s="6" t="s">
        <v>444</v>
      </c>
      <c r="D367" s="74" t="s">
        <v>288</v>
      </c>
      <c r="E367" s="63">
        <v>0</v>
      </c>
      <c r="F367" s="19">
        <v>36</v>
      </c>
      <c r="G367" s="22">
        <v>11</v>
      </c>
      <c r="H367" s="22">
        <v>38</v>
      </c>
      <c r="I367" s="22">
        <v>47</v>
      </c>
      <c r="J367" s="19">
        <v>30</v>
      </c>
      <c r="K367" s="19">
        <v>4</v>
      </c>
      <c r="L367" s="19">
        <v>100</v>
      </c>
      <c r="M367" s="19">
        <v>90</v>
      </c>
      <c r="N367" s="19">
        <v>55</v>
      </c>
      <c r="O367" s="19">
        <v>96</v>
      </c>
      <c r="P367" s="19">
        <v>59</v>
      </c>
      <c r="Q367" s="64">
        <v>93</v>
      </c>
      <c r="R367" s="90">
        <v>81</v>
      </c>
      <c r="S367" s="19">
        <v>20</v>
      </c>
      <c r="T367" s="19">
        <v>0</v>
      </c>
      <c r="U367" s="19">
        <v>0</v>
      </c>
      <c r="V367" s="19">
        <v>96</v>
      </c>
      <c r="W367" s="23">
        <v>105</v>
      </c>
      <c r="X367" s="20">
        <v>91</v>
      </c>
      <c r="Y367" s="43">
        <v>46</v>
      </c>
      <c r="Z367" s="85">
        <v>46</v>
      </c>
      <c r="AA367" s="19">
        <v>20</v>
      </c>
      <c r="AB367" s="19">
        <v>0</v>
      </c>
      <c r="AC367" s="19">
        <v>0</v>
      </c>
      <c r="AD367" s="19">
        <v>20</v>
      </c>
      <c r="AE367" s="19">
        <v>0</v>
      </c>
      <c r="AF367" s="19">
        <v>0</v>
      </c>
      <c r="AG367" s="19">
        <v>10</v>
      </c>
      <c r="AH367" s="19">
        <v>10</v>
      </c>
      <c r="AI367" s="20">
        <v>100</v>
      </c>
      <c r="AJ367" s="84">
        <v>30</v>
      </c>
      <c r="AK367" s="19">
        <v>101</v>
      </c>
      <c r="AL367" s="19">
        <v>105</v>
      </c>
      <c r="AM367" s="20">
        <v>96</v>
      </c>
      <c r="AN367" s="19">
        <v>105</v>
      </c>
      <c r="AO367" s="19">
        <v>105</v>
      </c>
      <c r="AP367" s="20">
        <v>100</v>
      </c>
      <c r="AQ367" s="19">
        <v>67</v>
      </c>
      <c r="AR367" s="19">
        <v>68</v>
      </c>
      <c r="AS367" s="20">
        <v>99</v>
      </c>
      <c r="AT367" s="89">
        <v>98</v>
      </c>
      <c r="AU367" s="19">
        <v>102</v>
      </c>
      <c r="AV367" s="19">
        <v>105</v>
      </c>
      <c r="AW367" s="20">
        <v>97</v>
      </c>
      <c r="AX367" s="19">
        <v>96</v>
      </c>
      <c r="AY367" s="19">
        <v>105</v>
      </c>
      <c r="AZ367" s="20">
        <v>91</v>
      </c>
      <c r="BA367" s="19">
        <v>101</v>
      </c>
      <c r="BB367" s="19">
        <v>105</v>
      </c>
      <c r="BC367" s="20">
        <v>96</v>
      </c>
      <c r="BD367" s="91">
        <v>95</v>
      </c>
      <c r="BE367" s="93">
        <v>70</v>
      </c>
      <c r="BF367" s="79">
        <v>37</v>
      </c>
      <c r="BG367" s="19">
        <v>1</v>
      </c>
      <c r="BH367" s="19">
        <v>8</v>
      </c>
      <c r="BI367" s="19">
        <v>6</v>
      </c>
      <c r="BJ367" s="19">
        <v>48</v>
      </c>
      <c r="BK367" s="19">
        <v>10</v>
      </c>
      <c r="BL367" s="19">
        <v>6</v>
      </c>
      <c r="BM367" s="19">
        <v>6</v>
      </c>
      <c r="BN367" s="19">
        <v>1</v>
      </c>
      <c r="BO367" s="19">
        <v>5</v>
      </c>
      <c r="BP367" s="19">
        <v>1</v>
      </c>
      <c r="BQ367" s="19">
        <v>2</v>
      </c>
      <c r="BR367" s="19">
        <v>4</v>
      </c>
      <c r="BS367" s="19">
        <v>10</v>
      </c>
      <c r="BT367" s="62">
        <v>5</v>
      </c>
      <c r="BU367" s="63">
        <v>20</v>
      </c>
      <c r="BV367" s="19">
        <v>48</v>
      </c>
      <c r="BW367" s="19">
        <v>63</v>
      </c>
      <c r="BX367" s="19">
        <v>3</v>
      </c>
      <c r="BY367" s="64">
        <v>6</v>
      </c>
      <c r="BZ367" s="70">
        <v>70</v>
      </c>
      <c r="CA367" s="72">
        <v>28</v>
      </c>
    </row>
    <row r="368" spans="1:79" ht="47.25">
      <c r="A368" s="21">
        <v>19</v>
      </c>
      <c r="B368" s="34">
        <v>6672134616</v>
      </c>
      <c r="C368" s="5" t="s">
        <v>504</v>
      </c>
      <c r="D368" s="74" t="s">
        <v>52</v>
      </c>
      <c r="E368" s="63">
        <v>0</v>
      </c>
      <c r="F368" s="19">
        <v>35</v>
      </c>
      <c r="G368" s="22">
        <v>11</v>
      </c>
      <c r="H368" s="22">
        <v>38</v>
      </c>
      <c r="I368" s="22">
        <v>46</v>
      </c>
      <c r="J368" s="19">
        <v>30</v>
      </c>
      <c r="K368" s="19">
        <v>3</v>
      </c>
      <c r="L368" s="19">
        <v>90</v>
      </c>
      <c r="M368" s="19">
        <v>536</v>
      </c>
      <c r="N368" s="19">
        <v>521</v>
      </c>
      <c r="O368" s="19">
        <v>596</v>
      </c>
      <c r="P368" s="19">
        <v>530</v>
      </c>
      <c r="Q368" s="64">
        <v>94</v>
      </c>
      <c r="R368" s="90">
        <v>78</v>
      </c>
      <c r="S368" s="19">
        <v>20</v>
      </c>
      <c r="T368" s="19">
        <v>0</v>
      </c>
      <c r="U368" s="19">
        <v>0</v>
      </c>
      <c r="V368" s="19">
        <v>586</v>
      </c>
      <c r="W368" s="23">
        <v>600</v>
      </c>
      <c r="X368" s="20">
        <v>98</v>
      </c>
      <c r="Y368" s="43">
        <v>49</v>
      </c>
      <c r="Z368" s="85">
        <v>49</v>
      </c>
      <c r="AA368" s="19">
        <v>20</v>
      </c>
      <c r="AB368" s="19">
        <v>0</v>
      </c>
      <c r="AC368" s="19">
        <v>0</v>
      </c>
      <c r="AD368" s="19">
        <v>20</v>
      </c>
      <c r="AE368" s="19">
        <v>0</v>
      </c>
      <c r="AF368" s="19">
        <v>0</v>
      </c>
      <c r="AG368" s="19">
        <v>34</v>
      </c>
      <c r="AH368" s="19">
        <v>38</v>
      </c>
      <c r="AI368" s="20">
        <v>89</v>
      </c>
      <c r="AJ368" s="84">
        <v>27</v>
      </c>
      <c r="AK368" s="19">
        <v>567</v>
      </c>
      <c r="AL368" s="19">
        <v>600</v>
      </c>
      <c r="AM368" s="20">
        <v>95</v>
      </c>
      <c r="AN368" s="19">
        <v>596</v>
      </c>
      <c r="AO368" s="19">
        <v>600</v>
      </c>
      <c r="AP368" s="20">
        <v>99</v>
      </c>
      <c r="AQ368" s="19">
        <v>483</v>
      </c>
      <c r="AR368" s="19">
        <v>508</v>
      </c>
      <c r="AS368" s="20">
        <v>95</v>
      </c>
      <c r="AT368" s="89">
        <v>97</v>
      </c>
      <c r="AU368" s="19">
        <v>564</v>
      </c>
      <c r="AV368" s="19">
        <v>600</v>
      </c>
      <c r="AW368" s="20">
        <v>94</v>
      </c>
      <c r="AX368" s="19">
        <v>543</v>
      </c>
      <c r="AY368" s="19">
        <v>600</v>
      </c>
      <c r="AZ368" s="20">
        <v>91</v>
      </c>
      <c r="BA368" s="19">
        <v>586</v>
      </c>
      <c r="BB368" s="19">
        <v>600</v>
      </c>
      <c r="BC368" s="20">
        <v>98</v>
      </c>
      <c r="BD368" s="91">
        <v>95</v>
      </c>
      <c r="BE368" s="93">
        <v>69</v>
      </c>
      <c r="BF368" s="79">
        <v>38</v>
      </c>
      <c r="BG368" s="19">
        <v>2</v>
      </c>
      <c r="BH368" s="19">
        <v>7</v>
      </c>
      <c r="BI368" s="19">
        <v>6</v>
      </c>
      <c r="BJ368" s="19">
        <v>45</v>
      </c>
      <c r="BK368" s="19">
        <v>3</v>
      </c>
      <c r="BL368" s="19">
        <v>6</v>
      </c>
      <c r="BM368" s="19">
        <v>6</v>
      </c>
      <c r="BN368" s="19">
        <v>11</v>
      </c>
      <c r="BO368" s="19">
        <v>6</v>
      </c>
      <c r="BP368" s="19">
        <v>2</v>
      </c>
      <c r="BQ368" s="19">
        <v>6</v>
      </c>
      <c r="BR368" s="19">
        <v>7</v>
      </c>
      <c r="BS368" s="19">
        <v>10</v>
      </c>
      <c r="BT368" s="62">
        <v>3</v>
      </c>
      <c r="BU368" s="63">
        <v>23</v>
      </c>
      <c r="BV368" s="19">
        <v>45</v>
      </c>
      <c r="BW368" s="19">
        <v>66</v>
      </c>
      <c r="BX368" s="19">
        <v>4</v>
      </c>
      <c r="BY368" s="64">
        <v>6</v>
      </c>
      <c r="BZ368" s="70">
        <v>69</v>
      </c>
      <c r="CA368" s="72">
        <v>29</v>
      </c>
    </row>
    <row r="369" spans="1:79" ht="47.25">
      <c r="A369" s="21">
        <v>20</v>
      </c>
      <c r="B369" s="34">
        <v>6672130516</v>
      </c>
      <c r="C369" s="5" t="s">
        <v>504</v>
      </c>
      <c r="D369" s="74" t="s">
        <v>53</v>
      </c>
      <c r="E369" s="63">
        <v>0</v>
      </c>
      <c r="F369" s="19">
        <v>30.5</v>
      </c>
      <c r="G369" s="22">
        <v>11</v>
      </c>
      <c r="H369" s="22">
        <v>38</v>
      </c>
      <c r="I369" s="22">
        <v>40</v>
      </c>
      <c r="J369" s="19">
        <v>30</v>
      </c>
      <c r="K369" s="19">
        <v>3</v>
      </c>
      <c r="L369" s="19">
        <v>90</v>
      </c>
      <c r="M369" s="19">
        <v>587</v>
      </c>
      <c r="N369" s="19">
        <v>532</v>
      </c>
      <c r="O369" s="19">
        <v>598</v>
      </c>
      <c r="P369" s="19">
        <v>539</v>
      </c>
      <c r="Q369" s="64">
        <v>98</v>
      </c>
      <c r="R369" s="90">
        <v>78</v>
      </c>
      <c r="S369" s="19">
        <v>20</v>
      </c>
      <c r="T369" s="19">
        <v>0</v>
      </c>
      <c r="U369" s="19">
        <v>0</v>
      </c>
      <c r="V369" s="19">
        <v>578</v>
      </c>
      <c r="W369" s="23">
        <v>600</v>
      </c>
      <c r="X369" s="20">
        <v>96</v>
      </c>
      <c r="Y369" s="43">
        <v>48</v>
      </c>
      <c r="Z369" s="85">
        <v>48</v>
      </c>
      <c r="AA369" s="19">
        <v>20</v>
      </c>
      <c r="AB369" s="19">
        <v>0</v>
      </c>
      <c r="AC369" s="19">
        <v>0</v>
      </c>
      <c r="AD369" s="19">
        <v>20</v>
      </c>
      <c r="AE369" s="19">
        <v>0</v>
      </c>
      <c r="AF369" s="19">
        <v>0</v>
      </c>
      <c r="AG369" s="19">
        <v>45</v>
      </c>
      <c r="AH369" s="19">
        <v>49</v>
      </c>
      <c r="AI369" s="20">
        <v>92</v>
      </c>
      <c r="AJ369" s="84">
        <v>28</v>
      </c>
      <c r="AK369" s="19">
        <v>586</v>
      </c>
      <c r="AL369" s="19">
        <v>600</v>
      </c>
      <c r="AM369" s="20">
        <v>98</v>
      </c>
      <c r="AN369" s="19">
        <v>589</v>
      </c>
      <c r="AO369" s="19">
        <v>600</v>
      </c>
      <c r="AP369" s="20">
        <v>98</v>
      </c>
      <c r="AQ369" s="19">
        <v>476</v>
      </c>
      <c r="AR369" s="19">
        <v>596</v>
      </c>
      <c r="AS369" s="20">
        <v>80</v>
      </c>
      <c r="AT369" s="89">
        <v>94</v>
      </c>
      <c r="AU369" s="19">
        <v>574</v>
      </c>
      <c r="AV369" s="19">
        <v>600</v>
      </c>
      <c r="AW369" s="20">
        <v>96</v>
      </c>
      <c r="AX369" s="19">
        <v>532</v>
      </c>
      <c r="AY369" s="19">
        <v>600</v>
      </c>
      <c r="AZ369" s="20">
        <v>89</v>
      </c>
      <c r="BA369" s="19">
        <v>573</v>
      </c>
      <c r="BB369" s="19">
        <v>600</v>
      </c>
      <c r="BC369" s="20">
        <v>96</v>
      </c>
      <c r="BD369" s="91">
        <v>95</v>
      </c>
      <c r="BE369" s="93">
        <v>69</v>
      </c>
      <c r="BF369" s="79">
        <v>42</v>
      </c>
      <c r="BG369" s="19">
        <v>2</v>
      </c>
      <c r="BH369" s="19">
        <v>3</v>
      </c>
      <c r="BI369" s="19">
        <v>6</v>
      </c>
      <c r="BJ369" s="19">
        <v>46</v>
      </c>
      <c r="BK369" s="19">
        <v>5</v>
      </c>
      <c r="BL369" s="19">
        <v>6</v>
      </c>
      <c r="BM369" s="19">
        <v>6</v>
      </c>
      <c r="BN369" s="19">
        <v>8</v>
      </c>
      <c r="BO369" s="19">
        <v>3</v>
      </c>
      <c r="BP369" s="19">
        <v>3</v>
      </c>
      <c r="BQ369" s="19">
        <v>17</v>
      </c>
      <c r="BR369" s="19">
        <v>5</v>
      </c>
      <c r="BS369" s="19">
        <v>12</v>
      </c>
      <c r="BT369" s="62">
        <v>5</v>
      </c>
      <c r="BU369" s="63">
        <v>23</v>
      </c>
      <c r="BV369" s="19">
        <v>46</v>
      </c>
      <c r="BW369" s="19">
        <v>65</v>
      </c>
      <c r="BX369" s="19">
        <v>7</v>
      </c>
      <c r="BY369" s="64">
        <v>6</v>
      </c>
      <c r="BZ369" s="70">
        <v>69</v>
      </c>
      <c r="CA369" s="72">
        <v>29</v>
      </c>
    </row>
    <row r="370" spans="1:79" ht="47.25">
      <c r="A370" s="21">
        <v>46</v>
      </c>
      <c r="B370" s="34">
        <v>6660010133</v>
      </c>
      <c r="C370" s="5" t="s">
        <v>504</v>
      </c>
      <c r="D370" s="74" t="s">
        <v>73</v>
      </c>
      <c r="E370" s="63">
        <v>0</v>
      </c>
      <c r="F370" s="19">
        <v>38</v>
      </c>
      <c r="G370" s="22">
        <v>11</v>
      </c>
      <c r="H370" s="22">
        <v>38</v>
      </c>
      <c r="I370" s="22">
        <v>50</v>
      </c>
      <c r="J370" s="19">
        <v>30</v>
      </c>
      <c r="K370" s="19">
        <v>3</v>
      </c>
      <c r="L370" s="19">
        <v>90</v>
      </c>
      <c r="M370" s="19">
        <v>576</v>
      </c>
      <c r="N370" s="19">
        <v>589</v>
      </c>
      <c r="O370" s="19">
        <v>580</v>
      </c>
      <c r="P370" s="19">
        <v>590</v>
      </c>
      <c r="Q370" s="64">
        <v>100</v>
      </c>
      <c r="R370" s="90">
        <v>82</v>
      </c>
      <c r="S370" s="19">
        <v>20</v>
      </c>
      <c r="T370" s="19">
        <v>0</v>
      </c>
      <c r="U370" s="19">
        <v>0</v>
      </c>
      <c r="V370" s="19">
        <v>504</v>
      </c>
      <c r="W370" s="19">
        <v>600</v>
      </c>
      <c r="X370" s="20">
        <v>84</v>
      </c>
      <c r="Y370" s="43">
        <v>42</v>
      </c>
      <c r="Z370" s="85">
        <v>42</v>
      </c>
      <c r="AA370" s="19">
        <v>20</v>
      </c>
      <c r="AB370" s="19">
        <v>0</v>
      </c>
      <c r="AC370" s="19">
        <v>0</v>
      </c>
      <c r="AD370" s="19">
        <v>20</v>
      </c>
      <c r="AE370" s="19">
        <v>0</v>
      </c>
      <c r="AF370" s="19">
        <v>0</v>
      </c>
      <c r="AG370" s="19">
        <v>14</v>
      </c>
      <c r="AH370" s="19">
        <v>16</v>
      </c>
      <c r="AI370" s="20">
        <v>88</v>
      </c>
      <c r="AJ370" s="84">
        <v>26</v>
      </c>
      <c r="AK370" s="19">
        <v>564</v>
      </c>
      <c r="AL370" s="19">
        <v>600</v>
      </c>
      <c r="AM370" s="20">
        <v>94</v>
      </c>
      <c r="AN370" s="19">
        <v>581</v>
      </c>
      <c r="AO370" s="19">
        <v>600</v>
      </c>
      <c r="AP370" s="20">
        <v>97</v>
      </c>
      <c r="AQ370" s="19">
        <v>512</v>
      </c>
      <c r="AR370" s="19">
        <v>528</v>
      </c>
      <c r="AS370" s="20">
        <v>97</v>
      </c>
      <c r="AT370" s="89">
        <v>96</v>
      </c>
      <c r="AU370" s="19">
        <v>597</v>
      </c>
      <c r="AV370" s="19">
        <v>600</v>
      </c>
      <c r="AW370" s="20">
        <v>100</v>
      </c>
      <c r="AX370" s="19">
        <v>584</v>
      </c>
      <c r="AY370" s="19">
        <v>600</v>
      </c>
      <c r="AZ370" s="20">
        <v>97</v>
      </c>
      <c r="BA370" s="19">
        <v>591</v>
      </c>
      <c r="BB370" s="19">
        <v>600</v>
      </c>
      <c r="BC370" s="20">
        <v>99</v>
      </c>
      <c r="BD370" s="91">
        <v>99</v>
      </c>
      <c r="BE370" s="93">
        <v>69</v>
      </c>
      <c r="BF370" s="79">
        <v>35</v>
      </c>
      <c r="BG370" s="19">
        <v>2</v>
      </c>
      <c r="BH370" s="19">
        <v>1</v>
      </c>
      <c r="BI370" s="19">
        <v>6</v>
      </c>
      <c r="BJ370" s="19">
        <v>51</v>
      </c>
      <c r="BK370" s="19">
        <v>17</v>
      </c>
      <c r="BL370" s="19">
        <v>6</v>
      </c>
      <c r="BM370" s="19">
        <v>6</v>
      </c>
      <c r="BN370" s="19">
        <v>12</v>
      </c>
      <c r="BO370" s="19">
        <v>7</v>
      </c>
      <c r="BP370" s="19">
        <v>4</v>
      </c>
      <c r="BQ370" s="19">
        <v>4</v>
      </c>
      <c r="BR370" s="19">
        <v>1</v>
      </c>
      <c r="BS370" s="19">
        <v>4</v>
      </c>
      <c r="BT370" s="62">
        <v>2</v>
      </c>
      <c r="BU370" s="63">
        <v>19</v>
      </c>
      <c r="BV370" s="19">
        <v>51</v>
      </c>
      <c r="BW370" s="19">
        <v>67</v>
      </c>
      <c r="BX370" s="19">
        <v>5</v>
      </c>
      <c r="BY370" s="64">
        <v>2</v>
      </c>
      <c r="BZ370" s="70">
        <v>69</v>
      </c>
      <c r="CA370" s="72">
        <v>29</v>
      </c>
    </row>
    <row r="371" spans="1:79" ht="31.5">
      <c r="A371" s="21">
        <v>240</v>
      </c>
      <c r="B371" s="37">
        <v>6652012190</v>
      </c>
      <c r="C371" s="5" t="s">
        <v>438</v>
      </c>
      <c r="D371" s="74" t="s">
        <v>254</v>
      </c>
      <c r="E371" s="63">
        <v>4</v>
      </c>
      <c r="F371" s="19">
        <v>33</v>
      </c>
      <c r="G371" s="22">
        <v>9</v>
      </c>
      <c r="H371" s="22">
        <v>36</v>
      </c>
      <c r="I371" s="22">
        <v>68</v>
      </c>
      <c r="J371" s="19">
        <v>30</v>
      </c>
      <c r="K371" s="19">
        <v>3</v>
      </c>
      <c r="L371" s="19">
        <v>90</v>
      </c>
      <c r="M371" s="19">
        <v>128</v>
      </c>
      <c r="N371" s="19">
        <v>88</v>
      </c>
      <c r="O371" s="19">
        <v>138</v>
      </c>
      <c r="P371" s="19">
        <v>101</v>
      </c>
      <c r="Q371" s="64">
        <v>90</v>
      </c>
      <c r="R371" s="90">
        <v>83</v>
      </c>
      <c r="S371" s="19">
        <v>20</v>
      </c>
      <c r="T371" s="19">
        <v>2</v>
      </c>
      <c r="U371" s="19">
        <v>40</v>
      </c>
      <c r="V371" s="19">
        <v>138</v>
      </c>
      <c r="W371" s="23">
        <v>227</v>
      </c>
      <c r="X371" s="20">
        <v>61</v>
      </c>
      <c r="Y371" s="43">
        <v>51</v>
      </c>
      <c r="Z371" s="85">
        <v>51</v>
      </c>
      <c r="AA371" s="19">
        <v>20</v>
      </c>
      <c r="AB371" s="19">
        <v>0</v>
      </c>
      <c r="AC371" s="19">
        <v>0</v>
      </c>
      <c r="AD371" s="19">
        <v>20</v>
      </c>
      <c r="AE371" s="19">
        <v>2</v>
      </c>
      <c r="AF371" s="19">
        <v>40</v>
      </c>
      <c r="AG371" s="19">
        <v>2</v>
      </c>
      <c r="AH371" s="19">
        <v>6</v>
      </c>
      <c r="AI371" s="20">
        <v>33</v>
      </c>
      <c r="AJ371" s="84">
        <v>26</v>
      </c>
      <c r="AK371" s="19">
        <v>210</v>
      </c>
      <c r="AL371" s="19">
        <v>227</v>
      </c>
      <c r="AM371" s="20">
        <v>93</v>
      </c>
      <c r="AN371" s="19">
        <v>215</v>
      </c>
      <c r="AO371" s="19">
        <v>227</v>
      </c>
      <c r="AP371" s="20">
        <v>95</v>
      </c>
      <c r="AQ371" s="19">
        <v>140</v>
      </c>
      <c r="AR371" s="19">
        <v>144</v>
      </c>
      <c r="AS371" s="20">
        <v>97</v>
      </c>
      <c r="AT371" s="89">
        <v>95</v>
      </c>
      <c r="AU371" s="19">
        <v>213</v>
      </c>
      <c r="AV371" s="19">
        <v>227</v>
      </c>
      <c r="AW371" s="20">
        <v>94</v>
      </c>
      <c r="AX371" s="19">
        <v>212</v>
      </c>
      <c r="AY371" s="19">
        <v>227</v>
      </c>
      <c r="AZ371" s="20">
        <v>93</v>
      </c>
      <c r="BA371" s="19">
        <v>205</v>
      </c>
      <c r="BB371" s="19">
        <v>227</v>
      </c>
      <c r="BC371" s="20">
        <v>90</v>
      </c>
      <c r="BD371" s="91">
        <v>92</v>
      </c>
      <c r="BE371" s="93">
        <v>69</v>
      </c>
      <c r="BF371" s="79">
        <v>29</v>
      </c>
      <c r="BG371" s="19">
        <v>2</v>
      </c>
      <c r="BH371" s="19">
        <v>11</v>
      </c>
      <c r="BI371" s="19">
        <v>4</v>
      </c>
      <c r="BJ371" s="19">
        <v>43</v>
      </c>
      <c r="BK371" s="19">
        <v>37</v>
      </c>
      <c r="BL371" s="19">
        <v>6</v>
      </c>
      <c r="BM371" s="19">
        <v>4</v>
      </c>
      <c r="BN371" s="19">
        <v>39</v>
      </c>
      <c r="BO371" s="19">
        <v>8</v>
      </c>
      <c r="BP371" s="19">
        <v>6</v>
      </c>
      <c r="BQ371" s="19">
        <v>4</v>
      </c>
      <c r="BR371" s="19">
        <v>7</v>
      </c>
      <c r="BS371" s="19">
        <v>8</v>
      </c>
      <c r="BT371" s="62">
        <v>11</v>
      </c>
      <c r="BU371" s="63">
        <v>18</v>
      </c>
      <c r="BV371" s="19">
        <v>43</v>
      </c>
      <c r="BW371" s="19">
        <v>67</v>
      </c>
      <c r="BX371" s="19">
        <v>6</v>
      </c>
      <c r="BY371" s="64">
        <v>9</v>
      </c>
      <c r="BZ371" s="70">
        <v>69</v>
      </c>
      <c r="CA371" s="72">
        <v>29</v>
      </c>
    </row>
    <row r="372" spans="1:79" ht="31.5">
      <c r="A372" s="21">
        <v>277</v>
      </c>
      <c r="B372" s="34">
        <v>6621014913</v>
      </c>
      <c r="C372" s="5" t="s">
        <v>443</v>
      </c>
      <c r="D372" s="75" t="s">
        <v>287</v>
      </c>
      <c r="E372" s="63">
        <v>0</v>
      </c>
      <c r="F372" s="19">
        <v>35</v>
      </c>
      <c r="G372" s="22">
        <v>11</v>
      </c>
      <c r="H372" s="22">
        <v>38</v>
      </c>
      <c r="I372" s="22">
        <v>46</v>
      </c>
      <c r="J372" s="19">
        <v>30</v>
      </c>
      <c r="K372" s="19">
        <v>3</v>
      </c>
      <c r="L372" s="19">
        <v>90</v>
      </c>
      <c r="M372" s="19">
        <v>44</v>
      </c>
      <c r="N372" s="19">
        <v>28</v>
      </c>
      <c r="O372" s="19">
        <v>44</v>
      </c>
      <c r="P372" s="19">
        <v>28</v>
      </c>
      <c r="Q372" s="64">
        <v>100</v>
      </c>
      <c r="R372" s="90">
        <v>81</v>
      </c>
      <c r="S372" s="19">
        <v>20</v>
      </c>
      <c r="T372" s="19">
        <v>0</v>
      </c>
      <c r="U372" s="19">
        <v>0</v>
      </c>
      <c r="V372" s="19">
        <v>40</v>
      </c>
      <c r="W372" s="23">
        <v>50</v>
      </c>
      <c r="X372" s="20">
        <v>80</v>
      </c>
      <c r="Y372" s="43">
        <v>40</v>
      </c>
      <c r="Z372" s="85">
        <v>40</v>
      </c>
      <c r="AA372" s="19">
        <v>20</v>
      </c>
      <c r="AB372" s="19">
        <v>0</v>
      </c>
      <c r="AC372" s="19">
        <v>0</v>
      </c>
      <c r="AD372" s="19">
        <v>20</v>
      </c>
      <c r="AE372" s="19">
        <v>0</v>
      </c>
      <c r="AF372" s="19">
        <v>0</v>
      </c>
      <c r="AG372" s="19">
        <v>2</v>
      </c>
      <c r="AH372" s="19">
        <v>2</v>
      </c>
      <c r="AI372" s="20">
        <v>100</v>
      </c>
      <c r="AJ372" s="84">
        <v>30</v>
      </c>
      <c r="AK372" s="19">
        <v>48</v>
      </c>
      <c r="AL372" s="19">
        <v>50</v>
      </c>
      <c r="AM372" s="20">
        <v>96</v>
      </c>
      <c r="AN372" s="19">
        <v>50</v>
      </c>
      <c r="AO372" s="19">
        <v>50</v>
      </c>
      <c r="AP372" s="20">
        <v>100</v>
      </c>
      <c r="AQ372" s="19">
        <v>37</v>
      </c>
      <c r="AR372" s="19">
        <v>37</v>
      </c>
      <c r="AS372" s="20">
        <v>100</v>
      </c>
      <c r="AT372" s="89">
        <v>98</v>
      </c>
      <c r="AU372" s="19">
        <v>49</v>
      </c>
      <c r="AV372" s="19">
        <v>50</v>
      </c>
      <c r="AW372" s="20">
        <v>98</v>
      </c>
      <c r="AX372" s="19">
        <v>49</v>
      </c>
      <c r="AY372" s="19">
        <v>50</v>
      </c>
      <c r="AZ372" s="20">
        <v>98</v>
      </c>
      <c r="BA372" s="19">
        <v>48</v>
      </c>
      <c r="BB372" s="19">
        <v>50</v>
      </c>
      <c r="BC372" s="20">
        <v>96</v>
      </c>
      <c r="BD372" s="91">
        <v>97</v>
      </c>
      <c r="BE372" s="93">
        <v>69</v>
      </c>
      <c r="BF372" s="79">
        <v>38</v>
      </c>
      <c r="BG372" s="19">
        <v>2</v>
      </c>
      <c r="BH372" s="19">
        <v>1</v>
      </c>
      <c r="BI372" s="19">
        <v>6</v>
      </c>
      <c r="BJ372" s="19">
        <v>52</v>
      </c>
      <c r="BK372" s="19">
        <v>21</v>
      </c>
      <c r="BL372" s="19">
        <v>6</v>
      </c>
      <c r="BM372" s="19">
        <v>6</v>
      </c>
      <c r="BN372" s="19">
        <v>1</v>
      </c>
      <c r="BO372" s="19">
        <v>5</v>
      </c>
      <c r="BP372" s="19">
        <v>1</v>
      </c>
      <c r="BQ372" s="19">
        <v>1</v>
      </c>
      <c r="BR372" s="19">
        <v>3</v>
      </c>
      <c r="BS372" s="19">
        <v>3</v>
      </c>
      <c r="BT372" s="62">
        <v>5</v>
      </c>
      <c r="BU372" s="63">
        <v>20</v>
      </c>
      <c r="BV372" s="19">
        <v>52</v>
      </c>
      <c r="BW372" s="19">
        <v>63</v>
      </c>
      <c r="BX372" s="19">
        <v>3</v>
      </c>
      <c r="BY372" s="64">
        <v>4</v>
      </c>
      <c r="BZ372" s="70">
        <v>69</v>
      </c>
      <c r="CA372" s="72">
        <v>29</v>
      </c>
    </row>
    <row r="373" spans="1:79" ht="47.25">
      <c r="A373" s="21">
        <v>59</v>
      </c>
      <c r="B373" s="34">
        <v>6664032642</v>
      </c>
      <c r="C373" s="5" t="s">
        <v>504</v>
      </c>
      <c r="D373" s="75" t="s">
        <v>84</v>
      </c>
      <c r="E373" s="63">
        <v>0</v>
      </c>
      <c r="F373" s="19">
        <v>38</v>
      </c>
      <c r="G373" s="22">
        <v>11</v>
      </c>
      <c r="H373" s="22">
        <v>38</v>
      </c>
      <c r="I373" s="22">
        <v>50</v>
      </c>
      <c r="J373" s="19">
        <v>30</v>
      </c>
      <c r="K373" s="19">
        <v>4</v>
      </c>
      <c r="L373" s="19">
        <v>100</v>
      </c>
      <c r="M373" s="19">
        <v>546</v>
      </c>
      <c r="N373" s="19">
        <v>531</v>
      </c>
      <c r="O373" s="19">
        <v>576</v>
      </c>
      <c r="P373" s="19">
        <v>543</v>
      </c>
      <c r="Q373" s="64">
        <v>96</v>
      </c>
      <c r="R373" s="90">
        <v>83</v>
      </c>
      <c r="S373" s="19">
        <v>20</v>
      </c>
      <c r="T373" s="19">
        <v>0</v>
      </c>
      <c r="U373" s="19">
        <v>0</v>
      </c>
      <c r="V373" s="19">
        <v>564</v>
      </c>
      <c r="W373" s="19">
        <v>600</v>
      </c>
      <c r="X373" s="20">
        <v>94</v>
      </c>
      <c r="Y373" s="43">
        <v>47</v>
      </c>
      <c r="Z373" s="85">
        <v>47</v>
      </c>
      <c r="AA373" s="19">
        <v>20</v>
      </c>
      <c r="AB373" s="19">
        <v>0</v>
      </c>
      <c r="AC373" s="19">
        <v>0</v>
      </c>
      <c r="AD373" s="19">
        <v>20</v>
      </c>
      <c r="AE373" s="19">
        <v>0</v>
      </c>
      <c r="AF373" s="19">
        <v>0</v>
      </c>
      <c r="AG373" s="19">
        <v>6</v>
      </c>
      <c r="AH373" s="19">
        <v>8</v>
      </c>
      <c r="AI373" s="20">
        <v>75</v>
      </c>
      <c r="AJ373" s="84">
        <v>23</v>
      </c>
      <c r="AK373" s="19">
        <v>578</v>
      </c>
      <c r="AL373" s="19">
        <v>600</v>
      </c>
      <c r="AM373" s="20">
        <v>96</v>
      </c>
      <c r="AN373" s="19">
        <v>581</v>
      </c>
      <c r="AO373" s="19">
        <v>600</v>
      </c>
      <c r="AP373" s="20">
        <v>97</v>
      </c>
      <c r="AQ373" s="19">
        <v>438</v>
      </c>
      <c r="AR373" s="19">
        <v>484</v>
      </c>
      <c r="AS373" s="20">
        <v>90</v>
      </c>
      <c r="AT373" s="89">
        <v>95</v>
      </c>
      <c r="AU373" s="19">
        <v>594</v>
      </c>
      <c r="AV373" s="19">
        <v>600</v>
      </c>
      <c r="AW373" s="20">
        <v>99</v>
      </c>
      <c r="AX373" s="19">
        <v>508</v>
      </c>
      <c r="AY373" s="19">
        <v>600</v>
      </c>
      <c r="AZ373" s="20">
        <v>85</v>
      </c>
      <c r="BA373" s="19">
        <v>534</v>
      </c>
      <c r="BB373" s="19">
        <v>600</v>
      </c>
      <c r="BC373" s="20">
        <v>89</v>
      </c>
      <c r="BD373" s="91">
        <v>91</v>
      </c>
      <c r="BE373" s="93">
        <v>68</v>
      </c>
      <c r="BF373" s="79">
        <v>35</v>
      </c>
      <c r="BG373" s="19">
        <v>1</v>
      </c>
      <c r="BH373" s="19">
        <v>5</v>
      </c>
      <c r="BI373" s="19">
        <v>6</v>
      </c>
      <c r="BJ373" s="19">
        <v>47</v>
      </c>
      <c r="BK373" s="19">
        <v>7</v>
      </c>
      <c r="BL373" s="19">
        <v>6</v>
      </c>
      <c r="BM373" s="19">
        <v>6</v>
      </c>
      <c r="BN373" s="19">
        <v>24</v>
      </c>
      <c r="BO373" s="19">
        <v>5</v>
      </c>
      <c r="BP373" s="19">
        <v>4</v>
      </c>
      <c r="BQ373" s="19">
        <v>11</v>
      </c>
      <c r="BR373" s="19">
        <v>2</v>
      </c>
      <c r="BS373" s="19">
        <v>16</v>
      </c>
      <c r="BT373" s="62">
        <v>12</v>
      </c>
      <c r="BU373" s="63">
        <v>18</v>
      </c>
      <c r="BV373" s="19">
        <v>47</v>
      </c>
      <c r="BW373" s="19">
        <v>69</v>
      </c>
      <c r="BX373" s="19">
        <v>6</v>
      </c>
      <c r="BY373" s="64">
        <v>10</v>
      </c>
      <c r="BZ373" s="70">
        <v>68</v>
      </c>
      <c r="CA373" s="72">
        <v>30</v>
      </c>
    </row>
    <row r="374" spans="1:79" ht="31.5">
      <c r="A374" s="21">
        <v>145</v>
      </c>
      <c r="B374" s="34">
        <v>6627012430</v>
      </c>
      <c r="C374" s="5" t="s">
        <v>425</v>
      </c>
      <c r="D374" s="74" t="s">
        <v>165</v>
      </c>
      <c r="E374" s="63">
        <v>0</v>
      </c>
      <c r="F374" s="19">
        <v>35</v>
      </c>
      <c r="G374" s="22">
        <v>11</v>
      </c>
      <c r="H374" s="22">
        <v>38</v>
      </c>
      <c r="I374" s="22">
        <v>46</v>
      </c>
      <c r="J374" s="19">
        <v>30</v>
      </c>
      <c r="K374" s="19">
        <v>3</v>
      </c>
      <c r="L374" s="19">
        <v>90</v>
      </c>
      <c r="M374" s="19">
        <v>64</v>
      </c>
      <c r="N374" s="19">
        <v>64</v>
      </c>
      <c r="O374" s="19">
        <v>65</v>
      </c>
      <c r="P374" s="19">
        <v>65</v>
      </c>
      <c r="Q374" s="64">
        <v>98</v>
      </c>
      <c r="R374" s="90">
        <v>80</v>
      </c>
      <c r="S374" s="19">
        <v>20</v>
      </c>
      <c r="T374" s="19">
        <v>0</v>
      </c>
      <c r="U374" s="19">
        <v>0</v>
      </c>
      <c r="V374" s="19">
        <v>66</v>
      </c>
      <c r="W374" s="23">
        <v>72</v>
      </c>
      <c r="X374" s="20">
        <v>92</v>
      </c>
      <c r="Y374" s="43">
        <v>46</v>
      </c>
      <c r="Z374" s="85">
        <v>46</v>
      </c>
      <c r="AA374" s="19">
        <v>20</v>
      </c>
      <c r="AB374" s="19">
        <v>0</v>
      </c>
      <c r="AC374" s="19">
        <v>0</v>
      </c>
      <c r="AD374" s="19">
        <v>20</v>
      </c>
      <c r="AE374" s="19">
        <v>0</v>
      </c>
      <c r="AF374" s="19">
        <v>0</v>
      </c>
      <c r="AG374" s="19">
        <v>1</v>
      </c>
      <c r="AH374" s="19">
        <v>1</v>
      </c>
      <c r="AI374" s="20">
        <v>100</v>
      </c>
      <c r="AJ374" s="84">
        <v>30</v>
      </c>
      <c r="AK374" s="19">
        <v>54</v>
      </c>
      <c r="AL374" s="19">
        <v>72</v>
      </c>
      <c r="AM374" s="20">
        <v>75</v>
      </c>
      <c r="AN374" s="19">
        <v>72</v>
      </c>
      <c r="AO374" s="19">
        <v>72</v>
      </c>
      <c r="AP374" s="20">
        <v>100</v>
      </c>
      <c r="AQ374" s="19">
        <v>62</v>
      </c>
      <c r="AR374" s="19">
        <v>63</v>
      </c>
      <c r="AS374" s="20">
        <v>98</v>
      </c>
      <c r="AT374" s="89">
        <v>90</v>
      </c>
      <c r="AU374" s="19">
        <v>69</v>
      </c>
      <c r="AV374" s="19">
        <v>72</v>
      </c>
      <c r="AW374" s="20">
        <v>96</v>
      </c>
      <c r="AX374" s="19">
        <v>69</v>
      </c>
      <c r="AY374" s="19">
        <v>72</v>
      </c>
      <c r="AZ374" s="20">
        <v>96</v>
      </c>
      <c r="BA374" s="19">
        <v>69</v>
      </c>
      <c r="BB374" s="19">
        <v>72</v>
      </c>
      <c r="BC374" s="20">
        <v>96</v>
      </c>
      <c r="BD374" s="91">
        <v>96</v>
      </c>
      <c r="BE374" s="93">
        <v>68</v>
      </c>
      <c r="BF374" s="79">
        <v>38</v>
      </c>
      <c r="BG374" s="19">
        <v>2</v>
      </c>
      <c r="BH374" s="19">
        <v>3</v>
      </c>
      <c r="BI374" s="19">
        <v>6</v>
      </c>
      <c r="BJ374" s="19">
        <v>48</v>
      </c>
      <c r="BK374" s="19">
        <v>9</v>
      </c>
      <c r="BL374" s="19">
        <v>6</v>
      </c>
      <c r="BM374" s="19">
        <v>6</v>
      </c>
      <c r="BN374" s="19">
        <v>1</v>
      </c>
      <c r="BO374" s="19">
        <v>26</v>
      </c>
      <c r="BP374" s="19">
        <v>1</v>
      </c>
      <c r="BQ374" s="19">
        <v>3</v>
      </c>
      <c r="BR374" s="19">
        <v>5</v>
      </c>
      <c r="BS374" s="19">
        <v>5</v>
      </c>
      <c r="BT374" s="62">
        <v>5</v>
      </c>
      <c r="BU374" s="63">
        <v>21</v>
      </c>
      <c r="BV374" s="19">
        <v>48</v>
      </c>
      <c r="BW374" s="19">
        <v>63</v>
      </c>
      <c r="BX374" s="19">
        <v>11</v>
      </c>
      <c r="BY374" s="64">
        <v>5</v>
      </c>
      <c r="BZ374" s="70">
        <v>68</v>
      </c>
      <c r="CA374" s="72">
        <v>30</v>
      </c>
    </row>
    <row r="375" spans="1:79" ht="47.25">
      <c r="A375" s="21">
        <v>34</v>
      </c>
      <c r="B375" s="34">
        <v>6659093375</v>
      </c>
      <c r="C375" s="5" t="s">
        <v>504</v>
      </c>
      <c r="D375" s="74" t="s">
        <v>63</v>
      </c>
      <c r="E375" s="63">
        <v>0</v>
      </c>
      <c r="F375" s="19">
        <v>30</v>
      </c>
      <c r="G375" s="22">
        <v>11</v>
      </c>
      <c r="H375" s="22">
        <v>36</v>
      </c>
      <c r="I375" s="22">
        <v>42</v>
      </c>
      <c r="J375" s="19">
        <v>30</v>
      </c>
      <c r="K375" s="19">
        <v>2</v>
      </c>
      <c r="L375" s="19">
        <v>60</v>
      </c>
      <c r="M375" s="19">
        <v>464</v>
      </c>
      <c r="N375" s="19">
        <v>303</v>
      </c>
      <c r="O375" s="19">
        <v>486</v>
      </c>
      <c r="P375" s="19">
        <v>320</v>
      </c>
      <c r="Q375" s="64">
        <v>95</v>
      </c>
      <c r="R375" s="90">
        <v>69</v>
      </c>
      <c r="S375" s="19">
        <v>20</v>
      </c>
      <c r="T375" s="19">
        <v>0</v>
      </c>
      <c r="U375" s="19">
        <v>0</v>
      </c>
      <c r="V375" s="19">
        <v>511</v>
      </c>
      <c r="W375" s="23">
        <v>600</v>
      </c>
      <c r="X375" s="20">
        <v>85</v>
      </c>
      <c r="Y375" s="43">
        <v>43</v>
      </c>
      <c r="Z375" s="85">
        <v>43</v>
      </c>
      <c r="AA375" s="19">
        <v>20</v>
      </c>
      <c r="AB375" s="19">
        <v>0</v>
      </c>
      <c r="AC375" s="19">
        <v>0</v>
      </c>
      <c r="AD375" s="19">
        <v>20</v>
      </c>
      <c r="AE375" s="19">
        <v>0</v>
      </c>
      <c r="AF375" s="19">
        <v>0</v>
      </c>
      <c r="AG375" s="19">
        <v>22</v>
      </c>
      <c r="AH375" s="19">
        <v>25</v>
      </c>
      <c r="AI375" s="20">
        <v>88</v>
      </c>
      <c r="AJ375" s="84">
        <v>26</v>
      </c>
      <c r="AK375" s="19">
        <v>578</v>
      </c>
      <c r="AL375" s="19">
        <v>600</v>
      </c>
      <c r="AM375" s="20">
        <v>96</v>
      </c>
      <c r="AN375" s="19">
        <v>591</v>
      </c>
      <c r="AO375" s="19">
        <v>600</v>
      </c>
      <c r="AP375" s="20">
        <v>99</v>
      </c>
      <c r="AQ375" s="19">
        <v>376</v>
      </c>
      <c r="AR375" s="19">
        <v>383</v>
      </c>
      <c r="AS375" s="20">
        <v>98</v>
      </c>
      <c r="AT375" s="89">
        <v>98</v>
      </c>
      <c r="AU375" s="19">
        <v>591</v>
      </c>
      <c r="AV375" s="19">
        <v>600</v>
      </c>
      <c r="AW375" s="20">
        <v>99</v>
      </c>
      <c r="AX375" s="19">
        <v>584</v>
      </c>
      <c r="AY375" s="19">
        <v>600</v>
      </c>
      <c r="AZ375" s="20">
        <v>97</v>
      </c>
      <c r="BA375" s="19">
        <v>589</v>
      </c>
      <c r="BB375" s="19">
        <v>600</v>
      </c>
      <c r="BC375" s="20">
        <v>98</v>
      </c>
      <c r="BD375" s="91">
        <v>98</v>
      </c>
      <c r="BE375" s="93">
        <v>67</v>
      </c>
      <c r="BF375" s="79">
        <v>41</v>
      </c>
      <c r="BG375" s="19">
        <v>3</v>
      </c>
      <c r="BH375" s="19">
        <v>6</v>
      </c>
      <c r="BI375" s="19">
        <v>6</v>
      </c>
      <c r="BJ375" s="19">
        <v>50</v>
      </c>
      <c r="BK375" s="19">
        <v>16</v>
      </c>
      <c r="BL375" s="19">
        <v>6</v>
      </c>
      <c r="BM375" s="19">
        <v>6</v>
      </c>
      <c r="BN375" s="19">
        <v>12</v>
      </c>
      <c r="BO375" s="19">
        <v>5</v>
      </c>
      <c r="BP375" s="19">
        <v>2</v>
      </c>
      <c r="BQ375" s="19">
        <v>3</v>
      </c>
      <c r="BR375" s="19">
        <v>2</v>
      </c>
      <c r="BS375" s="19">
        <v>4</v>
      </c>
      <c r="BT375" s="62">
        <v>3</v>
      </c>
      <c r="BU375" s="63">
        <v>28</v>
      </c>
      <c r="BV375" s="19">
        <v>50</v>
      </c>
      <c r="BW375" s="19">
        <v>67</v>
      </c>
      <c r="BX375" s="19">
        <v>3</v>
      </c>
      <c r="BY375" s="64">
        <v>3</v>
      </c>
      <c r="BZ375" s="70">
        <v>67</v>
      </c>
      <c r="CA375" s="72">
        <v>31</v>
      </c>
    </row>
    <row r="376" spans="1:79" ht="47.25">
      <c r="A376" s="21">
        <v>74</v>
      </c>
      <c r="B376" s="34">
        <v>6658065350</v>
      </c>
      <c r="C376" s="5" t="s">
        <v>504</v>
      </c>
      <c r="D376" s="74" t="s">
        <v>96</v>
      </c>
      <c r="E376" s="63">
        <v>0</v>
      </c>
      <c r="F376" s="19">
        <v>38</v>
      </c>
      <c r="G376" s="22">
        <v>11</v>
      </c>
      <c r="H376" s="22">
        <v>38</v>
      </c>
      <c r="I376" s="22">
        <v>50</v>
      </c>
      <c r="J376" s="19">
        <v>30</v>
      </c>
      <c r="K376" s="19">
        <v>3</v>
      </c>
      <c r="L376" s="19">
        <v>90</v>
      </c>
      <c r="M376" s="19">
        <v>576</v>
      </c>
      <c r="N376" s="19">
        <v>409</v>
      </c>
      <c r="O376" s="19">
        <v>576</v>
      </c>
      <c r="P376" s="19">
        <v>417</v>
      </c>
      <c r="Q376" s="64">
        <v>99</v>
      </c>
      <c r="R376" s="90">
        <v>82</v>
      </c>
      <c r="S376" s="19">
        <v>20</v>
      </c>
      <c r="T376" s="19">
        <v>0</v>
      </c>
      <c r="U376" s="19">
        <v>0</v>
      </c>
      <c r="V376" s="19">
        <v>544</v>
      </c>
      <c r="W376" s="23">
        <v>600</v>
      </c>
      <c r="X376" s="20">
        <v>91</v>
      </c>
      <c r="Y376" s="43">
        <v>46</v>
      </c>
      <c r="Z376" s="85">
        <v>46</v>
      </c>
      <c r="AA376" s="19">
        <v>20</v>
      </c>
      <c r="AB376" s="19">
        <v>0</v>
      </c>
      <c r="AC376" s="19">
        <v>0</v>
      </c>
      <c r="AD376" s="19">
        <v>20</v>
      </c>
      <c r="AE376" s="19">
        <v>0</v>
      </c>
      <c r="AF376" s="19">
        <v>0</v>
      </c>
      <c r="AG376" s="19">
        <v>24</v>
      </c>
      <c r="AH376" s="19">
        <v>24</v>
      </c>
      <c r="AI376" s="20">
        <v>100</v>
      </c>
      <c r="AJ376" s="84">
        <v>30</v>
      </c>
      <c r="AK376" s="19">
        <v>332</v>
      </c>
      <c r="AL376" s="19">
        <v>600</v>
      </c>
      <c r="AM376" s="20">
        <v>55</v>
      </c>
      <c r="AN376" s="19">
        <v>600</v>
      </c>
      <c r="AO376" s="19">
        <v>600</v>
      </c>
      <c r="AP376" s="20">
        <v>100</v>
      </c>
      <c r="AQ376" s="19">
        <v>461</v>
      </c>
      <c r="AR376" s="19">
        <v>461</v>
      </c>
      <c r="AS376" s="20">
        <v>100</v>
      </c>
      <c r="AT376" s="89">
        <v>82</v>
      </c>
      <c r="AU376" s="19">
        <v>517</v>
      </c>
      <c r="AV376" s="19">
        <v>600</v>
      </c>
      <c r="AW376" s="20">
        <v>86</v>
      </c>
      <c r="AX376" s="19">
        <v>592</v>
      </c>
      <c r="AY376" s="19">
        <v>600</v>
      </c>
      <c r="AZ376" s="20">
        <v>99</v>
      </c>
      <c r="BA376" s="19">
        <v>592</v>
      </c>
      <c r="BB376" s="19">
        <v>600</v>
      </c>
      <c r="BC376" s="20">
        <v>99</v>
      </c>
      <c r="BD376" s="91">
        <v>95</v>
      </c>
      <c r="BE376" s="93">
        <v>67</v>
      </c>
      <c r="BF376" s="79">
        <v>35</v>
      </c>
      <c r="BG376" s="19">
        <v>2</v>
      </c>
      <c r="BH376" s="19">
        <v>2</v>
      </c>
      <c r="BI376" s="19">
        <v>6</v>
      </c>
      <c r="BJ376" s="19">
        <v>48</v>
      </c>
      <c r="BK376" s="19">
        <v>10</v>
      </c>
      <c r="BL376" s="19">
        <v>6</v>
      </c>
      <c r="BM376" s="19">
        <v>6</v>
      </c>
      <c r="BN376" s="19">
        <v>1</v>
      </c>
      <c r="BO376" s="19">
        <v>46</v>
      </c>
      <c r="BP376" s="19">
        <v>1</v>
      </c>
      <c r="BQ376" s="19">
        <v>1</v>
      </c>
      <c r="BR376" s="19">
        <v>15</v>
      </c>
      <c r="BS376" s="19">
        <v>2</v>
      </c>
      <c r="BT376" s="62">
        <v>2</v>
      </c>
      <c r="BU376" s="63">
        <v>19</v>
      </c>
      <c r="BV376" s="19">
        <v>48</v>
      </c>
      <c r="BW376" s="19">
        <v>63</v>
      </c>
      <c r="BX376" s="19">
        <v>19</v>
      </c>
      <c r="BY376" s="64">
        <v>6</v>
      </c>
      <c r="BZ376" s="70">
        <v>67</v>
      </c>
      <c r="CA376" s="72">
        <v>31</v>
      </c>
    </row>
    <row r="377" spans="1:79" ht="31.5">
      <c r="A377" s="21">
        <v>284</v>
      </c>
      <c r="B377" s="34">
        <v>6682001189</v>
      </c>
      <c r="C377" s="6" t="s">
        <v>444</v>
      </c>
      <c r="D377" s="75" t="s">
        <v>294</v>
      </c>
      <c r="E377" s="63">
        <v>0</v>
      </c>
      <c r="F377" s="19">
        <v>34</v>
      </c>
      <c r="G377" s="22">
        <v>11</v>
      </c>
      <c r="H377" s="22">
        <v>38</v>
      </c>
      <c r="I377" s="22">
        <v>45</v>
      </c>
      <c r="J377" s="19">
        <v>30</v>
      </c>
      <c r="K377" s="19">
        <v>4</v>
      </c>
      <c r="L377" s="19">
        <v>100</v>
      </c>
      <c r="M377" s="19">
        <v>45</v>
      </c>
      <c r="N377" s="19">
        <v>37</v>
      </c>
      <c r="O377" s="19">
        <v>49</v>
      </c>
      <c r="P377" s="19">
        <v>42</v>
      </c>
      <c r="Q377" s="64">
        <v>90</v>
      </c>
      <c r="R377" s="90">
        <v>80</v>
      </c>
      <c r="S377" s="19">
        <v>20</v>
      </c>
      <c r="T377" s="19">
        <v>0</v>
      </c>
      <c r="U377" s="19">
        <v>0</v>
      </c>
      <c r="V377" s="19">
        <v>564</v>
      </c>
      <c r="W377" s="19">
        <v>600</v>
      </c>
      <c r="X377" s="20">
        <v>94</v>
      </c>
      <c r="Y377" s="43">
        <v>47</v>
      </c>
      <c r="Z377" s="85">
        <v>47</v>
      </c>
      <c r="AA377" s="19">
        <v>20</v>
      </c>
      <c r="AB377" s="19">
        <v>0</v>
      </c>
      <c r="AC377" s="19">
        <v>0</v>
      </c>
      <c r="AD377" s="19">
        <v>20</v>
      </c>
      <c r="AE377" s="19">
        <v>0</v>
      </c>
      <c r="AF377" s="19">
        <v>0</v>
      </c>
      <c r="AG377" s="19">
        <v>2</v>
      </c>
      <c r="AH377" s="19">
        <v>3</v>
      </c>
      <c r="AI377" s="20">
        <v>67</v>
      </c>
      <c r="AJ377" s="84">
        <v>20</v>
      </c>
      <c r="AK377" s="19">
        <v>546</v>
      </c>
      <c r="AL377" s="19">
        <v>600</v>
      </c>
      <c r="AM377" s="20">
        <v>91</v>
      </c>
      <c r="AN377" s="19">
        <v>573</v>
      </c>
      <c r="AO377" s="19">
        <v>600</v>
      </c>
      <c r="AP377" s="20">
        <v>96</v>
      </c>
      <c r="AQ377" s="19">
        <v>503</v>
      </c>
      <c r="AR377" s="19">
        <v>519</v>
      </c>
      <c r="AS377" s="20">
        <v>97</v>
      </c>
      <c r="AT377" s="89">
        <v>94</v>
      </c>
      <c r="AU377" s="19">
        <v>582</v>
      </c>
      <c r="AV377" s="19">
        <v>600</v>
      </c>
      <c r="AW377" s="20">
        <v>97</v>
      </c>
      <c r="AX377" s="19">
        <v>547</v>
      </c>
      <c r="AY377" s="19">
        <v>600</v>
      </c>
      <c r="AZ377" s="20">
        <v>91</v>
      </c>
      <c r="BA377" s="19">
        <v>543</v>
      </c>
      <c r="BB377" s="19">
        <v>600</v>
      </c>
      <c r="BC377" s="20">
        <v>91</v>
      </c>
      <c r="BD377" s="91">
        <v>93</v>
      </c>
      <c r="BE377" s="93">
        <v>67</v>
      </c>
      <c r="BF377" s="79">
        <v>39</v>
      </c>
      <c r="BG377" s="19">
        <v>1</v>
      </c>
      <c r="BH377" s="19">
        <v>11</v>
      </c>
      <c r="BI377" s="19">
        <v>6</v>
      </c>
      <c r="BJ377" s="19">
        <v>47</v>
      </c>
      <c r="BK377" s="19">
        <v>7</v>
      </c>
      <c r="BL377" s="19">
        <v>6</v>
      </c>
      <c r="BM377" s="19">
        <v>6</v>
      </c>
      <c r="BN377" s="19">
        <v>29</v>
      </c>
      <c r="BO377" s="19">
        <v>10</v>
      </c>
      <c r="BP377" s="19">
        <v>5</v>
      </c>
      <c r="BQ377" s="19">
        <v>4</v>
      </c>
      <c r="BR377" s="19">
        <v>4</v>
      </c>
      <c r="BS377" s="19">
        <v>10</v>
      </c>
      <c r="BT377" s="62">
        <v>10</v>
      </c>
      <c r="BU377" s="63">
        <v>21</v>
      </c>
      <c r="BV377" s="19">
        <v>47</v>
      </c>
      <c r="BW377" s="19">
        <v>71</v>
      </c>
      <c r="BX377" s="19">
        <v>7</v>
      </c>
      <c r="BY377" s="64">
        <v>8</v>
      </c>
      <c r="BZ377" s="70">
        <v>67</v>
      </c>
      <c r="CA377" s="72">
        <v>31</v>
      </c>
    </row>
    <row r="378" spans="1:79" ht="15.75">
      <c r="A378" s="21">
        <v>382</v>
      </c>
      <c r="B378" s="34">
        <v>6614005107</v>
      </c>
      <c r="C378" s="5" t="s">
        <v>457</v>
      </c>
      <c r="D378" s="74" t="s">
        <v>378</v>
      </c>
      <c r="E378" s="63">
        <v>0</v>
      </c>
      <c r="F378" s="19">
        <v>37</v>
      </c>
      <c r="G378" s="22">
        <v>11</v>
      </c>
      <c r="H378" s="22">
        <v>38</v>
      </c>
      <c r="I378" s="22">
        <v>49</v>
      </c>
      <c r="J378" s="19">
        <v>30</v>
      </c>
      <c r="K378" s="19">
        <v>4</v>
      </c>
      <c r="L378" s="19">
        <v>100</v>
      </c>
      <c r="M378" s="19">
        <v>229</v>
      </c>
      <c r="N378" s="19">
        <v>188</v>
      </c>
      <c r="O378" s="19">
        <v>242</v>
      </c>
      <c r="P378" s="19">
        <v>196</v>
      </c>
      <c r="Q378" s="64">
        <v>95</v>
      </c>
      <c r="R378" s="90">
        <v>83</v>
      </c>
      <c r="S378" s="19">
        <v>20</v>
      </c>
      <c r="T378" s="19">
        <v>0</v>
      </c>
      <c r="U378" s="19">
        <v>0</v>
      </c>
      <c r="V378" s="19">
        <v>246</v>
      </c>
      <c r="W378" s="23">
        <v>290</v>
      </c>
      <c r="X378" s="20">
        <v>85</v>
      </c>
      <c r="Y378" s="43">
        <v>43</v>
      </c>
      <c r="Z378" s="85">
        <v>43</v>
      </c>
      <c r="AA378" s="19">
        <v>20</v>
      </c>
      <c r="AB378" s="19">
        <v>0</v>
      </c>
      <c r="AC378" s="19">
        <v>0</v>
      </c>
      <c r="AD378" s="19">
        <v>20</v>
      </c>
      <c r="AE378" s="19">
        <v>0</v>
      </c>
      <c r="AF378" s="19">
        <v>0</v>
      </c>
      <c r="AG378" s="19">
        <v>23</v>
      </c>
      <c r="AH378" s="19">
        <v>26</v>
      </c>
      <c r="AI378" s="20">
        <v>88</v>
      </c>
      <c r="AJ378" s="84">
        <v>26</v>
      </c>
      <c r="AK378" s="19">
        <v>158</v>
      </c>
      <c r="AL378" s="19">
        <v>290</v>
      </c>
      <c r="AM378" s="20">
        <v>54</v>
      </c>
      <c r="AN378" s="19">
        <v>287</v>
      </c>
      <c r="AO378" s="19">
        <v>290</v>
      </c>
      <c r="AP378" s="20">
        <v>99</v>
      </c>
      <c r="AQ378" s="19">
        <v>194</v>
      </c>
      <c r="AR378" s="19">
        <v>197</v>
      </c>
      <c r="AS378" s="20">
        <v>98</v>
      </c>
      <c r="AT378" s="89">
        <v>81</v>
      </c>
      <c r="AU378" s="19">
        <v>232</v>
      </c>
      <c r="AV378" s="19">
        <v>290</v>
      </c>
      <c r="AW378" s="20">
        <v>80</v>
      </c>
      <c r="AX378" s="19">
        <v>277</v>
      </c>
      <c r="AY378" s="19">
        <v>290</v>
      </c>
      <c r="AZ378" s="20">
        <v>96</v>
      </c>
      <c r="BA378" s="19">
        <v>281</v>
      </c>
      <c r="BB378" s="19">
        <v>290</v>
      </c>
      <c r="BC378" s="20">
        <v>97</v>
      </c>
      <c r="BD378" s="91">
        <v>92</v>
      </c>
      <c r="BE378" s="93">
        <v>65</v>
      </c>
      <c r="BF378" s="79">
        <v>36</v>
      </c>
      <c r="BG378" s="19">
        <v>1</v>
      </c>
      <c r="BH378" s="19">
        <v>6</v>
      </c>
      <c r="BI378" s="19">
        <v>6</v>
      </c>
      <c r="BJ378" s="19">
        <v>50</v>
      </c>
      <c r="BK378" s="19">
        <v>16</v>
      </c>
      <c r="BL378" s="19">
        <v>6</v>
      </c>
      <c r="BM378" s="19">
        <v>6</v>
      </c>
      <c r="BN378" s="19">
        <v>12</v>
      </c>
      <c r="BO378" s="19">
        <v>47</v>
      </c>
      <c r="BP378" s="19">
        <v>2</v>
      </c>
      <c r="BQ378" s="19">
        <v>3</v>
      </c>
      <c r="BR378" s="19">
        <v>21</v>
      </c>
      <c r="BS378" s="19">
        <v>5</v>
      </c>
      <c r="BT378" s="62">
        <v>4</v>
      </c>
      <c r="BU378" s="63">
        <v>18</v>
      </c>
      <c r="BV378" s="19">
        <v>50</v>
      </c>
      <c r="BW378" s="19">
        <v>67</v>
      </c>
      <c r="BX378" s="19">
        <v>20</v>
      </c>
      <c r="BY378" s="64">
        <v>9</v>
      </c>
      <c r="BZ378" s="70">
        <v>65</v>
      </c>
      <c r="CA378" s="72">
        <v>32</v>
      </c>
    </row>
    <row r="379" spans="1:79" ht="31.5">
      <c r="A379" s="21">
        <v>412</v>
      </c>
      <c r="B379" s="34">
        <v>6615006142</v>
      </c>
      <c r="C379" s="5" t="s">
        <v>461</v>
      </c>
      <c r="D379" s="74" t="s">
        <v>404</v>
      </c>
      <c r="E379" s="63">
        <v>10</v>
      </c>
      <c r="F379" s="19">
        <v>38</v>
      </c>
      <c r="G379" s="22">
        <v>11</v>
      </c>
      <c r="H379" s="22">
        <v>38</v>
      </c>
      <c r="I379" s="22">
        <v>95</v>
      </c>
      <c r="J379" s="19">
        <v>30</v>
      </c>
      <c r="K379" s="19">
        <v>4</v>
      </c>
      <c r="L379" s="19">
        <v>100</v>
      </c>
      <c r="M379" s="19">
        <v>51</v>
      </c>
      <c r="N379" s="19">
        <v>49</v>
      </c>
      <c r="O379" s="19">
        <v>53</v>
      </c>
      <c r="P379" s="19">
        <v>54</v>
      </c>
      <c r="Q379" s="64">
        <v>93</v>
      </c>
      <c r="R379" s="90">
        <v>96</v>
      </c>
      <c r="S379" s="19">
        <v>20</v>
      </c>
      <c r="T379" s="19">
        <v>0</v>
      </c>
      <c r="U379" s="19">
        <v>0</v>
      </c>
      <c r="V379" s="19">
        <v>58</v>
      </c>
      <c r="W379" s="23">
        <v>75</v>
      </c>
      <c r="X379" s="20">
        <v>77</v>
      </c>
      <c r="Y379" s="43">
        <v>39</v>
      </c>
      <c r="Z379" s="85">
        <v>39</v>
      </c>
      <c r="AA379" s="19">
        <v>20</v>
      </c>
      <c r="AB379" s="19">
        <v>0</v>
      </c>
      <c r="AC379" s="19">
        <v>0</v>
      </c>
      <c r="AD379" s="19">
        <v>20</v>
      </c>
      <c r="AE379" s="19">
        <v>0</v>
      </c>
      <c r="AF379" s="19">
        <v>0</v>
      </c>
      <c r="AG379" s="19">
        <v>1</v>
      </c>
      <c r="AH379" s="19">
        <v>2</v>
      </c>
      <c r="AI379" s="20">
        <v>50</v>
      </c>
      <c r="AJ379" s="84">
        <v>15</v>
      </c>
      <c r="AK379" s="19">
        <v>38</v>
      </c>
      <c r="AL379" s="19">
        <v>75</v>
      </c>
      <c r="AM379" s="20">
        <v>51</v>
      </c>
      <c r="AN379" s="19">
        <v>73</v>
      </c>
      <c r="AO379" s="19">
        <v>75</v>
      </c>
      <c r="AP379" s="20">
        <v>97</v>
      </c>
      <c r="AQ379" s="19">
        <v>48</v>
      </c>
      <c r="AR379" s="19">
        <v>52</v>
      </c>
      <c r="AS379" s="20">
        <v>92</v>
      </c>
      <c r="AT379" s="89">
        <v>78</v>
      </c>
      <c r="AU379" s="19">
        <v>60</v>
      </c>
      <c r="AV379" s="19">
        <v>75</v>
      </c>
      <c r="AW379" s="20">
        <v>80</v>
      </c>
      <c r="AX379" s="19">
        <v>70</v>
      </c>
      <c r="AY379" s="19">
        <v>75</v>
      </c>
      <c r="AZ379" s="20">
        <v>93</v>
      </c>
      <c r="BA379" s="19">
        <v>71</v>
      </c>
      <c r="BB379" s="19">
        <v>75</v>
      </c>
      <c r="BC379" s="20">
        <v>95</v>
      </c>
      <c r="BD379" s="91">
        <v>90</v>
      </c>
      <c r="BE379" s="93">
        <v>64</v>
      </c>
      <c r="BF379" s="79">
        <v>5</v>
      </c>
      <c r="BG379" s="19">
        <v>1</v>
      </c>
      <c r="BH379" s="19">
        <v>8</v>
      </c>
      <c r="BI379" s="19">
        <v>6</v>
      </c>
      <c r="BJ379" s="19">
        <v>53</v>
      </c>
      <c r="BK379" s="19">
        <v>24</v>
      </c>
      <c r="BL379" s="19">
        <v>6</v>
      </c>
      <c r="BM379" s="19">
        <v>6</v>
      </c>
      <c r="BN379" s="19">
        <v>36</v>
      </c>
      <c r="BO379" s="19">
        <v>49</v>
      </c>
      <c r="BP379" s="19">
        <v>4</v>
      </c>
      <c r="BQ379" s="19">
        <v>9</v>
      </c>
      <c r="BR379" s="19">
        <v>21</v>
      </c>
      <c r="BS379" s="19">
        <v>8</v>
      </c>
      <c r="BT379" s="62">
        <v>6</v>
      </c>
      <c r="BU379" s="63">
        <v>5</v>
      </c>
      <c r="BV379" s="19">
        <v>53</v>
      </c>
      <c r="BW379" s="19">
        <v>73</v>
      </c>
      <c r="BX379" s="19">
        <v>23</v>
      </c>
      <c r="BY379" s="64">
        <v>11</v>
      </c>
      <c r="BZ379" s="70">
        <v>64</v>
      </c>
      <c r="CA379" s="72">
        <v>33</v>
      </c>
    </row>
    <row r="380" spans="1:79" ht="47.25">
      <c r="A380" s="21">
        <v>138</v>
      </c>
      <c r="B380" s="34">
        <v>6684022459</v>
      </c>
      <c r="C380" s="5" t="s">
        <v>422</v>
      </c>
      <c r="D380" s="75" t="s">
        <v>158</v>
      </c>
      <c r="E380" s="63">
        <v>8</v>
      </c>
      <c r="F380" s="19">
        <v>14</v>
      </c>
      <c r="G380" s="22">
        <v>9</v>
      </c>
      <c r="H380" s="22">
        <v>36</v>
      </c>
      <c r="I380" s="22">
        <v>64</v>
      </c>
      <c r="J380" s="19">
        <v>30</v>
      </c>
      <c r="K380" s="19">
        <v>2</v>
      </c>
      <c r="L380" s="19">
        <v>60</v>
      </c>
      <c r="M380" s="19">
        <v>57</v>
      </c>
      <c r="N380" s="19">
        <v>56</v>
      </c>
      <c r="O380" s="19">
        <v>62</v>
      </c>
      <c r="P380" s="19">
        <v>61</v>
      </c>
      <c r="Q380" s="64">
        <v>92</v>
      </c>
      <c r="R380" s="90">
        <v>74</v>
      </c>
      <c r="S380" s="19">
        <v>20</v>
      </c>
      <c r="T380" s="19">
        <v>2</v>
      </c>
      <c r="U380" s="19">
        <v>40</v>
      </c>
      <c r="V380" s="19">
        <v>55</v>
      </c>
      <c r="W380" s="23">
        <v>76</v>
      </c>
      <c r="X380" s="20">
        <v>72</v>
      </c>
      <c r="Y380" s="43">
        <v>56</v>
      </c>
      <c r="Z380" s="85">
        <v>56</v>
      </c>
      <c r="AA380" s="19">
        <v>20</v>
      </c>
      <c r="AB380" s="19">
        <v>0</v>
      </c>
      <c r="AC380" s="19">
        <v>0</v>
      </c>
      <c r="AD380" s="19">
        <v>20</v>
      </c>
      <c r="AE380" s="19">
        <v>0</v>
      </c>
      <c r="AF380" s="19">
        <v>0</v>
      </c>
      <c r="AG380" s="19">
        <v>0</v>
      </c>
      <c r="AH380" s="19">
        <v>1</v>
      </c>
      <c r="AI380" s="20">
        <v>0</v>
      </c>
      <c r="AJ380" s="84">
        <v>0</v>
      </c>
      <c r="AK380" s="19">
        <v>72</v>
      </c>
      <c r="AL380" s="19">
        <v>76</v>
      </c>
      <c r="AM380" s="20">
        <v>95</v>
      </c>
      <c r="AN380" s="19">
        <v>73</v>
      </c>
      <c r="AO380" s="19">
        <v>76</v>
      </c>
      <c r="AP380" s="20">
        <v>96</v>
      </c>
      <c r="AQ380" s="19">
        <v>59</v>
      </c>
      <c r="AR380" s="19">
        <v>60</v>
      </c>
      <c r="AS380" s="20">
        <v>98</v>
      </c>
      <c r="AT380" s="89">
        <v>96</v>
      </c>
      <c r="AU380" s="19">
        <v>74</v>
      </c>
      <c r="AV380" s="19">
        <v>76</v>
      </c>
      <c r="AW380" s="20">
        <v>97</v>
      </c>
      <c r="AX380" s="19">
        <v>67</v>
      </c>
      <c r="AY380" s="19">
        <v>76</v>
      </c>
      <c r="AZ380" s="20">
        <v>88</v>
      </c>
      <c r="BA380" s="19">
        <v>68</v>
      </c>
      <c r="BB380" s="19">
        <v>76</v>
      </c>
      <c r="BC380" s="20">
        <v>89</v>
      </c>
      <c r="BD380" s="91">
        <v>91</v>
      </c>
      <c r="BE380" s="93">
        <v>63</v>
      </c>
      <c r="BF380" s="79">
        <v>30</v>
      </c>
      <c r="BG380" s="19">
        <v>3</v>
      </c>
      <c r="BH380" s="19">
        <v>9</v>
      </c>
      <c r="BI380" s="19">
        <v>4</v>
      </c>
      <c r="BJ380" s="19">
        <v>40</v>
      </c>
      <c r="BK380" s="19">
        <v>29</v>
      </c>
      <c r="BL380" s="19">
        <v>6</v>
      </c>
      <c r="BM380" s="19">
        <v>6</v>
      </c>
      <c r="BN380" s="19">
        <v>41</v>
      </c>
      <c r="BO380" s="19">
        <v>6</v>
      </c>
      <c r="BP380" s="19">
        <v>5</v>
      </c>
      <c r="BQ380" s="19">
        <v>3</v>
      </c>
      <c r="BR380" s="19">
        <v>4</v>
      </c>
      <c r="BS380" s="19">
        <v>13</v>
      </c>
      <c r="BT380" s="62">
        <v>12</v>
      </c>
      <c r="BU380" s="63">
        <v>25</v>
      </c>
      <c r="BV380" s="19">
        <v>40</v>
      </c>
      <c r="BW380" s="19">
        <v>77</v>
      </c>
      <c r="BX380" s="19">
        <v>5</v>
      </c>
      <c r="BY380" s="64">
        <v>10</v>
      </c>
      <c r="BZ380" s="70">
        <v>63</v>
      </c>
      <c r="CA380" s="72">
        <v>34</v>
      </c>
    </row>
    <row r="381" spans="1:79" ht="47.25">
      <c r="A381" s="21">
        <v>66</v>
      </c>
      <c r="B381" s="34">
        <v>6673139215</v>
      </c>
      <c r="C381" s="5" t="s">
        <v>504</v>
      </c>
      <c r="D381" s="74" t="s">
        <v>90</v>
      </c>
      <c r="E381" s="63">
        <v>0</v>
      </c>
      <c r="F381" s="19">
        <v>38</v>
      </c>
      <c r="G381" s="22">
        <v>11</v>
      </c>
      <c r="H381" s="22">
        <v>38</v>
      </c>
      <c r="I381" s="22">
        <v>50</v>
      </c>
      <c r="J381" s="19">
        <v>30</v>
      </c>
      <c r="K381" s="19">
        <v>4</v>
      </c>
      <c r="L381" s="19">
        <v>100</v>
      </c>
      <c r="M381" s="19">
        <v>95</v>
      </c>
      <c r="N381" s="19">
        <v>129</v>
      </c>
      <c r="O381" s="19">
        <v>104</v>
      </c>
      <c r="P381" s="19">
        <v>153</v>
      </c>
      <c r="Q381" s="64">
        <v>88</v>
      </c>
      <c r="R381" s="90">
        <v>80</v>
      </c>
      <c r="S381" s="19">
        <v>20</v>
      </c>
      <c r="T381" s="19">
        <v>0</v>
      </c>
      <c r="U381" s="19">
        <v>0</v>
      </c>
      <c r="V381" s="19">
        <v>115</v>
      </c>
      <c r="W381" s="23">
        <v>191</v>
      </c>
      <c r="X381" s="20">
        <v>60</v>
      </c>
      <c r="Y381" s="43">
        <v>30</v>
      </c>
      <c r="Z381" s="85">
        <v>30</v>
      </c>
      <c r="AA381" s="19">
        <v>20</v>
      </c>
      <c r="AB381" s="19">
        <v>0</v>
      </c>
      <c r="AC381" s="19">
        <v>0</v>
      </c>
      <c r="AD381" s="19">
        <v>20</v>
      </c>
      <c r="AE381" s="19">
        <v>0</v>
      </c>
      <c r="AF381" s="19">
        <v>0</v>
      </c>
      <c r="AG381" s="19">
        <v>3</v>
      </c>
      <c r="AH381" s="19">
        <v>3</v>
      </c>
      <c r="AI381" s="20">
        <v>100</v>
      </c>
      <c r="AJ381" s="84">
        <v>30</v>
      </c>
      <c r="AK381" s="19">
        <v>166</v>
      </c>
      <c r="AL381" s="19">
        <v>191</v>
      </c>
      <c r="AM381" s="20">
        <v>87</v>
      </c>
      <c r="AN381" s="19">
        <v>166</v>
      </c>
      <c r="AO381" s="19">
        <v>191</v>
      </c>
      <c r="AP381" s="20">
        <v>87</v>
      </c>
      <c r="AQ381" s="19">
        <v>94</v>
      </c>
      <c r="AR381" s="19">
        <v>101</v>
      </c>
      <c r="AS381" s="20">
        <v>93</v>
      </c>
      <c r="AT381" s="89">
        <v>88</v>
      </c>
      <c r="AU381" s="19">
        <v>157</v>
      </c>
      <c r="AV381" s="19">
        <v>191</v>
      </c>
      <c r="AW381" s="20">
        <v>82</v>
      </c>
      <c r="AX381" s="19">
        <v>154</v>
      </c>
      <c r="AY381" s="19">
        <v>191</v>
      </c>
      <c r="AZ381" s="20">
        <v>81</v>
      </c>
      <c r="BA381" s="19">
        <v>145</v>
      </c>
      <c r="BB381" s="19">
        <v>191</v>
      </c>
      <c r="BC381" s="20">
        <v>76</v>
      </c>
      <c r="BD381" s="91">
        <v>79</v>
      </c>
      <c r="BE381" s="93">
        <v>61</v>
      </c>
      <c r="BF381" s="79">
        <v>35</v>
      </c>
      <c r="BG381" s="19">
        <v>1</v>
      </c>
      <c r="BH381" s="19">
        <v>13</v>
      </c>
      <c r="BI381" s="19">
        <v>6</v>
      </c>
      <c r="BJ381" s="19">
        <v>55</v>
      </c>
      <c r="BK381" s="19">
        <v>38</v>
      </c>
      <c r="BL381" s="19">
        <v>6</v>
      </c>
      <c r="BM381" s="19">
        <v>6</v>
      </c>
      <c r="BN381" s="19">
        <v>1</v>
      </c>
      <c r="BO381" s="19">
        <v>14</v>
      </c>
      <c r="BP381" s="19">
        <v>12</v>
      </c>
      <c r="BQ381" s="19">
        <v>8</v>
      </c>
      <c r="BR381" s="19">
        <v>19</v>
      </c>
      <c r="BS381" s="19">
        <v>19</v>
      </c>
      <c r="BT381" s="62">
        <v>19</v>
      </c>
      <c r="BU381" s="63">
        <v>21</v>
      </c>
      <c r="BV381" s="19">
        <v>55</v>
      </c>
      <c r="BW381" s="19">
        <v>63</v>
      </c>
      <c r="BX381" s="19">
        <v>13</v>
      </c>
      <c r="BY381" s="64">
        <v>18</v>
      </c>
      <c r="BZ381" s="70">
        <v>61</v>
      </c>
      <c r="CA381" s="72">
        <v>35</v>
      </c>
    </row>
    <row r="382" spans="1:79" ht="30.75" thickBot="1">
      <c r="A382" s="21">
        <v>317</v>
      </c>
      <c r="B382" s="33">
        <v>6620013297</v>
      </c>
      <c r="C382" s="40" t="s">
        <v>503</v>
      </c>
      <c r="D382" s="75" t="s">
        <v>324</v>
      </c>
      <c r="E382" s="65">
        <v>8</v>
      </c>
      <c r="F382" s="66"/>
      <c r="G382" s="81">
        <v>9</v>
      </c>
      <c r="H382" s="81">
        <v>36</v>
      </c>
      <c r="I382" s="81">
        <v>44</v>
      </c>
      <c r="J382" s="66">
        <v>30</v>
      </c>
      <c r="K382" s="66">
        <v>0</v>
      </c>
      <c r="L382" s="66">
        <v>0</v>
      </c>
      <c r="M382" s="66">
        <v>42</v>
      </c>
      <c r="N382" s="66">
        <v>0</v>
      </c>
      <c r="O382" s="66">
        <v>42</v>
      </c>
      <c r="P382" s="66">
        <v>1</v>
      </c>
      <c r="Q382" s="67">
        <v>50</v>
      </c>
      <c r="R382" s="90">
        <v>33</v>
      </c>
      <c r="S382" s="19">
        <v>20</v>
      </c>
      <c r="T382" s="19">
        <v>3</v>
      </c>
      <c r="U382" s="19">
        <v>60</v>
      </c>
      <c r="V382" s="19">
        <v>45</v>
      </c>
      <c r="W382" s="23">
        <v>54</v>
      </c>
      <c r="X382" s="20">
        <v>83</v>
      </c>
      <c r="Y382" s="43">
        <v>72</v>
      </c>
      <c r="Z382" s="85">
        <v>72</v>
      </c>
      <c r="AA382" s="19">
        <v>20</v>
      </c>
      <c r="AB382" s="19">
        <v>0</v>
      </c>
      <c r="AC382" s="19">
        <v>0</v>
      </c>
      <c r="AD382" s="19">
        <v>20</v>
      </c>
      <c r="AE382" s="19">
        <v>0</v>
      </c>
      <c r="AF382" s="19">
        <v>0</v>
      </c>
      <c r="AG382" s="19">
        <v>0</v>
      </c>
      <c r="AH382" s="19">
        <v>0</v>
      </c>
      <c r="AI382" s="20">
        <v>0</v>
      </c>
      <c r="AJ382" s="84">
        <v>0</v>
      </c>
      <c r="AK382" s="19">
        <v>52</v>
      </c>
      <c r="AL382" s="19">
        <v>54</v>
      </c>
      <c r="AM382" s="20">
        <v>96</v>
      </c>
      <c r="AN382" s="19">
        <v>54</v>
      </c>
      <c r="AO382" s="19">
        <v>54</v>
      </c>
      <c r="AP382" s="20">
        <v>100</v>
      </c>
      <c r="AQ382" s="19">
        <v>34</v>
      </c>
      <c r="AR382" s="19">
        <v>34</v>
      </c>
      <c r="AS382" s="20">
        <v>100</v>
      </c>
      <c r="AT382" s="89">
        <v>98</v>
      </c>
      <c r="AU382" s="19">
        <v>54</v>
      </c>
      <c r="AV382" s="19">
        <v>54</v>
      </c>
      <c r="AW382" s="20">
        <v>100</v>
      </c>
      <c r="AX382" s="19">
        <v>53</v>
      </c>
      <c r="AY382" s="19">
        <v>54</v>
      </c>
      <c r="AZ382" s="20">
        <v>98</v>
      </c>
      <c r="BA382" s="19">
        <v>54</v>
      </c>
      <c r="BB382" s="19">
        <v>54</v>
      </c>
      <c r="BC382" s="20">
        <v>100</v>
      </c>
      <c r="BD382" s="91">
        <v>100</v>
      </c>
      <c r="BE382" s="94">
        <v>61</v>
      </c>
      <c r="BF382" s="79">
        <v>40</v>
      </c>
      <c r="BG382" s="19">
        <v>5</v>
      </c>
      <c r="BH382" s="19">
        <v>21</v>
      </c>
      <c r="BI382" s="19">
        <v>3</v>
      </c>
      <c r="BJ382" s="19">
        <v>29</v>
      </c>
      <c r="BK382" s="19">
        <v>18</v>
      </c>
      <c r="BL382" s="19">
        <v>6</v>
      </c>
      <c r="BM382" s="19">
        <v>6</v>
      </c>
      <c r="BN382" s="19">
        <v>41</v>
      </c>
      <c r="BO382" s="19">
        <v>5</v>
      </c>
      <c r="BP382" s="19">
        <v>1</v>
      </c>
      <c r="BQ382" s="19">
        <v>1</v>
      </c>
      <c r="BR382" s="19">
        <v>1</v>
      </c>
      <c r="BS382" s="19">
        <v>3</v>
      </c>
      <c r="BT382" s="62">
        <v>1</v>
      </c>
      <c r="BU382" s="65">
        <v>30</v>
      </c>
      <c r="BV382" s="66">
        <v>29</v>
      </c>
      <c r="BW382" s="66">
        <v>77</v>
      </c>
      <c r="BX382" s="66">
        <v>3</v>
      </c>
      <c r="BY382" s="67">
        <v>1</v>
      </c>
      <c r="BZ382" s="71">
        <v>61</v>
      </c>
      <c r="CA382" s="73">
        <v>35</v>
      </c>
    </row>
  </sheetData>
  <autoFilter ref="A3:CA3">
    <sortState ref="A4:CC382">
      <sortCondition descending="1" ref="BZ3"/>
    </sortState>
  </autoFilter>
  <sortState ref="A4:CC382">
    <sortCondition ref="CA4"/>
  </sortState>
  <mergeCells count="6">
    <mergeCell ref="BU2:BY2"/>
    <mergeCell ref="E2:R2"/>
    <mergeCell ref="S2:Z2"/>
    <mergeCell ref="AA2:AJ2"/>
    <mergeCell ref="AK2:AT2"/>
    <mergeCell ref="AU2:BD2"/>
  </mergeCells>
  <pageMargins left="0.75" right="0.75" top="1" bottom="1" header="0.5" footer="0.5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81"/>
  <sheetViews>
    <sheetView zoomScale="85" zoomScaleNormal="85" zoomScalePageLayoutView="85" workbookViewId="0">
      <pane xSplit="1" ySplit="2" topLeftCell="B135" activePane="bottomRight" state="frozen"/>
      <selection activeCell="CA303" sqref="CA303"/>
      <selection pane="topRight" activeCell="CA303" sqref="CA303"/>
      <selection pane="bottomLeft" activeCell="CA303" sqref="CA303"/>
      <selection pane="bottomRight" activeCell="D150" sqref="D150"/>
    </sheetView>
  </sheetViews>
  <sheetFormatPr defaultColWidth="8.85546875" defaultRowHeight="15"/>
  <cols>
    <col min="1" max="1" width="5.85546875" style="1" customWidth="1"/>
    <col min="2" max="2" width="18.42578125" style="1" customWidth="1"/>
    <col min="3" max="3" width="29.42578125" style="4" customWidth="1"/>
    <col min="4" max="4" width="38" style="1" customWidth="1"/>
    <col min="5" max="5" width="10.85546875" customWidth="1"/>
    <col min="6" max="6" width="10.140625" style="3" customWidth="1"/>
    <col min="7" max="7" width="16.85546875" customWidth="1"/>
    <col min="8" max="8" width="15.140625" customWidth="1"/>
    <col min="9" max="9" width="13" customWidth="1"/>
    <col min="10" max="10" width="11.42578125" customWidth="1"/>
    <col min="11" max="11" width="10.42578125" customWidth="1"/>
    <col min="12" max="12" width="14.140625" style="3" customWidth="1"/>
    <col min="13" max="13" width="11" customWidth="1"/>
    <col min="14" max="14" width="10.42578125" customWidth="1"/>
    <col min="15" max="15" width="15.140625" customWidth="1"/>
    <col min="16" max="16" width="14.140625" customWidth="1"/>
    <col min="17" max="17" width="13.85546875" customWidth="1"/>
    <col min="18" max="18" width="11" customWidth="1"/>
    <col min="19" max="19" width="8.85546875" customWidth="1"/>
    <col min="20" max="20" width="9.140625" customWidth="1"/>
    <col min="21" max="21" width="15.85546875" customWidth="1"/>
    <col min="22" max="22" width="10.42578125" customWidth="1"/>
    <col min="23" max="23" width="6.140625" customWidth="1"/>
    <col min="24" max="24" width="12.42578125" style="60" customWidth="1"/>
    <col min="25" max="25" width="14" style="60" customWidth="1"/>
    <col min="26" max="26" width="8.85546875" style="60" customWidth="1"/>
    <col min="27" max="27" width="8.85546875" customWidth="1"/>
    <col min="28" max="28" width="11.85546875" customWidth="1"/>
    <col min="29" max="29" width="15.140625" customWidth="1"/>
    <col min="30" max="30" width="8.85546875" customWidth="1"/>
    <col min="31" max="31" width="12.85546875" customWidth="1"/>
    <col min="32" max="32" width="15.140625" customWidth="1"/>
    <col min="33" max="34" width="8.85546875" customWidth="1"/>
    <col min="35" max="35" width="15.42578125" customWidth="1"/>
    <col min="36" max="36" width="22.42578125" style="61" customWidth="1"/>
    <col min="37" max="37" width="13.85546875" customWidth="1"/>
    <col min="38" max="38" width="9.85546875" customWidth="1"/>
    <col min="39" max="39" width="16" style="61" customWidth="1"/>
    <col min="40" max="40" width="14.140625" customWidth="1"/>
    <col min="41" max="41" width="9.85546875" customWidth="1"/>
    <col min="42" max="42" width="15.140625" style="61" customWidth="1"/>
    <col min="43" max="43" width="14.42578125" customWidth="1"/>
    <col min="44" max="44" width="10.140625" customWidth="1"/>
    <col min="45" max="45" width="15.140625" style="61" customWidth="1"/>
    <col min="46" max="46" width="8.85546875" customWidth="1"/>
    <col min="47" max="47" width="11.85546875" customWidth="1"/>
    <col min="48" max="48" width="10.140625" customWidth="1"/>
    <col min="49" max="49" width="10.42578125" style="61" customWidth="1"/>
    <col min="50" max="50" width="11.85546875" customWidth="1"/>
    <col min="51" max="51" width="10.140625" customWidth="1"/>
    <col min="52" max="52" width="11.140625" style="61" customWidth="1"/>
    <col min="53" max="54" width="8.85546875" customWidth="1"/>
    <col min="55" max="55" width="8.85546875" style="61" customWidth="1"/>
    <col min="56" max="56" width="6.85546875" style="61" customWidth="1"/>
    <col min="57" max="57" width="10" customWidth="1"/>
    <col min="58" max="58" width="40" style="2" customWidth="1"/>
    <col min="59" max="59" width="11.28515625" customWidth="1"/>
    <col min="60" max="61" width="13.42578125" customWidth="1"/>
    <col min="62" max="62" width="15.140625" customWidth="1"/>
    <col min="63" max="63" width="15.28515625" customWidth="1"/>
    <col min="64" max="64" width="14" customWidth="1"/>
    <col min="77" max="77" width="9.140625" customWidth="1"/>
    <col min="78" max="79" width="8.7109375" customWidth="1"/>
    <col min="80" max="80" width="43.28515625" customWidth="1"/>
  </cols>
  <sheetData>
    <row r="1" spans="1:80" s="16" customFormat="1" ht="15.75">
      <c r="A1" s="8"/>
      <c r="B1" s="8"/>
      <c r="C1" s="8"/>
      <c r="D1" s="9"/>
      <c r="E1" s="53" t="s">
        <v>37</v>
      </c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 t="s">
        <v>37</v>
      </c>
      <c r="S1" s="53" t="s">
        <v>0</v>
      </c>
      <c r="T1" s="53"/>
      <c r="U1" s="53"/>
      <c r="V1" s="53"/>
      <c r="W1" s="53"/>
      <c r="X1" s="54"/>
      <c r="Y1" s="54"/>
      <c r="Z1" s="54" t="s">
        <v>0</v>
      </c>
      <c r="AA1" s="55" t="s">
        <v>1</v>
      </c>
      <c r="AB1" s="56"/>
      <c r="AC1" s="56"/>
      <c r="AD1" s="56"/>
      <c r="AE1" s="56"/>
      <c r="AF1" s="56"/>
      <c r="AG1" s="56"/>
      <c r="AH1" s="56"/>
      <c r="AI1" s="56"/>
      <c r="AJ1" s="57" t="s">
        <v>1</v>
      </c>
      <c r="AK1" s="56" t="s">
        <v>2</v>
      </c>
      <c r="AL1" s="56"/>
      <c r="AM1" s="58"/>
      <c r="AN1" s="56"/>
      <c r="AO1" s="56"/>
      <c r="AP1" s="58"/>
      <c r="AQ1" s="56"/>
      <c r="AR1" s="56"/>
      <c r="AS1" s="58"/>
      <c r="AT1" s="56" t="s">
        <v>2</v>
      </c>
      <c r="AU1" s="56" t="s">
        <v>3</v>
      </c>
      <c r="AV1" s="56"/>
      <c r="AW1" s="58"/>
      <c r="AX1" s="56"/>
      <c r="AY1" s="56"/>
      <c r="AZ1" s="58"/>
      <c r="BA1" s="56"/>
      <c r="BB1" s="56"/>
      <c r="BC1" s="58"/>
      <c r="BD1" s="58" t="s">
        <v>3</v>
      </c>
      <c r="BF1" s="17"/>
      <c r="BG1" s="172" t="s">
        <v>415</v>
      </c>
      <c r="BH1" s="172"/>
      <c r="BI1" s="172"/>
      <c r="BJ1" s="172"/>
      <c r="BK1" s="172"/>
      <c r="BL1" s="172"/>
      <c r="BM1" s="172"/>
      <c r="BN1" s="172"/>
      <c r="BO1" s="172"/>
      <c r="BP1" s="172"/>
      <c r="BQ1" s="172"/>
      <c r="BR1" s="172"/>
      <c r="BS1" s="172"/>
      <c r="BT1" s="172"/>
      <c r="BU1" s="172"/>
      <c r="BV1" s="173" t="s">
        <v>416</v>
      </c>
      <c r="BW1" s="174"/>
      <c r="BX1" s="174"/>
      <c r="BY1" s="174"/>
      <c r="BZ1" s="174"/>
      <c r="CA1" s="48"/>
      <c r="CB1" s="18" t="s">
        <v>417</v>
      </c>
    </row>
    <row r="2" spans="1:80" s="16" customFormat="1" ht="20.25">
      <c r="A2" s="21" t="s">
        <v>484</v>
      </c>
      <c r="B2" s="25" t="s">
        <v>482</v>
      </c>
      <c r="C2" s="25" t="s">
        <v>483</v>
      </c>
      <c r="D2" s="25">
        <v>2</v>
      </c>
      <c r="E2" s="19" t="s">
        <v>4</v>
      </c>
      <c r="F2" s="19" t="s">
        <v>5</v>
      </c>
      <c r="G2" s="19" t="s">
        <v>6</v>
      </c>
      <c r="H2" s="19" t="s">
        <v>7</v>
      </c>
      <c r="I2" s="18" t="s">
        <v>8</v>
      </c>
      <c r="J2" s="19" t="s">
        <v>9</v>
      </c>
      <c r="K2" s="19" t="s">
        <v>10</v>
      </c>
      <c r="L2" s="18" t="s">
        <v>11</v>
      </c>
      <c r="M2" s="19" t="s">
        <v>12</v>
      </c>
      <c r="N2" s="19" t="s">
        <v>13</v>
      </c>
      <c r="O2" s="19" t="s">
        <v>14</v>
      </c>
      <c r="P2" s="19" t="s">
        <v>15</v>
      </c>
      <c r="Q2" s="18" t="s">
        <v>462</v>
      </c>
      <c r="R2" s="47" t="s">
        <v>463</v>
      </c>
      <c r="S2" s="19" t="s">
        <v>16</v>
      </c>
      <c r="T2" s="19" t="s">
        <v>17</v>
      </c>
      <c r="U2" s="18" t="s">
        <v>18</v>
      </c>
      <c r="V2" s="19" t="s">
        <v>19</v>
      </c>
      <c r="W2" s="19" t="s">
        <v>20</v>
      </c>
      <c r="X2" s="42" t="s">
        <v>464</v>
      </c>
      <c r="Y2" s="42" t="s">
        <v>465</v>
      </c>
      <c r="Z2" s="44" t="s">
        <v>466</v>
      </c>
      <c r="AA2" s="19" t="s">
        <v>467</v>
      </c>
      <c r="AB2" s="19" t="s">
        <v>468</v>
      </c>
      <c r="AC2" s="18" t="s">
        <v>469</v>
      </c>
      <c r="AD2" s="19" t="s">
        <v>470</v>
      </c>
      <c r="AE2" s="19" t="s">
        <v>471</v>
      </c>
      <c r="AF2" s="18" t="s">
        <v>472</v>
      </c>
      <c r="AG2" s="19" t="s">
        <v>473</v>
      </c>
      <c r="AH2" s="19" t="s">
        <v>21</v>
      </c>
      <c r="AI2" s="18" t="s">
        <v>474</v>
      </c>
      <c r="AJ2" s="27" t="s">
        <v>475</v>
      </c>
      <c r="AK2" s="19" t="s">
        <v>22</v>
      </c>
      <c r="AL2" s="19" t="s">
        <v>23</v>
      </c>
      <c r="AM2" s="26" t="s">
        <v>476</v>
      </c>
      <c r="AN2" s="19" t="s">
        <v>24</v>
      </c>
      <c r="AO2" s="19" t="s">
        <v>25</v>
      </c>
      <c r="AP2" s="26" t="s">
        <v>477</v>
      </c>
      <c r="AQ2" s="19" t="s">
        <v>26</v>
      </c>
      <c r="AR2" s="19" t="s">
        <v>27</v>
      </c>
      <c r="AS2" s="26" t="s">
        <v>478</v>
      </c>
      <c r="AT2" s="18" t="s">
        <v>479</v>
      </c>
      <c r="AU2" s="19" t="s">
        <v>28</v>
      </c>
      <c r="AV2" s="19" t="s">
        <v>29</v>
      </c>
      <c r="AW2" s="26" t="s">
        <v>30</v>
      </c>
      <c r="AX2" s="19" t="s">
        <v>31</v>
      </c>
      <c r="AY2" s="19" t="s">
        <v>32</v>
      </c>
      <c r="AZ2" s="26" t="s">
        <v>480</v>
      </c>
      <c r="BA2" s="19" t="s">
        <v>33</v>
      </c>
      <c r="BB2" s="19" t="s">
        <v>34</v>
      </c>
      <c r="BC2" s="26" t="s">
        <v>35</v>
      </c>
      <c r="BD2" s="26" t="s">
        <v>481</v>
      </c>
      <c r="BE2" s="18" t="s">
        <v>36</v>
      </c>
      <c r="BF2" s="28" t="s">
        <v>414</v>
      </c>
      <c r="BG2" s="18" t="s">
        <v>8</v>
      </c>
      <c r="BH2" s="18" t="s">
        <v>11</v>
      </c>
      <c r="BI2" s="18" t="s">
        <v>462</v>
      </c>
      <c r="BJ2" s="18" t="s">
        <v>18</v>
      </c>
      <c r="BK2" s="18" t="s">
        <v>406</v>
      </c>
      <c r="BL2" s="18" t="s">
        <v>464</v>
      </c>
      <c r="BM2" s="18" t="s">
        <v>407</v>
      </c>
      <c r="BN2" s="18" t="s">
        <v>472</v>
      </c>
      <c r="BO2" s="18" t="s">
        <v>474</v>
      </c>
      <c r="BP2" s="18" t="s">
        <v>476</v>
      </c>
      <c r="BQ2" s="18" t="s">
        <v>477</v>
      </c>
      <c r="BR2" s="18" t="s">
        <v>478</v>
      </c>
      <c r="BS2" s="18" t="s">
        <v>30</v>
      </c>
      <c r="BT2" s="18" t="s">
        <v>480</v>
      </c>
      <c r="BU2" s="18" t="s">
        <v>35</v>
      </c>
      <c r="BV2" s="29" t="s">
        <v>409</v>
      </c>
      <c r="BW2" s="18" t="s">
        <v>408</v>
      </c>
      <c r="BX2" s="18" t="s">
        <v>411</v>
      </c>
      <c r="BY2" s="18" t="s">
        <v>412</v>
      </c>
      <c r="BZ2" s="18" t="s">
        <v>410</v>
      </c>
      <c r="CA2" s="18" t="str">
        <f t="shared" ref="CA2:CA65" si="0">BE2</f>
        <v>Общий бал</v>
      </c>
      <c r="CB2" s="18" t="s">
        <v>413</v>
      </c>
    </row>
    <row r="3" spans="1:80" s="16" customFormat="1" ht="47.25">
      <c r="A3" s="21">
        <v>1</v>
      </c>
      <c r="B3" s="33">
        <v>6672142230</v>
      </c>
      <c r="C3" s="5" t="s">
        <v>504</v>
      </c>
      <c r="D3" s="5" t="s">
        <v>38</v>
      </c>
      <c r="E3" s="22">
        <v>7.5</v>
      </c>
      <c r="F3" s="19">
        <v>35</v>
      </c>
      <c r="G3" s="22">
        <v>11</v>
      </c>
      <c r="H3" s="22">
        <v>38</v>
      </c>
      <c r="I3" s="22">
        <f t="shared" ref="I3:I66" si="1">ROUND((0.5*(E3/G3+F3/H3)*100),0)</f>
        <v>80</v>
      </c>
      <c r="J3" s="19">
        <v>30</v>
      </c>
      <c r="K3" s="19">
        <v>4</v>
      </c>
      <c r="L3" s="19">
        <f t="shared" ref="L3:L66" si="2">IF(K3&gt;3,100,J3*K3)</f>
        <v>100</v>
      </c>
      <c r="M3" s="19">
        <v>44</v>
      </c>
      <c r="N3" s="19">
        <v>44</v>
      </c>
      <c r="O3" s="19">
        <v>47</v>
      </c>
      <c r="P3" s="19">
        <v>46</v>
      </c>
      <c r="Q3" s="19">
        <f t="shared" ref="Q3:Q66" si="3">ROUND((0.5*((M3/O3)+(N3/P3))*100),0)</f>
        <v>95</v>
      </c>
      <c r="R3" s="19">
        <f t="shared" ref="R3:R66" si="4">ROUND(((0.3*I3)+(0.3*L3)+(0.4*Q3)),0)</f>
        <v>92</v>
      </c>
      <c r="S3" s="19">
        <v>20</v>
      </c>
      <c r="T3" s="22">
        <v>4</v>
      </c>
      <c r="U3" s="19">
        <f t="shared" ref="U3:U66" si="5">IF(T3&gt;5,100,S3*T3)</f>
        <v>80</v>
      </c>
      <c r="V3" s="19">
        <v>37</v>
      </c>
      <c r="W3" s="23">
        <v>49</v>
      </c>
      <c r="X3" s="20">
        <f t="shared" ref="X3:X66" si="6">ROUND(V3/W3*100,0)</f>
        <v>76</v>
      </c>
      <c r="Y3" s="43">
        <f t="shared" ref="Y3:Y66" si="7">ROUND((U3+X3)/2,0)</f>
        <v>78</v>
      </c>
      <c r="Z3" s="20">
        <f t="shared" ref="Z3:Z66" si="8">ROUND((0.3*U3+0.4*Y3+0.3*X3),0)</f>
        <v>78</v>
      </c>
      <c r="AA3" s="19">
        <v>20</v>
      </c>
      <c r="AB3" s="22">
        <v>0</v>
      </c>
      <c r="AC3" s="19">
        <f t="shared" ref="AC3:AC66" si="9">IF(AB3&gt;5,100,AA3*AB3)</f>
        <v>0</v>
      </c>
      <c r="AD3" s="19">
        <v>20</v>
      </c>
      <c r="AE3" s="22">
        <v>2</v>
      </c>
      <c r="AF3" s="19">
        <f t="shared" ref="AF3:AF66" si="10">IF(AE3&gt;5,100,AD3*AE3)</f>
        <v>40</v>
      </c>
      <c r="AG3" s="19">
        <v>14</v>
      </c>
      <c r="AH3" s="19">
        <v>14</v>
      </c>
      <c r="AI3" s="20">
        <f t="shared" ref="AI3:AI66" si="11">ROUND((AG3/AH3*100),0)</f>
        <v>100</v>
      </c>
      <c r="AJ3" s="43">
        <f t="shared" ref="AJ3:AJ66" si="12">ROUND((0.3*AC3+0.4*AF3+0.3*AI3),0)</f>
        <v>46</v>
      </c>
      <c r="AK3" s="19">
        <v>47</v>
      </c>
      <c r="AL3" s="19">
        <v>49</v>
      </c>
      <c r="AM3" s="20">
        <f t="shared" ref="AM3:AM66" si="13">ROUND((AK3/AL3)*100,)</f>
        <v>96</v>
      </c>
      <c r="AN3" s="19">
        <v>47</v>
      </c>
      <c r="AO3" s="19">
        <v>49</v>
      </c>
      <c r="AP3" s="20">
        <f t="shared" ref="AP3:AP66" si="14">ROUND((AN3/AO3)*100,0)</f>
        <v>96</v>
      </c>
      <c r="AQ3" s="19">
        <v>41</v>
      </c>
      <c r="AR3" s="19">
        <v>43</v>
      </c>
      <c r="AS3" s="20">
        <f t="shared" ref="AS3:AS66" si="15">ROUND((AQ3/AR3)*100,0)</f>
        <v>95</v>
      </c>
      <c r="AT3" s="20">
        <f t="shared" ref="AT3:AT66" si="16">ROUND((0.4*AM3+0.4*AP3+0.2*AS3),0)</f>
        <v>96</v>
      </c>
      <c r="AU3" s="19">
        <v>49</v>
      </c>
      <c r="AV3" s="19">
        <v>49</v>
      </c>
      <c r="AW3" s="20">
        <f t="shared" ref="AW3:AW66" si="17">ROUND((AU3/AV3)*100,0)</f>
        <v>100</v>
      </c>
      <c r="AX3" s="19">
        <v>44</v>
      </c>
      <c r="AY3" s="19">
        <v>49</v>
      </c>
      <c r="AZ3" s="20">
        <f t="shared" ref="AZ3:AZ66" si="18">ROUND((AX3/AY3)*100,0)</f>
        <v>90</v>
      </c>
      <c r="BA3" s="19">
        <v>49</v>
      </c>
      <c r="BB3" s="19">
        <v>49</v>
      </c>
      <c r="BC3" s="20">
        <f t="shared" ref="BC3:BC66" si="19">ROUND((BA3/BB3)*100,0)</f>
        <v>100</v>
      </c>
      <c r="BD3" s="20">
        <f t="shared" ref="BD3:BD66" si="20">ROUND((0.3*AW3+0.2*AZ3+0.5*BC3),0)</f>
        <v>98</v>
      </c>
      <c r="BE3" s="20">
        <f t="shared" ref="BE3:BE66" si="21">ROUND(((R3+Z3+AJ3+AT3+BD3)/5),0)</f>
        <v>82</v>
      </c>
      <c r="BF3" s="24"/>
      <c r="BG3" s="19">
        <f t="shared" ref="BG3:BG66" si="22">RANK(I3,$I$3:$I$381)</f>
        <v>339</v>
      </c>
      <c r="BH3" s="19">
        <f t="shared" ref="BH3:BH66" si="23">RANK(L3,$L$3:$L$381)</f>
        <v>1</v>
      </c>
      <c r="BI3" s="19">
        <f t="shared" ref="BI3:BI66" si="24">RANK(Q3,$Q$3:$Q$381)</f>
        <v>232</v>
      </c>
      <c r="BJ3" s="19">
        <f t="shared" ref="BJ3:BJ66" si="25">RANK(U3,$U$3:$U$381)</f>
        <v>253</v>
      </c>
      <c r="BK3" s="19">
        <f t="shared" ref="BK3:BK66" si="26">RANK(Y3,$Y$3:$Y$381)</f>
        <v>318</v>
      </c>
      <c r="BL3" s="19">
        <f t="shared" ref="BL3:BL66" si="27">RANK(X3,$X$3:$X$381)</f>
        <v>334</v>
      </c>
      <c r="BM3" s="19">
        <f t="shared" ref="BM3:BM66" si="28">RANK(AC3,$AC$3:$AC$381)</f>
        <v>202</v>
      </c>
      <c r="BN3" s="19">
        <f t="shared" ref="BN3:BN66" si="29">RANK(AF3,$AF$3:$AF$381)</f>
        <v>185</v>
      </c>
      <c r="BO3" s="19">
        <f t="shared" ref="BO3:BO66" si="30">RANK(AI3,$AI$3:$AI$381)</f>
        <v>1</v>
      </c>
      <c r="BP3" s="19">
        <f t="shared" ref="BP3:BP66" si="31">RANK(AM3,$AM$3:$AM$381)</f>
        <v>123</v>
      </c>
      <c r="BQ3" s="19">
        <f t="shared" ref="BQ3:BQ66" si="32">RANK(AP3,$AP$3:$AP$381)</f>
        <v>306</v>
      </c>
      <c r="BR3" s="19">
        <f t="shared" ref="BR3:BR66" si="33">RANK(AS3,$AS$3:$AS$381)</f>
        <v>306</v>
      </c>
      <c r="BS3" s="19">
        <f t="shared" ref="BS3:BS66" si="34">RANK(AW3,$AW$3:$AW$381)</f>
        <v>1</v>
      </c>
      <c r="BT3" s="19">
        <f t="shared" ref="BT3:BT66" si="35">RANK(AZ3,$AZ$3:$AZ$381)</f>
        <v>325</v>
      </c>
      <c r="BU3" s="19">
        <f t="shared" ref="BU3:BU66" si="36">RANK(BC3,$BC$3:$BC$381)</f>
        <v>1</v>
      </c>
      <c r="BV3" s="19">
        <f t="shared" ref="BV3:BV66" si="37">RANK(R3,$R$3:$R$381)</f>
        <v>268</v>
      </c>
      <c r="BW3" s="19">
        <f t="shared" ref="BW3:BW66" si="38">RANK(Z3,$Z$3:$Z$381)</f>
        <v>318</v>
      </c>
      <c r="BX3" s="19">
        <f t="shared" ref="BX3:BX66" si="39">RANK(AJ3,$AJ$3:$AJ$381)</f>
        <v>217</v>
      </c>
      <c r="BY3" s="19">
        <f t="shared" ref="BY3:BY66" si="40">RANK(AT3,$AT$3:$AT$381)</f>
        <v>160</v>
      </c>
      <c r="BZ3" s="19">
        <f t="shared" ref="BZ3:BZ66" si="41">RANK(BD3,$BD$3:$BD$381)</f>
        <v>96</v>
      </c>
      <c r="CA3" s="18">
        <f t="shared" si="0"/>
        <v>82</v>
      </c>
      <c r="CB3" s="19">
        <f t="shared" ref="CB3:CB66" si="42">SUM(N(FREQUENCY((CA$4:CA$382&gt;CA3)*CA$4:CA$382,CA$4:CA$382)&gt;0))</f>
        <v>16</v>
      </c>
    </row>
    <row r="4" spans="1:80" s="16" customFormat="1" ht="47.25">
      <c r="A4" s="21">
        <v>2</v>
      </c>
      <c r="B4" s="34">
        <v>6674092256</v>
      </c>
      <c r="C4" s="5" t="s">
        <v>504</v>
      </c>
      <c r="D4" s="5" t="s">
        <v>39</v>
      </c>
      <c r="E4" s="22">
        <v>9.5</v>
      </c>
      <c r="F4" s="19">
        <v>35.5</v>
      </c>
      <c r="G4" s="22">
        <v>11</v>
      </c>
      <c r="H4" s="22">
        <v>38</v>
      </c>
      <c r="I4" s="22">
        <f t="shared" si="1"/>
        <v>90</v>
      </c>
      <c r="J4" s="19">
        <v>30</v>
      </c>
      <c r="K4" s="19">
        <v>4</v>
      </c>
      <c r="L4" s="19">
        <f t="shared" si="2"/>
        <v>100</v>
      </c>
      <c r="M4" s="19">
        <v>14</v>
      </c>
      <c r="N4" s="19">
        <v>13</v>
      </c>
      <c r="O4" s="19">
        <v>15</v>
      </c>
      <c r="P4" s="19">
        <v>15</v>
      </c>
      <c r="Q4" s="19">
        <f t="shared" si="3"/>
        <v>90</v>
      </c>
      <c r="R4" s="19">
        <f t="shared" si="4"/>
        <v>93</v>
      </c>
      <c r="S4" s="19">
        <v>20</v>
      </c>
      <c r="T4" s="22">
        <v>5</v>
      </c>
      <c r="U4" s="19">
        <f t="shared" si="5"/>
        <v>100</v>
      </c>
      <c r="V4" s="19">
        <v>14</v>
      </c>
      <c r="W4" s="23">
        <v>15</v>
      </c>
      <c r="X4" s="20">
        <f t="shared" si="6"/>
        <v>93</v>
      </c>
      <c r="Y4" s="43">
        <f t="shared" si="7"/>
        <v>97</v>
      </c>
      <c r="Z4" s="20">
        <f t="shared" si="8"/>
        <v>97</v>
      </c>
      <c r="AA4" s="19">
        <v>20</v>
      </c>
      <c r="AB4" s="22">
        <v>1</v>
      </c>
      <c r="AC4" s="19">
        <f t="shared" si="9"/>
        <v>20</v>
      </c>
      <c r="AD4" s="19">
        <v>20</v>
      </c>
      <c r="AE4" s="22">
        <v>3</v>
      </c>
      <c r="AF4" s="19">
        <f t="shared" si="10"/>
        <v>60</v>
      </c>
      <c r="AG4" s="19">
        <v>1</v>
      </c>
      <c r="AH4" s="19">
        <v>1</v>
      </c>
      <c r="AI4" s="20">
        <f t="shared" si="11"/>
        <v>100</v>
      </c>
      <c r="AJ4" s="43">
        <f t="shared" si="12"/>
        <v>60</v>
      </c>
      <c r="AK4" s="19">
        <v>14</v>
      </c>
      <c r="AL4" s="19">
        <v>15</v>
      </c>
      <c r="AM4" s="20">
        <f t="shared" si="13"/>
        <v>93</v>
      </c>
      <c r="AN4" s="19">
        <v>14</v>
      </c>
      <c r="AO4" s="19">
        <v>15</v>
      </c>
      <c r="AP4" s="20">
        <f t="shared" si="14"/>
        <v>93</v>
      </c>
      <c r="AQ4" s="19">
        <v>11</v>
      </c>
      <c r="AR4" s="19">
        <v>12</v>
      </c>
      <c r="AS4" s="20">
        <f t="shared" si="15"/>
        <v>92</v>
      </c>
      <c r="AT4" s="20">
        <f t="shared" si="16"/>
        <v>93</v>
      </c>
      <c r="AU4" s="19">
        <v>15</v>
      </c>
      <c r="AV4" s="19">
        <v>15</v>
      </c>
      <c r="AW4" s="20">
        <f t="shared" si="17"/>
        <v>100</v>
      </c>
      <c r="AX4" s="19">
        <v>13</v>
      </c>
      <c r="AY4" s="19">
        <v>15</v>
      </c>
      <c r="AZ4" s="20">
        <f t="shared" si="18"/>
        <v>87</v>
      </c>
      <c r="BA4" s="19">
        <v>15</v>
      </c>
      <c r="BB4" s="19">
        <v>15</v>
      </c>
      <c r="BC4" s="20">
        <f t="shared" si="19"/>
        <v>100</v>
      </c>
      <c r="BD4" s="20">
        <f t="shared" si="20"/>
        <v>97</v>
      </c>
      <c r="BE4" s="20">
        <f t="shared" si="21"/>
        <v>88</v>
      </c>
      <c r="BF4" s="24"/>
      <c r="BG4" s="19">
        <f t="shared" si="22"/>
        <v>228</v>
      </c>
      <c r="BH4" s="19">
        <f t="shared" si="23"/>
        <v>1</v>
      </c>
      <c r="BI4" s="19">
        <f t="shared" si="24"/>
        <v>337</v>
      </c>
      <c r="BJ4" s="19">
        <f t="shared" si="25"/>
        <v>1</v>
      </c>
      <c r="BK4" s="19">
        <f t="shared" si="26"/>
        <v>47</v>
      </c>
      <c r="BL4" s="19">
        <f t="shared" si="27"/>
        <v>93</v>
      </c>
      <c r="BM4" s="19">
        <f t="shared" si="28"/>
        <v>117</v>
      </c>
      <c r="BN4" s="19">
        <f t="shared" si="29"/>
        <v>92</v>
      </c>
      <c r="BO4" s="19">
        <f t="shared" si="30"/>
        <v>1</v>
      </c>
      <c r="BP4" s="19">
        <f t="shared" si="31"/>
        <v>189</v>
      </c>
      <c r="BQ4" s="19">
        <f t="shared" si="32"/>
        <v>361</v>
      </c>
      <c r="BR4" s="19">
        <f t="shared" si="33"/>
        <v>347</v>
      </c>
      <c r="BS4" s="19">
        <f t="shared" si="34"/>
        <v>1</v>
      </c>
      <c r="BT4" s="19">
        <f t="shared" si="35"/>
        <v>353</v>
      </c>
      <c r="BU4" s="19">
        <f t="shared" si="36"/>
        <v>1</v>
      </c>
      <c r="BV4" s="19">
        <f t="shared" si="37"/>
        <v>239</v>
      </c>
      <c r="BW4" s="19">
        <f t="shared" si="38"/>
        <v>47</v>
      </c>
      <c r="BX4" s="19">
        <f t="shared" si="39"/>
        <v>112</v>
      </c>
      <c r="BY4" s="19">
        <f t="shared" si="40"/>
        <v>240</v>
      </c>
      <c r="BZ4" s="19">
        <f t="shared" si="41"/>
        <v>163</v>
      </c>
      <c r="CA4" s="18">
        <f t="shared" si="0"/>
        <v>88</v>
      </c>
      <c r="CB4" s="19">
        <f t="shared" si="42"/>
        <v>10</v>
      </c>
    </row>
    <row r="5" spans="1:80" s="16" customFormat="1" ht="47.25">
      <c r="A5" s="21">
        <v>3</v>
      </c>
      <c r="B5" s="34">
        <v>6664030934</v>
      </c>
      <c r="C5" s="5" t="s">
        <v>504</v>
      </c>
      <c r="D5" s="5" t="s">
        <v>40</v>
      </c>
      <c r="E5" s="22">
        <v>10</v>
      </c>
      <c r="F5" s="19">
        <v>38</v>
      </c>
      <c r="G5" s="22">
        <v>11</v>
      </c>
      <c r="H5" s="22">
        <v>38</v>
      </c>
      <c r="I5" s="22">
        <f t="shared" si="1"/>
        <v>95</v>
      </c>
      <c r="J5" s="19">
        <v>30</v>
      </c>
      <c r="K5" s="19">
        <v>3</v>
      </c>
      <c r="L5" s="19">
        <f t="shared" si="2"/>
        <v>90</v>
      </c>
      <c r="M5" s="19">
        <v>268</v>
      </c>
      <c r="N5" s="19">
        <v>243</v>
      </c>
      <c r="O5" s="19">
        <v>279</v>
      </c>
      <c r="P5" s="19">
        <v>253</v>
      </c>
      <c r="Q5" s="19">
        <f t="shared" si="3"/>
        <v>96</v>
      </c>
      <c r="R5" s="19">
        <f t="shared" si="4"/>
        <v>94</v>
      </c>
      <c r="S5" s="19">
        <v>20</v>
      </c>
      <c r="T5" s="22">
        <v>5</v>
      </c>
      <c r="U5" s="19">
        <f t="shared" si="5"/>
        <v>100</v>
      </c>
      <c r="V5" s="19">
        <v>269</v>
      </c>
      <c r="W5" s="23">
        <v>287</v>
      </c>
      <c r="X5" s="20">
        <f t="shared" si="6"/>
        <v>94</v>
      </c>
      <c r="Y5" s="43">
        <f t="shared" si="7"/>
        <v>97</v>
      </c>
      <c r="Z5" s="20">
        <f t="shared" si="8"/>
        <v>97</v>
      </c>
      <c r="AA5" s="19">
        <v>20</v>
      </c>
      <c r="AB5" s="22">
        <v>2</v>
      </c>
      <c r="AC5" s="19">
        <f t="shared" si="9"/>
        <v>40</v>
      </c>
      <c r="AD5" s="19">
        <v>20</v>
      </c>
      <c r="AE5" s="22">
        <v>3</v>
      </c>
      <c r="AF5" s="19">
        <f t="shared" si="10"/>
        <v>60</v>
      </c>
      <c r="AG5" s="19">
        <v>9</v>
      </c>
      <c r="AH5" s="19">
        <v>10</v>
      </c>
      <c r="AI5" s="20">
        <f t="shared" si="11"/>
        <v>90</v>
      </c>
      <c r="AJ5" s="43">
        <f t="shared" si="12"/>
        <v>63</v>
      </c>
      <c r="AK5" s="19">
        <v>272</v>
      </c>
      <c r="AL5" s="19">
        <v>287</v>
      </c>
      <c r="AM5" s="20">
        <f t="shared" si="13"/>
        <v>95</v>
      </c>
      <c r="AN5" s="19">
        <v>286</v>
      </c>
      <c r="AO5" s="19">
        <v>287</v>
      </c>
      <c r="AP5" s="20">
        <f t="shared" si="14"/>
        <v>100</v>
      </c>
      <c r="AQ5" s="19">
        <v>227</v>
      </c>
      <c r="AR5" s="19">
        <v>235</v>
      </c>
      <c r="AS5" s="20">
        <f t="shared" si="15"/>
        <v>97</v>
      </c>
      <c r="AT5" s="20">
        <f t="shared" si="16"/>
        <v>97</v>
      </c>
      <c r="AU5" s="19">
        <v>285</v>
      </c>
      <c r="AV5" s="19">
        <v>287</v>
      </c>
      <c r="AW5" s="20">
        <f t="shared" si="17"/>
        <v>99</v>
      </c>
      <c r="AX5" s="19">
        <v>285</v>
      </c>
      <c r="AY5" s="19">
        <v>287</v>
      </c>
      <c r="AZ5" s="20">
        <f t="shared" si="18"/>
        <v>99</v>
      </c>
      <c r="BA5" s="19">
        <v>285</v>
      </c>
      <c r="BB5" s="19">
        <v>287</v>
      </c>
      <c r="BC5" s="20">
        <f t="shared" si="19"/>
        <v>99</v>
      </c>
      <c r="BD5" s="20">
        <f t="shared" si="20"/>
        <v>99</v>
      </c>
      <c r="BE5" s="20">
        <f t="shared" si="21"/>
        <v>90</v>
      </c>
      <c r="BF5" s="24"/>
      <c r="BG5" s="19">
        <f t="shared" si="22"/>
        <v>41</v>
      </c>
      <c r="BH5" s="19">
        <f t="shared" si="23"/>
        <v>239</v>
      </c>
      <c r="BI5" s="19">
        <f t="shared" si="24"/>
        <v>181</v>
      </c>
      <c r="BJ5" s="19">
        <f t="shared" si="25"/>
        <v>1</v>
      </c>
      <c r="BK5" s="19">
        <f t="shared" si="26"/>
        <v>47</v>
      </c>
      <c r="BL5" s="19">
        <f t="shared" si="27"/>
        <v>75</v>
      </c>
      <c r="BM5" s="19">
        <f t="shared" si="28"/>
        <v>62</v>
      </c>
      <c r="BN5" s="19">
        <f t="shared" si="29"/>
        <v>92</v>
      </c>
      <c r="BO5" s="19">
        <f t="shared" si="30"/>
        <v>228</v>
      </c>
      <c r="BP5" s="19">
        <f t="shared" si="31"/>
        <v>151</v>
      </c>
      <c r="BQ5" s="19">
        <f t="shared" si="32"/>
        <v>1</v>
      </c>
      <c r="BR5" s="19">
        <f t="shared" si="33"/>
        <v>233</v>
      </c>
      <c r="BS5" s="19">
        <f t="shared" si="34"/>
        <v>78</v>
      </c>
      <c r="BT5" s="19">
        <f t="shared" si="35"/>
        <v>54</v>
      </c>
      <c r="BU5" s="19">
        <f t="shared" si="36"/>
        <v>97</v>
      </c>
      <c r="BV5" s="19">
        <f t="shared" si="37"/>
        <v>199</v>
      </c>
      <c r="BW5" s="19">
        <f t="shared" si="38"/>
        <v>47</v>
      </c>
      <c r="BX5" s="19">
        <f t="shared" si="39"/>
        <v>95</v>
      </c>
      <c r="BY5" s="19">
        <f t="shared" si="40"/>
        <v>122</v>
      </c>
      <c r="BZ5" s="19">
        <f t="shared" si="41"/>
        <v>36</v>
      </c>
      <c r="CA5" s="18">
        <f t="shared" si="0"/>
        <v>90</v>
      </c>
      <c r="CB5" s="19">
        <f t="shared" si="42"/>
        <v>8</v>
      </c>
    </row>
    <row r="6" spans="1:80" s="16" customFormat="1" ht="47.25">
      <c r="A6" s="21">
        <v>4</v>
      </c>
      <c r="B6" s="34">
        <v>6664035001</v>
      </c>
      <c r="C6" s="5" t="s">
        <v>504</v>
      </c>
      <c r="D6" s="5" t="s">
        <v>41</v>
      </c>
      <c r="E6" s="22">
        <v>10</v>
      </c>
      <c r="F6" s="19">
        <v>34</v>
      </c>
      <c r="G6" s="22">
        <v>11</v>
      </c>
      <c r="H6" s="22">
        <v>38</v>
      </c>
      <c r="I6" s="22">
        <f t="shared" si="1"/>
        <v>90</v>
      </c>
      <c r="J6" s="19">
        <v>30</v>
      </c>
      <c r="K6" s="19">
        <v>4</v>
      </c>
      <c r="L6" s="19">
        <f t="shared" si="2"/>
        <v>100</v>
      </c>
      <c r="M6" s="19">
        <v>129</v>
      </c>
      <c r="N6" s="19">
        <v>135</v>
      </c>
      <c r="O6" s="19">
        <v>134</v>
      </c>
      <c r="P6" s="19">
        <v>138</v>
      </c>
      <c r="Q6" s="19">
        <f t="shared" si="3"/>
        <v>97</v>
      </c>
      <c r="R6" s="19">
        <f t="shared" si="4"/>
        <v>96</v>
      </c>
      <c r="S6" s="19">
        <v>20</v>
      </c>
      <c r="T6" s="22">
        <v>5</v>
      </c>
      <c r="U6" s="19">
        <f t="shared" si="5"/>
        <v>100</v>
      </c>
      <c r="V6" s="19">
        <v>135</v>
      </c>
      <c r="W6" s="23">
        <v>149</v>
      </c>
      <c r="X6" s="20">
        <f t="shared" si="6"/>
        <v>91</v>
      </c>
      <c r="Y6" s="43">
        <f t="shared" si="7"/>
        <v>96</v>
      </c>
      <c r="Z6" s="20">
        <f t="shared" si="8"/>
        <v>96</v>
      </c>
      <c r="AA6" s="19">
        <v>20</v>
      </c>
      <c r="AB6" s="22">
        <v>2</v>
      </c>
      <c r="AC6" s="19">
        <f t="shared" si="9"/>
        <v>40</v>
      </c>
      <c r="AD6" s="19">
        <v>20</v>
      </c>
      <c r="AE6" s="22">
        <v>5</v>
      </c>
      <c r="AF6" s="19">
        <f t="shared" si="10"/>
        <v>100</v>
      </c>
      <c r="AG6" s="19">
        <v>5</v>
      </c>
      <c r="AH6" s="19">
        <v>5</v>
      </c>
      <c r="AI6" s="20">
        <f t="shared" si="11"/>
        <v>100</v>
      </c>
      <c r="AJ6" s="43">
        <f t="shared" si="12"/>
        <v>82</v>
      </c>
      <c r="AK6" s="19">
        <v>141</v>
      </c>
      <c r="AL6" s="19">
        <v>149</v>
      </c>
      <c r="AM6" s="20">
        <f t="shared" si="13"/>
        <v>95</v>
      </c>
      <c r="AN6" s="19">
        <v>148</v>
      </c>
      <c r="AO6" s="19">
        <v>149</v>
      </c>
      <c r="AP6" s="20">
        <f t="shared" si="14"/>
        <v>99</v>
      </c>
      <c r="AQ6" s="19">
        <v>128</v>
      </c>
      <c r="AR6" s="19">
        <v>130</v>
      </c>
      <c r="AS6" s="20">
        <f t="shared" si="15"/>
        <v>98</v>
      </c>
      <c r="AT6" s="20">
        <f t="shared" si="16"/>
        <v>97</v>
      </c>
      <c r="AU6" s="19">
        <v>145</v>
      </c>
      <c r="AV6" s="19">
        <v>149</v>
      </c>
      <c r="AW6" s="20">
        <f t="shared" si="17"/>
        <v>97</v>
      </c>
      <c r="AX6" s="19">
        <v>144</v>
      </c>
      <c r="AY6" s="19">
        <v>149</v>
      </c>
      <c r="AZ6" s="20">
        <f t="shared" si="18"/>
        <v>97</v>
      </c>
      <c r="BA6" s="19">
        <v>147</v>
      </c>
      <c r="BB6" s="19">
        <v>149</v>
      </c>
      <c r="BC6" s="20">
        <f t="shared" si="19"/>
        <v>99</v>
      </c>
      <c r="BD6" s="20">
        <f t="shared" si="20"/>
        <v>98</v>
      </c>
      <c r="BE6" s="20">
        <f t="shared" si="21"/>
        <v>94</v>
      </c>
      <c r="BF6" s="24"/>
      <c r="BG6" s="19">
        <f t="shared" si="22"/>
        <v>228</v>
      </c>
      <c r="BH6" s="19">
        <f t="shared" si="23"/>
        <v>1</v>
      </c>
      <c r="BI6" s="19">
        <f t="shared" si="24"/>
        <v>144</v>
      </c>
      <c r="BJ6" s="19">
        <f t="shared" si="25"/>
        <v>1</v>
      </c>
      <c r="BK6" s="19">
        <f t="shared" si="26"/>
        <v>80</v>
      </c>
      <c r="BL6" s="19">
        <f t="shared" si="27"/>
        <v>138</v>
      </c>
      <c r="BM6" s="19">
        <f t="shared" si="28"/>
        <v>62</v>
      </c>
      <c r="BN6" s="19">
        <f t="shared" si="29"/>
        <v>1</v>
      </c>
      <c r="BO6" s="19">
        <f t="shared" si="30"/>
        <v>1</v>
      </c>
      <c r="BP6" s="19">
        <f t="shared" si="31"/>
        <v>151</v>
      </c>
      <c r="BQ6" s="19">
        <f t="shared" si="32"/>
        <v>112</v>
      </c>
      <c r="BR6" s="19">
        <f t="shared" si="33"/>
        <v>172</v>
      </c>
      <c r="BS6" s="19">
        <f t="shared" si="34"/>
        <v>168</v>
      </c>
      <c r="BT6" s="19">
        <f t="shared" si="35"/>
        <v>109</v>
      </c>
      <c r="BU6" s="19">
        <f t="shared" si="36"/>
        <v>97</v>
      </c>
      <c r="BV6" s="19">
        <f t="shared" si="37"/>
        <v>103</v>
      </c>
      <c r="BW6" s="19">
        <f t="shared" si="38"/>
        <v>80</v>
      </c>
      <c r="BX6" s="19">
        <f t="shared" si="39"/>
        <v>19</v>
      </c>
      <c r="BY6" s="19">
        <f t="shared" si="40"/>
        <v>122</v>
      </c>
      <c r="BZ6" s="19">
        <f t="shared" si="41"/>
        <v>96</v>
      </c>
      <c r="CA6" s="18">
        <f t="shared" si="0"/>
        <v>94</v>
      </c>
      <c r="CB6" s="19">
        <f t="shared" si="42"/>
        <v>4</v>
      </c>
    </row>
    <row r="7" spans="1:80" s="16" customFormat="1" ht="47.25">
      <c r="A7" s="21">
        <v>5</v>
      </c>
      <c r="B7" s="34">
        <v>6663060654</v>
      </c>
      <c r="C7" s="5" t="s">
        <v>504</v>
      </c>
      <c r="D7" s="5" t="s">
        <v>42</v>
      </c>
      <c r="E7" s="22">
        <v>10</v>
      </c>
      <c r="F7" s="19">
        <v>27</v>
      </c>
      <c r="G7" s="22">
        <v>11</v>
      </c>
      <c r="H7" s="22">
        <v>38</v>
      </c>
      <c r="I7" s="22">
        <f t="shared" si="1"/>
        <v>81</v>
      </c>
      <c r="J7" s="19">
        <v>30</v>
      </c>
      <c r="K7" s="19">
        <v>3</v>
      </c>
      <c r="L7" s="19">
        <f t="shared" si="2"/>
        <v>90</v>
      </c>
      <c r="M7" s="19">
        <v>75</v>
      </c>
      <c r="N7" s="19">
        <v>67</v>
      </c>
      <c r="O7" s="19">
        <v>75</v>
      </c>
      <c r="P7" s="19">
        <v>71</v>
      </c>
      <c r="Q7" s="19">
        <f t="shared" si="3"/>
        <v>97</v>
      </c>
      <c r="R7" s="19">
        <f t="shared" si="4"/>
        <v>90</v>
      </c>
      <c r="S7" s="19">
        <v>20</v>
      </c>
      <c r="T7" s="22">
        <v>5</v>
      </c>
      <c r="U7" s="19">
        <f t="shared" si="5"/>
        <v>100</v>
      </c>
      <c r="V7" s="19">
        <v>93</v>
      </c>
      <c r="W7" s="23">
        <v>99</v>
      </c>
      <c r="X7" s="20">
        <f t="shared" si="6"/>
        <v>94</v>
      </c>
      <c r="Y7" s="43">
        <f t="shared" si="7"/>
        <v>97</v>
      </c>
      <c r="Z7" s="20">
        <f t="shared" si="8"/>
        <v>97</v>
      </c>
      <c r="AA7" s="19">
        <v>20</v>
      </c>
      <c r="AB7" s="22">
        <v>3</v>
      </c>
      <c r="AC7" s="19">
        <f t="shared" si="9"/>
        <v>60</v>
      </c>
      <c r="AD7" s="19">
        <v>20</v>
      </c>
      <c r="AE7" s="22">
        <v>2</v>
      </c>
      <c r="AF7" s="19">
        <f t="shared" si="10"/>
        <v>40</v>
      </c>
      <c r="AG7" s="19">
        <v>8</v>
      </c>
      <c r="AH7" s="19">
        <v>9</v>
      </c>
      <c r="AI7" s="20">
        <f t="shared" si="11"/>
        <v>89</v>
      </c>
      <c r="AJ7" s="43">
        <f t="shared" si="12"/>
        <v>61</v>
      </c>
      <c r="AK7" s="19">
        <v>97</v>
      </c>
      <c r="AL7" s="19">
        <v>99</v>
      </c>
      <c r="AM7" s="20">
        <f t="shared" si="13"/>
        <v>98</v>
      </c>
      <c r="AN7" s="19">
        <v>98</v>
      </c>
      <c r="AO7" s="19">
        <v>99</v>
      </c>
      <c r="AP7" s="20">
        <f t="shared" si="14"/>
        <v>99</v>
      </c>
      <c r="AQ7" s="19">
        <v>79</v>
      </c>
      <c r="AR7" s="19">
        <v>79</v>
      </c>
      <c r="AS7" s="20">
        <f t="shared" si="15"/>
        <v>100</v>
      </c>
      <c r="AT7" s="20">
        <f t="shared" si="16"/>
        <v>99</v>
      </c>
      <c r="AU7" s="19">
        <v>98</v>
      </c>
      <c r="AV7" s="19">
        <v>99</v>
      </c>
      <c r="AW7" s="20">
        <f t="shared" si="17"/>
        <v>99</v>
      </c>
      <c r="AX7" s="19">
        <v>97</v>
      </c>
      <c r="AY7" s="19">
        <v>99</v>
      </c>
      <c r="AZ7" s="20">
        <f t="shared" si="18"/>
        <v>98</v>
      </c>
      <c r="BA7" s="19">
        <v>96</v>
      </c>
      <c r="BB7" s="19">
        <v>99</v>
      </c>
      <c r="BC7" s="20">
        <f t="shared" si="19"/>
        <v>97</v>
      </c>
      <c r="BD7" s="20">
        <f t="shared" si="20"/>
        <v>98</v>
      </c>
      <c r="BE7" s="20">
        <f t="shared" si="21"/>
        <v>89</v>
      </c>
      <c r="BF7" s="24"/>
      <c r="BG7" s="19">
        <f t="shared" si="22"/>
        <v>336</v>
      </c>
      <c r="BH7" s="19">
        <f t="shared" si="23"/>
        <v>239</v>
      </c>
      <c r="BI7" s="19">
        <f t="shared" si="24"/>
        <v>144</v>
      </c>
      <c r="BJ7" s="19">
        <f t="shared" si="25"/>
        <v>1</v>
      </c>
      <c r="BK7" s="19">
        <f t="shared" si="26"/>
        <v>47</v>
      </c>
      <c r="BL7" s="19">
        <f t="shared" si="27"/>
        <v>75</v>
      </c>
      <c r="BM7" s="19">
        <f t="shared" si="28"/>
        <v>28</v>
      </c>
      <c r="BN7" s="19">
        <f t="shared" si="29"/>
        <v>185</v>
      </c>
      <c r="BO7" s="19">
        <f t="shared" si="30"/>
        <v>238</v>
      </c>
      <c r="BP7" s="19">
        <f t="shared" si="31"/>
        <v>65</v>
      </c>
      <c r="BQ7" s="19">
        <f t="shared" si="32"/>
        <v>112</v>
      </c>
      <c r="BR7" s="19">
        <f t="shared" si="33"/>
        <v>1</v>
      </c>
      <c r="BS7" s="19">
        <f t="shared" si="34"/>
        <v>78</v>
      </c>
      <c r="BT7" s="19">
        <f t="shared" si="35"/>
        <v>76</v>
      </c>
      <c r="BU7" s="19">
        <f t="shared" si="36"/>
        <v>223</v>
      </c>
      <c r="BV7" s="19">
        <f t="shared" si="37"/>
        <v>310</v>
      </c>
      <c r="BW7" s="19">
        <f t="shared" si="38"/>
        <v>47</v>
      </c>
      <c r="BX7" s="19">
        <f t="shared" si="39"/>
        <v>106</v>
      </c>
      <c r="BY7" s="19">
        <f t="shared" si="40"/>
        <v>31</v>
      </c>
      <c r="BZ7" s="19">
        <f t="shared" si="41"/>
        <v>96</v>
      </c>
      <c r="CA7" s="18">
        <f t="shared" si="0"/>
        <v>89</v>
      </c>
      <c r="CB7" s="19">
        <f t="shared" si="42"/>
        <v>9</v>
      </c>
    </row>
    <row r="8" spans="1:80" s="139" customFormat="1" ht="47.25">
      <c r="A8" s="129">
        <v>6</v>
      </c>
      <c r="B8" s="130">
        <v>6658021258</v>
      </c>
      <c r="C8" s="131" t="s">
        <v>504</v>
      </c>
      <c r="D8" s="131" t="s">
        <v>43</v>
      </c>
      <c r="E8" s="132">
        <v>10</v>
      </c>
      <c r="F8" s="133">
        <v>30.5</v>
      </c>
      <c r="G8" s="132">
        <v>11</v>
      </c>
      <c r="H8" s="132">
        <v>38</v>
      </c>
      <c r="I8" s="132">
        <f t="shared" si="1"/>
        <v>86</v>
      </c>
      <c r="J8" s="133">
        <v>30</v>
      </c>
      <c r="K8" s="133">
        <v>4</v>
      </c>
      <c r="L8" s="133">
        <f t="shared" si="2"/>
        <v>100</v>
      </c>
      <c r="M8" s="133">
        <v>406</v>
      </c>
      <c r="N8" s="133">
        <v>497</v>
      </c>
      <c r="O8" s="133">
        <v>424</v>
      </c>
      <c r="P8" s="133">
        <v>545</v>
      </c>
      <c r="Q8" s="133">
        <f t="shared" si="3"/>
        <v>93</v>
      </c>
      <c r="R8" s="133">
        <f t="shared" si="4"/>
        <v>93</v>
      </c>
      <c r="S8" s="133">
        <v>20</v>
      </c>
      <c r="T8" s="132">
        <v>5</v>
      </c>
      <c r="U8" s="133">
        <f t="shared" si="5"/>
        <v>100</v>
      </c>
      <c r="V8" s="133">
        <v>538</v>
      </c>
      <c r="W8" s="134">
        <v>600</v>
      </c>
      <c r="X8" s="135">
        <f t="shared" si="6"/>
        <v>90</v>
      </c>
      <c r="Y8" s="136">
        <f t="shared" si="7"/>
        <v>95</v>
      </c>
      <c r="Z8" s="135">
        <f t="shared" si="8"/>
        <v>95</v>
      </c>
      <c r="AA8" s="133">
        <v>20</v>
      </c>
      <c r="AB8" s="132">
        <v>4</v>
      </c>
      <c r="AC8" s="133">
        <f t="shared" si="9"/>
        <v>80</v>
      </c>
      <c r="AD8" s="133">
        <v>20</v>
      </c>
      <c r="AE8" s="132">
        <v>5</v>
      </c>
      <c r="AF8" s="133">
        <f t="shared" si="10"/>
        <v>100</v>
      </c>
      <c r="AG8" s="133">
        <v>9</v>
      </c>
      <c r="AH8" s="133">
        <v>9</v>
      </c>
      <c r="AI8" s="135">
        <f t="shared" si="11"/>
        <v>100</v>
      </c>
      <c r="AJ8" s="136">
        <f t="shared" si="12"/>
        <v>94</v>
      </c>
      <c r="AK8" s="133">
        <v>569</v>
      </c>
      <c r="AL8" s="133">
        <v>600</v>
      </c>
      <c r="AM8" s="135">
        <f t="shared" si="13"/>
        <v>95</v>
      </c>
      <c r="AN8" s="133">
        <v>589</v>
      </c>
      <c r="AO8" s="133">
        <v>600</v>
      </c>
      <c r="AP8" s="135">
        <f t="shared" si="14"/>
        <v>98</v>
      </c>
      <c r="AQ8" s="133">
        <v>457</v>
      </c>
      <c r="AR8" s="133">
        <v>468</v>
      </c>
      <c r="AS8" s="135">
        <f t="shared" si="15"/>
        <v>98</v>
      </c>
      <c r="AT8" s="135">
        <f t="shared" si="16"/>
        <v>97</v>
      </c>
      <c r="AU8" s="133">
        <v>587</v>
      </c>
      <c r="AV8" s="133">
        <v>600</v>
      </c>
      <c r="AW8" s="135">
        <f t="shared" si="17"/>
        <v>98</v>
      </c>
      <c r="AX8" s="133">
        <v>553</v>
      </c>
      <c r="AY8" s="133">
        <v>600</v>
      </c>
      <c r="AZ8" s="135">
        <f t="shared" si="18"/>
        <v>92</v>
      </c>
      <c r="BA8" s="133">
        <v>576</v>
      </c>
      <c r="BB8" s="133">
        <v>600</v>
      </c>
      <c r="BC8" s="135">
        <f t="shared" si="19"/>
        <v>96</v>
      </c>
      <c r="BD8" s="135">
        <f t="shared" si="20"/>
        <v>96</v>
      </c>
      <c r="BE8" s="135">
        <f t="shared" si="21"/>
        <v>95</v>
      </c>
      <c r="BF8" s="137"/>
      <c r="BG8" s="133">
        <f t="shared" si="22"/>
        <v>289</v>
      </c>
      <c r="BH8" s="133">
        <f t="shared" si="23"/>
        <v>1</v>
      </c>
      <c r="BI8" s="133">
        <f t="shared" si="24"/>
        <v>301</v>
      </c>
      <c r="BJ8" s="133">
        <f t="shared" si="25"/>
        <v>1</v>
      </c>
      <c r="BK8" s="133">
        <f t="shared" si="26"/>
        <v>105</v>
      </c>
      <c r="BL8" s="133">
        <f t="shared" si="27"/>
        <v>159</v>
      </c>
      <c r="BM8" s="133">
        <f t="shared" si="28"/>
        <v>6</v>
      </c>
      <c r="BN8" s="133">
        <f t="shared" si="29"/>
        <v>1</v>
      </c>
      <c r="BO8" s="133">
        <f t="shared" si="30"/>
        <v>1</v>
      </c>
      <c r="BP8" s="133">
        <f t="shared" si="31"/>
        <v>151</v>
      </c>
      <c r="BQ8" s="133">
        <f t="shared" si="32"/>
        <v>198</v>
      </c>
      <c r="BR8" s="133">
        <f t="shared" si="33"/>
        <v>172</v>
      </c>
      <c r="BS8" s="133">
        <f t="shared" si="34"/>
        <v>128</v>
      </c>
      <c r="BT8" s="133">
        <f t="shared" si="35"/>
        <v>281</v>
      </c>
      <c r="BU8" s="133">
        <f t="shared" si="36"/>
        <v>270</v>
      </c>
      <c r="BV8" s="133">
        <f t="shared" si="37"/>
        <v>239</v>
      </c>
      <c r="BW8" s="133">
        <f t="shared" si="38"/>
        <v>105</v>
      </c>
      <c r="BX8" s="133">
        <f t="shared" si="39"/>
        <v>2</v>
      </c>
      <c r="BY8" s="133">
        <f t="shared" si="40"/>
        <v>122</v>
      </c>
      <c r="BZ8" s="133">
        <f t="shared" si="41"/>
        <v>215</v>
      </c>
      <c r="CA8" s="138">
        <f t="shared" si="0"/>
        <v>95</v>
      </c>
      <c r="CB8" s="133">
        <f t="shared" si="42"/>
        <v>3</v>
      </c>
    </row>
    <row r="9" spans="1:80" s="16" customFormat="1" ht="47.25">
      <c r="A9" s="21">
        <v>7</v>
      </c>
      <c r="B9" s="34">
        <v>6671202133</v>
      </c>
      <c r="C9" s="5" t="s">
        <v>504</v>
      </c>
      <c r="D9" s="5" t="s">
        <v>44</v>
      </c>
      <c r="E9" s="22">
        <v>11</v>
      </c>
      <c r="F9" s="19">
        <v>32.5</v>
      </c>
      <c r="G9" s="22">
        <v>11</v>
      </c>
      <c r="H9" s="22">
        <v>38</v>
      </c>
      <c r="I9" s="22">
        <f t="shared" si="1"/>
        <v>93</v>
      </c>
      <c r="J9" s="19">
        <v>30</v>
      </c>
      <c r="K9" s="19">
        <v>3</v>
      </c>
      <c r="L9" s="19">
        <f t="shared" si="2"/>
        <v>90</v>
      </c>
      <c r="M9" s="19">
        <v>190</v>
      </c>
      <c r="N9" s="19">
        <v>201</v>
      </c>
      <c r="O9" s="19">
        <v>190</v>
      </c>
      <c r="P9" s="19">
        <v>221</v>
      </c>
      <c r="Q9" s="19">
        <f t="shared" si="3"/>
        <v>95</v>
      </c>
      <c r="R9" s="19">
        <f t="shared" si="4"/>
        <v>93</v>
      </c>
      <c r="S9" s="19">
        <v>20</v>
      </c>
      <c r="T9" s="22">
        <v>4</v>
      </c>
      <c r="U9" s="19">
        <f t="shared" si="5"/>
        <v>80</v>
      </c>
      <c r="V9" s="19">
        <v>188</v>
      </c>
      <c r="W9" s="23">
        <v>224</v>
      </c>
      <c r="X9" s="20">
        <f t="shared" si="6"/>
        <v>84</v>
      </c>
      <c r="Y9" s="43">
        <f t="shared" si="7"/>
        <v>82</v>
      </c>
      <c r="Z9" s="20">
        <f t="shared" si="8"/>
        <v>82</v>
      </c>
      <c r="AA9" s="19">
        <v>20</v>
      </c>
      <c r="AB9" s="22">
        <v>0</v>
      </c>
      <c r="AC9" s="19">
        <f t="shared" si="9"/>
        <v>0</v>
      </c>
      <c r="AD9" s="19">
        <v>20</v>
      </c>
      <c r="AE9" s="22">
        <v>1</v>
      </c>
      <c r="AF9" s="19">
        <f t="shared" si="10"/>
        <v>20</v>
      </c>
      <c r="AG9" s="19">
        <v>0</v>
      </c>
      <c r="AH9" s="19">
        <v>1</v>
      </c>
      <c r="AI9" s="20">
        <f t="shared" si="11"/>
        <v>0</v>
      </c>
      <c r="AJ9" s="43">
        <f t="shared" si="12"/>
        <v>8</v>
      </c>
      <c r="AK9" s="19">
        <v>190</v>
      </c>
      <c r="AL9" s="19">
        <v>224</v>
      </c>
      <c r="AM9" s="20">
        <f t="shared" si="13"/>
        <v>85</v>
      </c>
      <c r="AN9" s="19">
        <v>212</v>
      </c>
      <c r="AO9" s="19">
        <v>224</v>
      </c>
      <c r="AP9" s="20">
        <f t="shared" si="14"/>
        <v>95</v>
      </c>
      <c r="AQ9" s="19">
        <v>204</v>
      </c>
      <c r="AR9" s="19">
        <v>206</v>
      </c>
      <c r="AS9" s="20">
        <f t="shared" si="15"/>
        <v>99</v>
      </c>
      <c r="AT9" s="20">
        <f t="shared" si="16"/>
        <v>92</v>
      </c>
      <c r="AU9" s="19">
        <v>213</v>
      </c>
      <c r="AV9" s="19">
        <v>224</v>
      </c>
      <c r="AW9" s="20">
        <f t="shared" si="17"/>
        <v>95</v>
      </c>
      <c r="AX9" s="19">
        <v>211</v>
      </c>
      <c r="AY9" s="19">
        <v>224</v>
      </c>
      <c r="AZ9" s="20">
        <f t="shared" si="18"/>
        <v>94</v>
      </c>
      <c r="BA9" s="19">
        <v>212</v>
      </c>
      <c r="BB9" s="19">
        <v>224</v>
      </c>
      <c r="BC9" s="20">
        <f t="shared" si="19"/>
        <v>95</v>
      </c>
      <c r="BD9" s="20">
        <f t="shared" si="20"/>
        <v>95</v>
      </c>
      <c r="BE9" s="20">
        <f t="shared" si="21"/>
        <v>74</v>
      </c>
      <c r="BF9" s="24"/>
      <c r="BG9" s="19">
        <f t="shared" si="22"/>
        <v>127</v>
      </c>
      <c r="BH9" s="19">
        <f t="shared" si="23"/>
        <v>239</v>
      </c>
      <c r="BI9" s="19">
        <f t="shared" si="24"/>
        <v>232</v>
      </c>
      <c r="BJ9" s="19">
        <f t="shared" si="25"/>
        <v>253</v>
      </c>
      <c r="BK9" s="19">
        <f t="shared" si="26"/>
        <v>297</v>
      </c>
      <c r="BL9" s="19">
        <f t="shared" si="27"/>
        <v>251</v>
      </c>
      <c r="BM9" s="19">
        <f t="shared" si="28"/>
        <v>202</v>
      </c>
      <c r="BN9" s="19">
        <f t="shared" si="29"/>
        <v>269</v>
      </c>
      <c r="BO9" s="19">
        <f t="shared" si="30"/>
        <v>367</v>
      </c>
      <c r="BP9" s="19">
        <f t="shared" si="31"/>
        <v>261</v>
      </c>
      <c r="BQ9" s="19">
        <f t="shared" si="32"/>
        <v>338</v>
      </c>
      <c r="BR9" s="19">
        <f t="shared" si="33"/>
        <v>112</v>
      </c>
      <c r="BS9" s="19">
        <f t="shared" si="34"/>
        <v>244</v>
      </c>
      <c r="BT9" s="19">
        <f t="shared" si="35"/>
        <v>227</v>
      </c>
      <c r="BU9" s="19">
        <f t="shared" si="36"/>
        <v>309</v>
      </c>
      <c r="BV9" s="19">
        <f t="shared" si="37"/>
        <v>239</v>
      </c>
      <c r="BW9" s="19">
        <f t="shared" si="38"/>
        <v>297</v>
      </c>
      <c r="BX9" s="19">
        <f t="shared" si="39"/>
        <v>374</v>
      </c>
      <c r="BY9" s="19">
        <f t="shared" si="40"/>
        <v>259</v>
      </c>
      <c r="BZ9" s="19">
        <f t="shared" si="41"/>
        <v>259</v>
      </c>
      <c r="CA9" s="18">
        <f t="shared" si="0"/>
        <v>74</v>
      </c>
      <c r="CB9" s="19">
        <f t="shared" si="42"/>
        <v>24</v>
      </c>
    </row>
    <row r="10" spans="1:80" s="16" customFormat="1" ht="47.25">
      <c r="A10" s="21">
        <v>8</v>
      </c>
      <c r="B10" s="34">
        <v>6671119710</v>
      </c>
      <c r="C10" s="5" t="s">
        <v>504</v>
      </c>
      <c r="D10" s="5" t="s">
        <v>45</v>
      </c>
      <c r="E10" s="19">
        <v>7.5</v>
      </c>
      <c r="F10" s="19">
        <v>29</v>
      </c>
      <c r="G10" s="22">
        <v>9</v>
      </c>
      <c r="H10" s="22">
        <v>36</v>
      </c>
      <c r="I10" s="22">
        <f t="shared" si="1"/>
        <v>82</v>
      </c>
      <c r="J10" s="19">
        <v>30</v>
      </c>
      <c r="K10" s="19">
        <v>3</v>
      </c>
      <c r="L10" s="19">
        <f t="shared" si="2"/>
        <v>90</v>
      </c>
      <c r="M10" s="19">
        <v>513</v>
      </c>
      <c r="N10" s="19">
        <v>443</v>
      </c>
      <c r="O10" s="19">
        <v>519</v>
      </c>
      <c r="P10" s="19">
        <v>458</v>
      </c>
      <c r="Q10" s="19">
        <f t="shared" si="3"/>
        <v>98</v>
      </c>
      <c r="R10" s="19">
        <f t="shared" si="4"/>
        <v>91</v>
      </c>
      <c r="S10" s="19">
        <v>20</v>
      </c>
      <c r="T10" s="22">
        <v>5</v>
      </c>
      <c r="U10" s="19">
        <f t="shared" si="5"/>
        <v>100</v>
      </c>
      <c r="V10" s="19">
        <v>529</v>
      </c>
      <c r="W10" s="23">
        <v>600</v>
      </c>
      <c r="X10" s="20">
        <f t="shared" si="6"/>
        <v>88</v>
      </c>
      <c r="Y10" s="43">
        <f t="shared" si="7"/>
        <v>94</v>
      </c>
      <c r="Z10" s="20">
        <f t="shared" si="8"/>
        <v>94</v>
      </c>
      <c r="AA10" s="19">
        <v>20</v>
      </c>
      <c r="AB10" s="22">
        <v>3</v>
      </c>
      <c r="AC10" s="19">
        <f t="shared" si="9"/>
        <v>60</v>
      </c>
      <c r="AD10" s="19">
        <v>20</v>
      </c>
      <c r="AE10" s="22">
        <v>1</v>
      </c>
      <c r="AF10" s="19">
        <f t="shared" si="10"/>
        <v>20</v>
      </c>
      <c r="AG10" s="19">
        <v>38</v>
      </c>
      <c r="AH10" s="19">
        <v>49</v>
      </c>
      <c r="AI10" s="20">
        <f t="shared" si="11"/>
        <v>78</v>
      </c>
      <c r="AJ10" s="43">
        <f t="shared" si="12"/>
        <v>49</v>
      </c>
      <c r="AK10" s="19">
        <v>573</v>
      </c>
      <c r="AL10" s="19">
        <v>600</v>
      </c>
      <c r="AM10" s="20">
        <f t="shared" si="13"/>
        <v>96</v>
      </c>
      <c r="AN10" s="19">
        <v>596</v>
      </c>
      <c r="AO10" s="19">
        <v>600</v>
      </c>
      <c r="AP10" s="20">
        <f t="shared" si="14"/>
        <v>99</v>
      </c>
      <c r="AQ10" s="19">
        <v>435</v>
      </c>
      <c r="AR10" s="19">
        <v>444</v>
      </c>
      <c r="AS10" s="20">
        <f t="shared" si="15"/>
        <v>98</v>
      </c>
      <c r="AT10" s="20">
        <f t="shared" si="16"/>
        <v>98</v>
      </c>
      <c r="AU10" s="19">
        <v>592</v>
      </c>
      <c r="AV10" s="19">
        <v>600</v>
      </c>
      <c r="AW10" s="20">
        <f t="shared" si="17"/>
        <v>99</v>
      </c>
      <c r="AX10" s="19">
        <v>590</v>
      </c>
      <c r="AY10" s="19">
        <v>600</v>
      </c>
      <c r="AZ10" s="20">
        <f t="shared" si="18"/>
        <v>98</v>
      </c>
      <c r="BA10" s="19">
        <v>589</v>
      </c>
      <c r="BB10" s="19">
        <v>600</v>
      </c>
      <c r="BC10" s="20">
        <f t="shared" si="19"/>
        <v>98</v>
      </c>
      <c r="BD10" s="20">
        <f t="shared" si="20"/>
        <v>98</v>
      </c>
      <c r="BE10" s="20">
        <f t="shared" si="21"/>
        <v>86</v>
      </c>
      <c r="BF10" s="24"/>
      <c r="BG10" s="19">
        <f t="shared" si="22"/>
        <v>328</v>
      </c>
      <c r="BH10" s="19">
        <f t="shared" si="23"/>
        <v>239</v>
      </c>
      <c r="BI10" s="19">
        <f t="shared" si="24"/>
        <v>94</v>
      </c>
      <c r="BJ10" s="19">
        <f t="shared" si="25"/>
        <v>1</v>
      </c>
      <c r="BK10" s="19">
        <f t="shared" si="26"/>
        <v>124</v>
      </c>
      <c r="BL10" s="19">
        <f t="shared" si="27"/>
        <v>187</v>
      </c>
      <c r="BM10" s="19">
        <f t="shared" si="28"/>
        <v>28</v>
      </c>
      <c r="BN10" s="19">
        <f t="shared" si="29"/>
        <v>269</v>
      </c>
      <c r="BO10" s="19">
        <f t="shared" si="30"/>
        <v>290</v>
      </c>
      <c r="BP10" s="19">
        <f t="shared" si="31"/>
        <v>123</v>
      </c>
      <c r="BQ10" s="19">
        <f t="shared" si="32"/>
        <v>112</v>
      </c>
      <c r="BR10" s="19">
        <f t="shared" si="33"/>
        <v>172</v>
      </c>
      <c r="BS10" s="19">
        <f t="shared" si="34"/>
        <v>78</v>
      </c>
      <c r="BT10" s="19">
        <f t="shared" si="35"/>
        <v>76</v>
      </c>
      <c r="BU10" s="19">
        <f t="shared" si="36"/>
        <v>159</v>
      </c>
      <c r="BV10" s="19">
        <f t="shared" si="37"/>
        <v>290</v>
      </c>
      <c r="BW10" s="19">
        <f t="shared" si="38"/>
        <v>124</v>
      </c>
      <c r="BX10" s="19">
        <f t="shared" si="39"/>
        <v>201</v>
      </c>
      <c r="BY10" s="19">
        <f t="shared" si="40"/>
        <v>72</v>
      </c>
      <c r="BZ10" s="19">
        <f t="shared" si="41"/>
        <v>96</v>
      </c>
      <c r="CA10" s="18">
        <f t="shared" si="0"/>
        <v>86</v>
      </c>
      <c r="CB10" s="19">
        <f t="shared" si="42"/>
        <v>12</v>
      </c>
    </row>
    <row r="11" spans="1:80" s="16" customFormat="1" ht="47.25">
      <c r="A11" s="21">
        <v>9</v>
      </c>
      <c r="B11" s="34">
        <v>6663027640</v>
      </c>
      <c r="C11" s="5" t="s">
        <v>504</v>
      </c>
      <c r="D11" s="5" t="s">
        <v>46</v>
      </c>
      <c r="E11" s="19">
        <v>10</v>
      </c>
      <c r="F11" s="19">
        <v>37</v>
      </c>
      <c r="G11" s="22">
        <v>11</v>
      </c>
      <c r="H11" s="22">
        <v>38</v>
      </c>
      <c r="I11" s="22">
        <f t="shared" si="1"/>
        <v>94</v>
      </c>
      <c r="J11" s="19">
        <v>30</v>
      </c>
      <c r="K11" s="19">
        <v>3</v>
      </c>
      <c r="L11" s="19">
        <f t="shared" si="2"/>
        <v>90</v>
      </c>
      <c r="M11" s="19">
        <v>75</v>
      </c>
      <c r="N11" s="19">
        <v>74</v>
      </c>
      <c r="O11" s="19">
        <v>76</v>
      </c>
      <c r="P11" s="19">
        <v>74</v>
      </c>
      <c r="Q11" s="19">
        <f t="shared" si="3"/>
        <v>99</v>
      </c>
      <c r="R11" s="19">
        <f t="shared" si="4"/>
        <v>95</v>
      </c>
      <c r="S11" s="19">
        <v>20</v>
      </c>
      <c r="T11" s="19">
        <v>5</v>
      </c>
      <c r="U11" s="19">
        <f t="shared" si="5"/>
        <v>100</v>
      </c>
      <c r="V11" s="19">
        <v>80</v>
      </c>
      <c r="W11" s="23">
        <v>86</v>
      </c>
      <c r="X11" s="20">
        <f t="shared" si="6"/>
        <v>93</v>
      </c>
      <c r="Y11" s="43">
        <f t="shared" si="7"/>
        <v>97</v>
      </c>
      <c r="Z11" s="20">
        <f t="shared" si="8"/>
        <v>97</v>
      </c>
      <c r="AA11" s="19">
        <v>20</v>
      </c>
      <c r="AB11" s="19">
        <v>1</v>
      </c>
      <c r="AC11" s="19">
        <f t="shared" si="9"/>
        <v>20</v>
      </c>
      <c r="AD11" s="19">
        <v>20</v>
      </c>
      <c r="AE11" s="19">
        <v>1</v>
      </c>
      <c r="AF11" s="19">
        <f t="shared" si="10"/>
        <v>20</v>
      </c>
      <c r="AG11" s="19">
        <v>3</v>
      </c>
      <c r="AH11" s="19">
        <v>4</v>
      </c>
      <c r="AI11" s="20">
        <f t="shared" si="11"/>
        <v>75</v>
      </c>
      <c r="AJ11" s="43">
        <f t="shared" si="12"/>
        <v>37</v>
      </c>
      <c r="AK11" s="19">
        <v>34</v>
      </c>
      <c r="AL11" s="19">
        <v>86</v>
      </c>
      <c r="AM11" s="20">
        <f t="shared" si="13"/>
        <v>40</v>
      </c>
      <c r="AN11" s="19">
        <v>86</v>
      </c>
      <c r="AO11" s="19">
        <v>86</v>
      </c>
      <c r="AP11" s="20">
        <f t="shared" si="14"/>
        <v>100</v>
      </c>
      <c r="AQ11" s="19">
        <v>65</v>
      </c>
      <c r="AR11" s="19">
        <v>66</v>
      </c>
      <c r="AS11" s="20">
        <f t="shared" si="15"/>
        <v>98</v>
      </c>
      <c r="AT11" s="20">
        <f t="shared" si="16"/>
        <v>76</v>
      </c>
      <c r="AU11" s="19">
        <v>77</v>
      </c>
      <c r="AV11" s="19">
        <v>86</v>
      </c>
      <c r="AW11" s="20">
        <f t="shared" si="17"/>
        <v>90</v>
      </c>
      <c r="AX11" s="19">
        <v>83</v>
      </c>
      <c r="AY11" s="19">
        <v>86</v>
      </c>
      <c r="AZ11" s="20">
        <f t="shared" si="18"/>
        <v>97</v>
      </c>
      <c r="BA11" s="19">
        <v>84</v>
      </c>
      <c r="BB11" s="19">
        <v>86</v>
      </c>
      <c r="BC11" s="20">
        <f t="shared" si="19"/>
        <v>98</v>
      </c>
      <c r="BD11" s="20">
        <f t="shared" si="20"/>
        <v>95</v>
      </c>
      <c r="BE11" s="20">
        <f t="shared" si="21"/>
        <v>80</v>
      </c>
      <c r="BF11" s="24"/>
      <c r="BG11" s="19">
        <f t="shared" si="22"/>
        <v>104</v>
      </c>
      <c r="BH11" s="19">
        <f t="shared" si="23"/>
        <v>239</v>
      </c>
      <c r="BI11" s="19">
        <f t="shared" si="24"/>
        <v>52</v>
      </c>
      <c r="BJ11" s="19">
        <f t="shared" si="25"/>
        <v>1</v>
      </c>
      <c r="BK11" s="19">
        <f t="shared" si="26"/>
        <v>47</v>
      </c>
      <c r="BL11" s="19">
        <f t="shared" si="27"/>
        <v>93</v>
      </c>
      <c r="BM11" s="19">
        <f t="shared" si="28"/>
        <v>117</v>
      </c>
      <c r="BN11" s="19">
        <f t="shared" si="29"/>
        <v>269</v>
      </c>
      <c r="BO11" s="19">
        <f t="shared" si="30"/>
        <v>296</v>
      </c>
      <c r="BP11" s="19">
        <f t="shared" si="31"/>
        <v>377</v>
      </c>
      <c r="BQ11" s="19">
        <f t="shared" si="32"/>
        <v>1</v>
      </c>
      <c r="BR11" s="19">
        <f t="shared" si="33"/>
        <v>172</v>
      </c>
      <c r="BS11" s="19">
        <f t="shared" si="34"/>
        <v>316</v>
      </c>
      <c r="BT11" s="19">
        <f t="shared" si="35"/>
        <v>109</v>
      </c>
      <c r="BU11" s="19">
        <f t="shared" si="36"/>
        <v>159</v>
      </c>
      <c r="BV11" s="19">
        <f t="shared" si="37"/>
        <v>142</v>
      </c>
      <c r="BW11" s="19">
        <f t="shared" si="38"/>
        <v>47</v>
      </c>
      <c r="BX11" s="19">
        <f t="shared" si="39"/>
        <v>305</v>
      </c>
      <c r="BY11" s="19">
        <f t="shared" si="40"/>
        <v>367</v>
      </c>
      <c r="BZ11" s="19">
        <f t="shared" si="41"/>
        <v>259</v>
      </c>
      <c r="CA11" s="18">
        <f t="shared" si="0"/>
        <v>80</v>
      </c>
      <c r="CB11" s="19">
        <f t="shared" si="42"/>
        <v>18</v>
      </c>
    </row>
    <row r="12" spans="1:80" s="16" customFormat="1" ht="47.25">
      <c r="A12" s="21">
        <v>10</v>
      </c>
      <c r="B12" s="34">
        <v>6663002606</v>
      </c>
      <c r="C12" s="5" t="s">
        <v>504</v>
      </c>
      <c r="D12" s="5" t="s">
        <v>47</v>
      </c>
      <c r="E12" s="19">
        <v>10</v>
      </c>
      <c r="F12" s="19">
        <v>36.5</v>
      </c>
      <c r="G12" s="22">
        <v>11</v>
      </c>
      <c r="H12" s="22">
        <v>38</v>
      </c>
      <c r="I12" s="22">
        <f t="shared" si="1"/>
        <v>93</v>
      </c>
      <c r="J12" s="19">
        <v>30</v>
      </c>
      <c r="K12" s="19">
        <v>3</v>
      </c>
      <c r="L12" s="19">
        <f t="shared" si="2"/>
        <v>90</v>
      </c>
      <c r="M12" s="19">
        <v>313</v>
      </c>
      <c r="N12" s="19">
        <v>297</v>
      </c>
      <c r="O12" s="19">
        <v>314</v>
      </c>
      <c r="P12" s="19">
        <v>298</v>
      </c>
      <c r="Q12" s="19">
        <f t="shared" si="3"/>
        <v>100</v>
      </c>
      <c r="R12" s="19">
        <f t="shared" si="4"/>
        <v>95</v>
      </c>
      <c r="S12" s="19">
        <v>20</v>
      </c>
      <c r="T12" s="19">
        <v>4</v>
      </c>
      <c r="U12" s="19">
        <f t="shared" si="5"/>
        <v>80</v>
      </c>
      <c r="V12" s="19">
        <v>328</v>
      </c>
      <c r="W12" s="23">
        <v>360</v>
      </c>
      <c r="X12" s="20">
        <f t="shared" si="6"/>
        <v>91</v>
      </c>
      <c r="Y12" s="43">
        <f t="shared" si="7"/>
        <v>86</v>
      </c>
      <c r="Z12" s="20">
        <f t="shared" si="8"/>
        <v>86</v>
      </c>
      <c r="AA12" s="19">
        <v>20</v>
      </c>
      <c r="AB12" s="19">
        <v>1</v>
      </c>
      <c r="AC12" s="19">
        <f t="shared" si="9"/>
        <v>20</v>
      </c>
      <c r="AD12" s="19">
        <v>20</v>
      </c>
      <c r="AE12" s="19">
        <v>1</v>
      </c>
      <c r="AF12" s="19">
        <f t="shared" si="10"/>
        <v>20</v>
      </c>
      <c r="AG12" s="19">
        <v>47</v>
      </c>
      <c r="AH12" s="19">
        <v>49</v>
      </c>
      <c r="AI12" s="20">
        <f t="shared" si="11"/>
        <v>96</v>
      </c>
      <c r="AJ12" s="43">
        <f t="shared" si="12"/>
        <v>43</v>
      </c>
      <c r="AK12" s="19">
        <v>354</v>
      </c>
      <c r="AL12" s="19">
        <v>360</v>
      </c>
      <c r="AM12" s="20">
        <f t="shared" si="13"/>
        <v>98</v>
      </c>
      <c r="AN12" s="19">
        <v>357</v>
      </c>
      <c r="AO12" s="19">
        <v>360</v>
      </c>
      <c r="AP12" s="20">
        <f t="shared" si="14"/>
        <v>99</v>
      </c>
      <c r="AQ12" s="19">
        <v>224</v>
      </c>
      <c r="AR12" s="19">
        <v>225</v>
      </c>
      <c r="AS12" s="20">
        <f t="shared" si="15"/>
        <v>100</v>
      </c>
      <c r="AT12" s="20">
        <f t="shared" si="16"/>
        <v>99</v>
      </c>
      <c r="AU12" s="19">
        <v>357</v>
      </c>
      <c r="AV12" s="19">
        <v>360</v>
      </c>
      <c r="AW12" s="20">
        <f t="shared" si="17"/>
        <v>99</v>
      </c>
      <c r="AX12" s="19">
        <v>359</v>
      </c>
      <c r="AY12" s="19">
        <v>360</v>
      </c>
      <c r="AZ12" s="20">
        <f t="shared" si="18"/>
        <v>100</v>
      </c>
      <c r="BA12" s="19">
        <v>358</v>
      </c>
      <c r="BB12" s="19">
        <v>360</v>
      </c>
      <c r="BC12" s="20">
        <f t="shared" si="19"/>
        <v>99</v>
      </c>
      <c r="BD12" s="20">
        <f t="shared" si="20"/>
        <v>99</v>
      </c>
      <c r="BE12" s="20">
        <f t="shared" si="21"/>
        <v>84</v>
      </c>
      <c r="BF12" s="24"/>
      <c r="BG12" s="19">
        <f t="shared" si="22"/>
        <v>127</v>
      </c>
      <c r="BH12" s="19">
        <f t="shared" si="23"/>
        <v>239</v>
      </c>
      <c r="BI12" s="19">
        <f t="shared" si="24"/>
        <v>1</v>
      </c>
      <c r="BJ12" s="19">
        <f t="shared" si="25"/>
        <v>253</v>
      </c>
      <c r="BK12" s="19">
        <f t="shared" si="26"/>
        <v>257</v>
      </c>
      <c r="BL12" s="19">
        <f t="shared" si="27"/>
        <v>138</v>
      </c>
      <c r="BM12" s="19">
        <f t="shared" si="28"/>
        <v>117</v>
      </c>
      <c r="BN12" s="19">
        <f t="shared" si="29"/>
        <v>269</v>
      </c>
      <c r="BO12" s="19">
        <f t="shared" si="30"/>
        <v>190</v>
      </c>
      <c r="BP12" s="19">
        <f t="shared" si="31"/>
        <v>65</v>
      </c>
      <c r="BQ12" s="19">
        <f t="shared" si="32"/>
        <v>112</v>
      </c>
      <c r="BR12" s="19">
        <f t="shared" si="33"/>
        <v>1</v>
      </c>
      <c r="BS12" s="19">
        <f t="shared" si="34"/>
        <v>78</v>
      </c>
      <c r="BT12" s="19">
        <f t="shared" si="35"/>
        <v>1</v>
      </c>
      <c r="BU12" s="19">
        <f t="shared" si="36"/>
        <v>97</v>
      </c>
      <c r="BV12" s="19">
        <f t="shared" si="37"/>
        <v>142</v>
      </c>
      <c r="BW12" s="19">
        <f t="shared" si="38"/>
        <v>257</v>
      </c>
      <c r="BX12" s="19">
        <f t="shared" si="39"/>
        <v>260</v>
      </c>
      <c r="BY12" s="19">
        <f t="shared" si="40"/>
        <v>31</v>
      </c>
      <c r="BZ12" s="19">
        <f t="shared" si="41"/>
        <v>36</v>
      </c>
      <c r="CA12" s="18">
        <f t="shared" si="0"/>
        <v>84</v>
      </c>
      <c r="CB12" s="19">
        <f t="shared" si="42"/>
        <v>14</v>
      </c>
    </row>
    <row r="13" spans="1:80" s="16" customFormat="1" ht="47.25">
      <c r="A13" s="21">
        <v>11</v>
      </c>
      <c r="B13" s="34">
        <v>6671428370</v>
      </c>
      <c r="C13" s="5" t="s">
        <v>504</v>
      </c>
      <c r="D13" s="6" t="s">
        <v>48</v>
      </c>
      <c r="E13" s="19">
        <v>7</v>
      </c>
      <c r="F13" s="19">
        <v>32.5</v>
      </c>
      <c r="G13" s="22">
        <v>11</v>
      </c>
      <c r="H13" s="22">
        <v>38</v>
      </c>
      <c r="I13" s="22">
        <f t="shared" si="1"/>
        <v>75</v>
      </c>
      <c r="J13" s="19">
        <v>30</v>
      </c>
      <c r="K13" s="19">
        <v>3</v>
      </c>
      <c r="L13" s="19">
        <f t="shared" si="2"/>
        <v>90</v>
      </c>
      <c r="M13" s="19">
        <v>52</v>
      </c>
      <c r="N13" s="19">
        <v>50</v>
      </c>
      <c r="O13" s="19">
        <v>60</v>
      </c>
      <c r="P13" s="19">
        <v>61</v>
      </c>
      <c r="Q13" s="19">
        <f t="shared" si="3"/>
        <v>84</v>
      </c>
      <c r="R13" s="19">
        <f t="shared" si="4"/>
        <v>83</v>
      </c>
      <c r="S13" s="19">
        <v>20</v>
      </c>
      <c r="T13" s="19">
        <v>5</v>
      </c>
      <c r="U13" s="19">
        <f t="shared" si="5"/>
        <v>100</v>
      </c>
      <c r="V13" s="19">
        <v>50</v>
      </c>
      <c r="W13" s="23">
        <v>63</v>
      </c>
      <c r="X13" s="20">
        <f t="shared" si="6"/>
        <v>79</v>
      </c>
      <c r="Y13" s="43">
        <f t="shared" si="7"/>
        <v>90</v>
      </c>
      <c r="Z13" s="20">
        <f t="shared" si="8"/>
        <v>90</v>
      </c>
      <c r="AA13" s="19">
        <v>20</v>
      </c>
      <c r="AB13" s="19">
        <v>0</v>
      </c>
      <c r="AC13" s="19">
        <f t="shared" si="9"/>
        <v>0</v>
      </c>
      <c r="AD13" s="19">
        <v>20</v>
      </c>
      <c r="AE13" s="19">
        <v>0</v>
      </c>
      <c r="AF13" s="19">
        <f t="shared" si="10"/>
        <v>0</v>
      </c>
      <c r="AG13" s="19">
        <v>23</v>
      </c>
      <c r="AH13" s="19">
        <v>23</v>
      </c>
      <c r="AI13" s="20">
        <f t="shared" si="11"/>
        <v>100</v>
      </c>
      <c r="AJ13" s="43">
        <f t="shared" si="12"/>
        <v>30</v>
      </c>
      <c r="AK13" s="19">
        <v>57</v>
      </c>
      <c r="AL13" s="19">
        <v>63</v>
      </c>
      <c r="AM13" s="20">
        <f t="shared" si="13"/>
        <v>90</v>
      </c>
      <c r="AN13" s="19">
        <v>51</v>
      </c>
      <c r="AO13" s="19">
        <v>63</v>
      </c>
      <c r="AP13" s="20">
        <f t="shared" si="14"/>
        <v>81</v>
      </c>
      <c r="AQ13" s="19">
        <v>43</v>
      </c>
      <c r="AR13" s="19">
        <v>46</v>
      </c>
      <c r="AS13" s="20">
        <f t="shared" si="15"/>
        <v>93</v>
      </c>
      <c r="AT13" s="20">
        <f t="shared" si="16"/>
        <v>87</v>
      </c>
      <c r="AU13" s="19">
        <v>53</v>
      </c>
      <c r="AV13" s="19">
        <v>63</v>
      </c>
      <c r="AW13" s="20">
        <f t="shared" si="17"/>
        <v>84</v>
      </c>
      <c r="AX13" s="19">
        <v>55</v>
      </c>
      <c r="AY13" s="19">
        <v>63</v>
      </c>
      <c r="AZ13" s="20">
        <f t="shared" si="18"/>
        <v>87</v>
      </c>
      <c r="BA13" s="19">
        <v>52</v>
      </c>
      <c r="BB13" s="19">
        <v>63</v>
      </c>
      <c r="BC13" s="20">
        <f t="shared" si="19"/>
        <v>83</v>
      </c>
      <c r="BD13" s="20">
        <f t="shared" si="20"/>
        <v>84</v>
      </c>
      <c r="BE13" s="20">
        <f t="shared" si="21"/>
        <v>75</v>
      </c>
      <c r="BF13" s="24"/>
      <c r="BG13" s="19">
        <f t="shared" si="22"/>
        <v>352</v>
      </c>
      <c r="BH13" s="19">
        <f t="shared" si="23"/>
        <v>239</v>
      </c>
      <c r="BI13" s="19">
        <f t="shared" si="24"/>
        <v>374</v>
      </c>
      <c r="BJ13" s="19">
        <f t="shared" si="25"/>
        <v>1</v>
      </c>
      <c r="BK13" s="19">
        <f t="shared" si="26"/>
        <v>204</v>
      </c>
      <c r="BL13" s="19">
        <f t="shared" si="27"/>
        <v>314</v>
      </c>
      <c r="BM13" s="19">
        <f t="shared" si="28"/>
        <v>202</v>
      </c>
      <c r="BN13" s="19">
        <f t="shared" si="29"/>
        <v>339</v>
      </c>
      <c r="BO13" s="19">
        <f t="shared" si="30"/>
        <v>1</v>
      </c>
      <c r="BP13" s="19">
        <f t="shared" si="31"/>
        <v>234</v>
      </c>
      <c r="BQ13" s="19">
        <f t="shared" si="32"/>
        <v>377</v>
      </c>
      <c r="BR13" s="19">
        <f t="shared" si="33"/>
        <v>339</v>
      </c>
      <c r="BS13" s="19">
        <f t="shared" si="34"/>
        <v>347</v>
      </c>
      <c r="BT13" s="19">
        <f t="shared" si="35"/>
        <v>353</v>
      </c>
      <c r="BU13" s="19">
        <f t="shared" si="36"/>
        <v>376</v>
      </c>
      <c r="BV13" s="19">
        <f t="shared" si="37"/>
        <v>349</v>
      </c>
      <c r="BW13" s="19">
        <f t="shared" si="38"/>
        <v>204</v>
      </c>
      <c r="BX13" s="19">
        <f t="shared" si="39"/>
        <v>331</v>
      </c>
      <c r="BY13" s="19">
        <f t="shared" si="40"/>
        <v>308</v>
      </c>
      <c r="BZ13" s="19">
        <f t="shared" si="41"/>
        <v>374</v>
      </c>
      <c r="CA13" s="18">
        <f t="shared" si="0"/>
        <v>75</v>
      </c>
      <c r="CB13" s="19">
        <f t="shared" si="42"/>
        <v>23</v>
      </c>
    </row>
    <row r="14" spans="1:80" s="16" customFormat="1" ht="47.25">
      <c r="A14" s="21">
        <v>12</v>
      </c>
      <c r="B14" s="34">
        <v>6672133450</v>
      </c>
      <c r="C14" s="5" t="s">
        <v>504</v>
      </c>
      <c r="D14" s="5" t="s">
        <v>49</v>
      </c>
      <c r="E14" s="19">
        <v>10</v>
      </c>
      <c r="F14" s="19">
        <v>30.5</v>
      </c>
      <c r="G14" s="22">
        <v>11</v>
      </c>
      <c r="H14" s="22">
        <v>38</v>
      </c>
      <c r="I14" s="22">
        <f t="shared" si="1"/>
        <v>86</v>
      </c>
      <c r="J14" s="19">
        <v>30</v>
      </c>
      <c r="K14" s="19">
        <v>3</v>
      </c>
      <c r="L14" s="19">
        <f t="shared" si="2"/>
        <v>90</v>
      </c>
      <c r="M14" s="19">
        <v>110</v>
      </c>
      <c r="N14" s="19">
        <v>112</v>
      </c>
      <c r="O14" s="19">
        <v>112</v>
      </c>
      <c r="P14" s="19">
        <v>120</v>
      </c>
      <c r="Q14" s="19">
        <f t="shared" si="3"/>
        <v>96</v>
      </c>
      <c r="R14" s="19">
        <f t="shared" si="4"/>
        <v>91</v>
      </c>
      <c r="S14" s="19">
        <v>20</v>
      </c>
      <c r="T14" s="19">
        <v>5</v>
      </c>
      <c r="U14" s="19">
        <f t="shared" si="5"/>
        <v>100</v>
      </c>
      <c r="V14" s="19">
        <v>119</v>
      </c>
      <c r="W14" s="23">
        <v>139</v>
      </c>
      <c r="X14" s="20">
        <f t="shared" si="6"/>
        <v>86</v>
      </c>
      <c r="Y14" s="43">
        <f t="shared" si="7"/>
        <v>93</v>
      </c>
      <c r="Z14" s="20">
        <f t="shared" si="8"/>
        <v>93</v>
      </c>
      <c r="AA14" s="19">
        <v>20</v>
      </c>
      <c r="AB14" s="19">
        <v>1</v>
      </c>
      <c r="AC14" s="19">
        <f t="shared" si="9"/>
        <v>20</v>
      </c>
      <c r="AD14" s="19">
        <v>20</v>
      </c>
      <c r="AE14" s="19">
        <v>4</v>
      </c>
      <c r="AF14" s="19">
        <f t="shared" si="10"/>
        <v>80</v>
      </c>
      <c r="AG14" s="19">
        <v>3</v>
      </c>
      <c r="AH14" s="19">
        <v>3</v>
      </c>
      <c r="AI14" s="20">
        <f t="shared" si="11"/>
        <v>100</v>
      </c>
      <c r="AJ14" s="43">
        <f t="shared" si="12"/>
        <v>68</v>
      </c>
      <c r="AK14" s="19">
        <v>128</v>
      </c>
      <c r="AL14" s="19">
        <v>139</v>
      </c>
      <c r="AM14" s="20">
        <f t="shared" si="13"/>
        <v>92</v>
      </c>
      <c r="AN14" s="19">
        <v>133</v>
      </c>
      <c r="AO14" s="19">
        <v>139</v>
      </c>
      <c r="AP14" s="20">
        <f t="shared" si="14"/>
        <v>96</v>
      </c>
      <c r="AQ14" s="19">
        <v>100</v>
      </c>
      <c r="AR14" s="19">
        <v>105</v>
      </c>
      <c r="AS14" s="20">
        <f t="shared" si="15"/>
        <v>95</v>
      </c>
      <c r="AT14" s="20">
        <f t="shared" si="16"/>
        <v>94</v>
      </c>
      <c r="AU14" s="19">
        <v>135</v>
      </c>
      <c r="AV14" s="19">
        <v>139</v>
      </c>
      <c r="AW14" s="20">
        <f t="shared" si="17"/>
        <v>97</v>
      </c>
      <c r="AX14" s="19">
        <v>128</v>
      </c>
      <c r="AY14" s="19">
        <v>139</v>
      </c>
      <c r="AZ14" s="20">
        <f t="shared" si="18"/>
        <v>92</v>
      </c>
      <c r="BA14" s="19">
        <v>134</v>
      </c>
      <c r="BB14" s="19">
        <v>139</v>
      </c>
      <c r="BC14" s="20">
        <f t="shared" si="19"/>
        <v>96</v>
      </c>
      <c r="BD14" s="20">
        <f t="shared" si="20"/>
        <v>96</v>
      </c>
      <c r="BE14" s="20">
        <f t="shared" si="21"/>
        <v>88</v>
      </c>
      <c r="BF14" s="24"/>
      <c r="BG14" s="19">
        <f t="shared" si="22"/>
        <v>289</v>
      </c>
      <c r="BH14" s="19">
        <f t="shared" si="23"/>
        <v>239</v>
      </c>
      <c r="BI14" s="19">
        <f t="shared" si="24"/>
        <v>181</v>
      </c>
      <c r="BJ14" s="19">
        <f t="shared" si="25"/>
        <v>1</v>
      </c>
      <c r="BK14" s="19">
        <f t="shared" si="26"/>
        <v>147</v>
      </c>
      <c r="BL14" s="19">
        <f t="shared" si="27"/>
        <v>218</v>
      </c>
      <c r="BM14" s="19">
        <f t="shared" si="28"/>
        <v>117</v>
      </c>
      <c r="BN14" s="19">
        <f t="shared" si="29"/>
        <v>41</v>
      </c>
      <c r="BO14" s="19">
        <f t="shared" si="30"/>
        <v>1</v>
      </c>
      <c r="BP14" s="19">
        <f t="shared" si="31"/>
        <v>213</v>
      </c>
      <c r="BQ14" s="19">
        <f t="shared" si="32"/>
        <v>306</v>
      </c>
      <c r="BR14" s="19">
        <f t="shared" si="33"/>
        <v>306</v>
      </c>
      <c r="BS14" s="19">
        <f t="shared" si="34"/>
        <v>168</v>
      </c>
      <c r="BT14" s="19">
        <f t="shared" si="35"/>
        <v>281</v>
      </c>
      <c r="BU14" s="19">
        <f t="shared" si="36"/>
        <v>270</v>
      </c>
      <c r="BV14" s="19">
        <f t="shared" si="37"/>
        <v>290</v>
      </c>
      <c r="BW14" s="19">
        <f t="shared" si="38"/>
        <v>147</v>
      </c>
      <c r="BX14" s="19">
        <f t="shared" si="39"/>
        <v>69</v>
      </c>
      <c r="BY14" s="19">
        <f t="shared" si="40"/>
        <v>221</v>
      </c>
      <c r="BZ14" s="19">
        <f t="shared" si="41"/>
        <v>215</v>
      </c>
      <c r="CA14" s="18">
        <f t="shared" si="0"/>
        <v>88</v>
      </c>
      <c r="CB14" s="19">
        <f t="shared" si="42"/>
        <v>10</v>
      </c>
    </row>
    <row r="15" spans="1:80" s="16" customFormat="1" ht="47.25">
      <c r="A15" s="21">
        <v>13</v>
      </c>
      <c r="B15" s="34">
        <v>6672137462</v>
      </c>
      <c r="C15" s="5" t="s">
        <v>504</v>
      </c>
      <c r="D15" s="5" t="s">
        <v>50</v>
      </c>
      <c r="E15" s="19">
        <v>10</v>
      </c>
      <c r="F15" s="19">
        <v>33.5</v>
      </c>
      <c r="G15" s="22">
        <v>11</v>
      </c>
      <c r="H15" s="22">
        <v>38</v>
      </c>
      <c r="I15" s="22">
        <f t="shared" si="1"/>
        <v>90</v>
      </c>
      <c r="J15" s="19">
        <v>30</v>
      </c>
      <c r="K15" s="19">
        <v>3</v>
      </c>
      <c r="L15" s="19">
        <f t="shared" si="2"/>
        <v>90</v>
      </c>
      <c r="M15" s="19">
        <v>92</v>
      </c>
      <c r="N15" s="19">
        <v>90</v>
      </c>
      <c r="O15" s="19">
        <v>97</v>
      </c>
      <c r="P15" s="19">
        <v>97</v>
      </c>
      <c r="Q15" s="19">
        <f t="shared" si="3"/>
        <v>94</v>
      </c>
      <c r="R15" s="19">
        <f t="shared" si="4"/>
        <v>92</v>
      </c>
      <c r="S15" s="19">
        <v>20</v>
      </c>
      <c r="T15" s="19">
        <v>5</v>
      </c>
      <c r="U15" s="19">
        <f t="shared" si="5"/>
        <v>100</v>
      </c>
      <c r="V15" s="19">
        <v>84</v>
      </c>
      <c r="W15" s="23">
        <v>113</v>
      </c>
      <c r="X15" s="20">
        <f t="shared" si="6"/>
        <v>74</v>
      </c>
      <c r="Y15" s="43">
        <f t="shared" si="7"/>
        <v>87</v>
      </c>
      <c r="Z15" s="20">
        <f t="shared" si="8"/>
        <v>87</v>
      </c>
      <c r="AA15" s="19">
        <v>20</v>
      </c>
      <c r="AB15" s="19">
        <v>0</v>
      </c>
      <c r="AC15" s="19">
        <f t="shared" si="9"/>
        <v>0</v>
      </c>
      <c r="AD15" s="19">
        <v>20</v>
      </c>
      <c r="AE15" s="19">
        <v>3</v>
      </c>
      <c r="AF15" s="19">
        <f t="shared" si="10"/>
        <v>60</v>
      </c>
      <c r="AG15" s="19">
        <v>2</v>
      </c>
      <c r="AH15" s="19">
        <v>2</v>
      </c>
      <c r="AI15" s="20">
        <f t="shared" si="11"/>
        <v>100</v>
      </c>
      <c r="AJ15" s="43">
        <f t="shared" si="12"/>
        <v>54</v>
      </c>
      <c r="AK15" s="19">
        <v>99</v>
      </c>
      <c r="AL15" s="19">
        <v>113</v>
      </c>
      <c r="AM15" s="20">
        <f t="shared" si="13"/>
        <v>88</v>
      </c>
      <c r="AN15" s="19">
        <v>111</v>
      </c>
      <c r="AO15" s="19">
        <v>113</v>
      </c>
      <c r="AP15" s="20">
        <f t="shared" si="14"/>
        <v>98</v>
      </c>
      <c r="AQ15" s="19">
        <v>89</v>
      </c>
      <c r="AR15" s="19">
        <v>91</v>
      </c>
      <c r="AS15" s="20">
        <f t="shared" si="15"/>
        <v>98</v>
      </c>
      <c r="AT15" s="20">
        <f t="shared" si="16"/>
        <v>94</v>
      </c>
      <c r="AU15" s="19">
        <v>107</v>
      </c>
      <c r="AV15" s="19">
        <v>113</v>
      </c>
      <c r="AW15" s="20">
        <f t="shared" si="17"/>
        <v>95</v>
      </c>
      <c r="AX15" s="19">
        <v>98</v>
      </c>
      <c r="AY15" s="19">
        <v>113</v>
      </c>
      <c r="AZ15" s="20">
        <f t="shared" si="18"/>
        <v>87</v>
      </c>
      <c r="BA15" s="19">
        <v>109</v>
      </c>
      <c r="BB15" s="19">
        <v>113</v>
      </c>
      <c r="BC15" s="20">
        <f t="shared" si="19"/>
        <v>96</v>
      </c>
      <c r="BD15" s="20">
        <f t="shared" si="20"/>
        <v>94</v>
      </c>
      <c r="BE15" s="20">
        <f t="shared" si="21"/>
        <v>84</v>
      </c>
      <c r="BF15" s="24"/>
      <c r="BG15" s="19">
        <f t="shared" si="22"/>
        <v>228</v>
      </c>
      <c r="BH15" s="19">
        <f t="shared" si="23"/>
        <v>239</v>
      </c>
      <c r="BI15" s="19">
        <f t="shared" si="24"/>
        <v>272</v>
      </c>
      <c r="BJ15" s="19">
        <f t="shared" si="25"/>
        <v>1</v>
      </c>
      <c r="BK15" s="19">
        <f t="shared" si="26"/>
        <v>244</v>
      </c>
      <c r="BL15" s="19">
        <f t="shared" si="27"/>
        <v>345</v>
      </c>
      <c r="BM15" s="19">
        <f t="shared" si="28"/>
        <v>202</v>
      </c>
      <c r="BN15" s="19">
        <f t="shared" si="29"/>
        <v>92</v>
      </c>
      <c r="BO15" s="19">
        <f t="shared" si="30"/>
        <v>1</v>
      </c>
      <c r="BP15" s="19">
        <f t="shared" si="31"/>
        <v>249</v>
      </c>
      <c r="BQ15" s="19">
        <f t="shared" si="32"/>
        <v>198</v>
      </c>
      <c r="BR15" s="19">
        <f t="shared" si="33"/>
        <v>172</v>
      </c>
      <c r="BS15" s="19">
        <f t="shared" si="34"/>
        <v>244</v>
      </c>
      <c r="BT15" s="19">
        <f t="shared" si="35"/>
        <v>353</v>
      </c>
      <c r="BU15" s="19">
        <f t="shared" si="36"/>
        <v>270</v>
      </c>
      <c r="BV15" s="19">
        <f t="shared" si="37"/>
        <v>268</v>
      </c>
      <c r="BW15" s="19">
        <f t="shared" si="38"/>
        <v>244</v>
      </c>
      <c r="BX15" s="19">
        <f t="shared" si="39"/>
        <v>142</v>
      </c>
      <c r="BY15" s="19">
        <f t="shared" si="40"/>
        <v>221</v>
      </c>
      <c r="BZ15" s="19">
        <f t="shared" si="41"/>
        <v>284</v>
      </c>
      <c r="CA15" s="18">
        <f t="shared" si="0"/>
        <v>84</v>
      </c>
      <c r="CB15" s="19">
        <f t="shared" si="42"/>
        <v>14</v>
      </c>
    </row>
    <row r="16" spans="1:80" s="16" customFormat="1" ht="47.25">
      <c r="A16" s="21">
        <v>14</v>
      </c>
      <c r="B16" s="34">
        <v>6662096739</v>
      </c>
      <c r="C16" s="5" t="s">
        <v>504</v>
      </c>
      <c r="D16" s="5" t="s">
        <v>51</v>
      </c>
      <c r="E16" s="19">
        <v>10</v>
      </c>
      <c r="F16" s="19">
        <v>28.5</v>
      </c>
      <c r="G16" s="22">
        <v>11</v>
      </c>
      <c r="H16" s="22">
        <v>38</v>
      </c>
      <c r="I16" s="22">
        <f t="shared" si="1"/>
        <v>83</v>
      </c>
      <c r="J16" s="19">
        <v>30</v>
      </c>
      <c r="K16" s="19">
        <v>3</v>
      </c>
      <c r="L16" s="19">
        <f t="shared" si="2"/>
        <v>90</v>
      </c>
      <c r="M16" s="19">
        <v>436</v>
      </c>
      <c r="N16" s="19">
        <v>449</v>
      </c>
      <c r="O16" s="19">
        <v>475</v>
      </c>
      <c r="P16" s="19">
        <v>482</v>
      </c>
      <c r="Q16" s="19">
        <f t="shared" si="3"/>
        <v>92</v>
      </c>
      <c r="R16" s="19">
        <f t="shared" si="4"/>
        <v>89</v>
      </c>
      <c r="S16" s="19">
        <v>20</v>
      </c>
      <c r="T16" s="19">
        <v>5</v>
      </c>
      <c r="U16" s="19">
        <f t="shared" si="5"/>
        <v>100</v>
      </c>
      <c r="V16" s="19">
        <v>539</v>
      </c>
      <c r="W16" s="23">
        <v>600</v>
      </c>
      <c r="X16" s="20">
        <f t="shared" si="6"/>
        <v>90</v>
      </c>
      <c r="Y16" s="43">
        <f t="shared" si="7"/>
        <v>95</v>
      </c>
      <c r="Z16" s="20">
        <f t="shared" si="8"/>
        <v>95</v>
      </c>
      <c r="AA16" s="19">
        <v>20</v>
      </c>
      <c r="AB16" s="19">
        <v>1</v>
      </c>
      <c r="AC16" s="19">
        <f t="shared" si="9"/>
        <v>20</v>
      </c>
      <c r="AD16" s="19">
        <v>20</v>
      </c>
      <c r="AE16" s="19">
        <v>2</v>
      </c>
      <c r="AF16" s="19">
        <f t="shared" si="10"/>
        <v>40</v>
      </c>
      <c r="AG16" s="19">
        <v>77</v>
      </c>
      <c r="AH16" s="19">
        <v>86</v>
      </c>
      <c r="AI16" s="20">
        <f t="shared" si="11"/>
        <v>90</v>
      </c>
      <c r="AJ16" s="43">
        <f t="shared" si="12"/>
        <v>49</v>
      </c>
      <c r="AK16" s="19">
        <v>504</v>
      </c>
      <c r="AL16" s="19">
        <v>600</v>
      </c>
      <c r="AM16" s="20">
        <f t="shared" si="13"/>
        <v>84</v>
      </c>
      <c r="AN16" s="19">
        <v>582</v>
      </c>
      <c r="AO16" s="19">
        <v>600</v>
      </c>
      <c r="AP16" s="20">
        <f t="shared" si="14"/>
        <v>97</v>
      </c>
      <c r="AQ16" s="19">
        <v>411</v>
      </c>
      <c r="AR16" s="19">
        <v>427</v>
      </c>
      <c r="AS16" s="20">
        <f t="shared" si="15"/>
        <v>96</v>
      </c>
      <c r="AT16" s="20">
        <f t="shared" si="16"/>
        <v>92</v>
      </c>
      <c r="AU16" s="19">
        <v>575</v>
      </c>
      <c r="AV16" s="19">
        <v>600</v>
      </c>
      <c r="AW16" s="20">
        <f t="shared" si="17"/>
        <v>96</v>
      </c>
      <c r="AX16" s="19">
        <v>561</v>
      </c>
      <c r="AY16" s="19">
        <v>600</v>
      </c>
      <c r="AZ16" s="20">
        <f t="shared" si="18"/>
        <v>94</v>
      </c>
      <c r="BA16" s="19">
        <v>576</v>
      </c>
      <c r="BB16" s="19">
        <v>600</v>
      </c>
      <c r="BC16" s="20">
        <f t="shared" si="19"/>
        <v>96</v>
      </c>
      <c r="BD16" s="20">
        <f t="shared" si="20"/>
        <v>96</v>
      </c>
      <c r="BE16" s="20">
        <f t="shared" si="21"/>
        <v>84</v>
      </c>
      <c r="BF16" s="24"/>
      <c r="BG16" s="19">
        <f t="shared" si="22"/>
        <v>323</v>
      </c>
      <c r="BH16" s="19">
        <f t="shared" si="23"/>
        <v>239</v>
      </c>
      <c r="BI16" s="19">
        <f t="shared" si="24"/>
        <v>319</v>
      </c>
      <c r="BJ16" s="19">
        <f t="shared" si="25"/>
        <v>1</v>
      </c>
      <c r="BK16" s="19">
        <f t="shared" si="26"/>
        <v>105</v>
      </c>
      <c r="BL16" s="19">
        <f t="shared" si="27"/>
        <v>159</v>
      </c>
      <c r="BM16" s="19">
        <f t="shared" si="28"/>
        <v>117</v>
      </c>
      <c r="BN16" s="19">
        <f t="shared" si="29"/>
        <v>185</v>
      </c>
      <c r="BO16" s="19">
        <f t="shared" si="30"/>
        <v>228</v>
      </c>
      <c r="BP16" s="19">
        <f t="shared" si="31"/>
        <v>268</v>
      </c>
      <c r="BQ16" s="19">
        <f t="shared" si="32"/>
        <v>254</v>
      </c>
      <c r="BR16" s="19">
        <f t="shared" si="33"/>
        <v>270</v>
      </c>
      <c r="BS16" s="19">
        <f t="shared" si="34"/>
        <v>203</v>
      </c>
      <c r="BT16" s="19">
        <f t="shared" si="35"/>
        <v>227</v>
      </c>
      <c r="BU16" s="19">
        <f t="shared" si="36"/>
        <v>270</v>
      </c>
      <c r="BV16" s="19">
        <f t="shared" si="37"/>
        <v>323</v>
      </c>
      <c r="BW16" s="19">
        <f t="shared" si="38"/>
        <v>105</v>
      </c>
      <c r="BX16" s="19">
        <f t="shared" si="39"/>
        <v>201</v>
      </c>
      <c r="BY16" s="19">
        <f t="shared" si="40"/>
        <v>259</v>
      </c>
      <c r="BZ16" s="19">
        <f t="shared" si="41"/>
        <v>215</v>
      </c>
      <c r="CA16" s="18">
        <f t="shared" si="0"/>
        <v>84</v>
      </c>
      <c r="CB16" s="19">
        <f t="shared" si="42"/>
        <v>14</v>
      </c>
    </row>
    <row r="17" spans="1:80" s="16" customFormat="1" ht="47.25">
      <c r="A17" s="21">
        <v>15</v>
      </c>
      <c r="B17" s="34">
        <v>6672134616</v>
      </c>
      <c r="C17" s="5" t="s">
        <v>504</v>
      </c>
      <c r="D17" s="5" t="s">
        <v>52</v>
      </c>
      <c r="E17" s="19">
        <v>0</v>
      </c>
      <c r="F17" s="19">
        <v>35</v>
      </c>
      <c r="G17" s="22">
        <v>11</v>
      </c>
      <c r="H17" s="22">
        <v>38</v>
      </c>
      <c r="I17" s="22">
        <f t="shared" si="1"/>
        <v>46</v>
      </c>
      <c r="J17" s="19">
        <v>30</v>
      </c>
      <c r="K17" s="19">
        <v>3</v>
      </c>
      <c r="L17" s="19">
        <f t="shared" si="2"/>
        <v>90</v>
      </c>
      <c r="M17" s="19">
        <v>536</v>
      </c>
      <c r="N17" s="19">
        <v>521</v>
      </c>
      <c r="O17" s="19">
        <v>596</v>
      </c>
      <c r="P17" s="19">
        <v>530</v>
      </c>
      <c r="Q17" s="19">
        <f t="shared" si="3"/>
        <v>94</v>
      </c>
      <c r="R17" s="19">
        <f t="shared" si="4"/>
        <v>78</v>
      </c>
      <c r="S17" s="19">
        <v>20</v>
      </c>
      <c r="T17" s="19">
        <v>0</v>
      </c>
      <c r="U17" s="19">
        <f t="shared" si="5"/>
        <v>0</v>
      </c>
      <c r="V17" s="19">
        <v>586</v>
      </c>
      <c r="W17" s="23">
        <v>600</v>
      </c>
      <c r="X17" s="20">
        <f t="shared" si="6"/>
        <v>98</v>
      </c>
      <c r="Y17" s="43">
        <f t="shared" si="7"/>
        <v>49</v>
      </c>
      <c r="Z17" s="20">
        <f t="shared" si="8"/>
        <v>49</v>
      </c>
      <c r="AA17" s="19">
        <v>20</v>
      </c>
      <c r="AB17" s="19">
        <v>0</v>
      </c>
      <c r="AC17" s="19">
        <f t="shared" si="9"/>
        <v>0</v>
      </c>
      <c r="AD17" s="19">
        <v>20</v>
      </c>
      <c r="AE17" s="19">
        <v>0</v>
      </c>
      <c r="AF17" s="19">
        <f t="shared" si="10"/>
        <v>0</v>
      </c>
      <c r="AG17" s="19">
        <v>34</v>
      </c>
      <c r="AH17" s="19">
        <v>38</v>
      </c>
      <c r="AI17" s="20">
        <f t="shared" si="11"/>
        <v>89</v>
      </c>
      <c r="AJ17" s="43">
        <f t="shared" si="12"/>
        <v>27</v>
      </c>
      <c r="AK17" s="19">
        <v>567</v>
      </c>
      <c r="AL17" s="19">
        <v>600</v>
      </c>
      <c r="AM17" s="20">
        <f t="shared" si="13"/>
        <v>95</v>
      </c>
      <c r="AN17" s="19">
        <v>596</v>
      </c>
      <c r="AO17" s="19">
        <v>600</v>
      </c>
      <c r="AP17" s="20">
        <f t="shared" si="14"/>
        <v>99</v>
      </c>
      <c r="AQ17" s="19">
        <v>483</v>
      </c>
      <c r="AR17" s="19">
        <v>508</v>
      </c>
      <c r="AS17" s="20">
        <f t="shared" si="15"/>
        <v>95</v>
      </c>
      <c r="AT17" s="20">
        <f t="shared" si="16"/>
        <v>97</v>
      </c>
      <c r="AU17" s="19">
        <v>564</v>
      </c>
      <c r="AV17" s="19">
        <v>600</v>
      </c>
      <c r="AW17" s="20">
        <f t="shared" si="17"/>
        <v>94</v>
      </c>
      <c r="AX17" s="19">
        <v>543</v>
      </c>
      <c r="AY17" s="19">
        <v>600</v>
      </c>
      <c r="AZ17" s="20">
        <f t="shared" si="18"/>
        <v>91</v>
      </c>
      <c r="BA17" s="19">
        <v>586</v>
      </c>
      <c r="BB17" s="19">
        <v>600</v>
      </c>
      <c r="BC17" s="20">
        <f t="shared" si="19"/>
        <v>98</v>
      </c>
      <c r="BD17" s="20">
        <f t="shared" si="20"/>
        <v>95</v>
      </c>
      <c r="BE17" s="20">
        <f t="shared" si="21"/>
        <v>69</v>
      </c>
      <c r="BF17" s="24"/>
      <c r="BG17" s="19">
        <f t="shared" si="22"/>
        <v>372</v>
      </c>
      <c r="BH17" s="19">
        <f t="shared" si="23"/>
        <v>239</v>
      </c>
      <c r="BI17" s="19">
        <f t="shared" si="24"/>
        <v>272</v>
      </c>
      <c r="BJ17" s="19">
        <f t="shared" si="25"/>
        <v>359</v>
      </c>
      <c r="BK17" s="19">
        <f t="shared" si="26"/>
        <v>359</v>
      </c>
      <c r="BL17" s="19">
        <f t="shared" si="27"/>
        <v>31</v>
      </c>
      <c r="BM17" s="19">
        <f t="shared" si="28"/>
        <v>202</v>
      </c>
      <c r="BN17" s="19">
        <f t="shared" si="29"/>
        <v>339</v>
      </c>
      <c r="BO17" s="19">
        <f t="shared" si="30"/>
        <v>238</v>
      </c>
      <c r="BP17" s="19">
        <f t="shared" si="31"/>
        <v>151</v>
      </c>
      <c r="BQ17" s="19">
        <f t="shared" si="32"/>
        <v>112</v>
      </c>
      <c r="BR17" s="19">
        <f t="shared" si="33"/>
        <v>306</v>
      </c>
      <c r="BS17" s="19">
        <f t="shared" si="34"/>
        <v>268</v>
      </c>
      <c r="BT17" s="19">
        <f t="shared" si="35"/>
        <v>303</v>
      </c>
      <c r="BU17" s="19">
        <f t="shared" si="36"/>
        <v>159</v>
      </c>
      <c r="BV17" s="19">
        <f t="shared" si="37"/>
        <v>370</v>
      </c>
      <c r="BW17" s="19">
        <f t="shared" si="38"/>
        <v>359</v>
      </c>
      <c r="BX17" s="19">
        <f t="shared" si="39"/>
        <v>353</v>
      </c>
      <c r="BY17" s="19">
        <f t="shared" si="40"/>
        <v>122</v>
      </c>
      <c r="BZ17" s="19">
        <f t="shared" si="41"/>
        <v>259</v>
      </c>
      <c r="CA17" s="18">
        <f t="shared" si="0"/>
        <v>69</v>
      </c>
      <c r="CB17" s="19">
        <f t="shared" si="42"/>
        <v>29</v>
      </c>
    </row>
    <row r="18" spans="1:80" s="16" customFormat="1" ht="47.25">
      <c r="A18" s="21">
        <v>16</v>
      </c>
      <c r="B18" s="34">
        <v>6672130516</v>
      </c>
      <c r="C18" s="5" t="s">
        <v>504</v>
      </c>
      <c r="D18" s="5" t="s">
        <v>53</v>
      </c>
      <c r="E18" s="19">
        <v>0</v>
      </c>
      <c r="F18" s="19">
        <v>30.5</v>
      </c>
      <c r="G18" s="22">
        <v>11</v>
      </c>
      <c r="H18" s="22">
        <v>38</v>
      </c>
      <c r="I18" s="22">
        <f t="shared" si="1"/>
        <v>40</v>
      </c>
      <c r="J18" s="19">
        <v>30</v>
      </c>
      <c r="K18" s="19">
        <v>3</v>
      </c>
      <c r="L18" s="19">
        <f t="shared" si="2"/>
        <v>90</v>
      </c>
      <c r="M18" s="19">
        <v>587</v>
      </c>
      <c r="N18" s="19">
        <v>532</v>
      </c>
      <c r="O18" s="19">
        <v>598</v>
      </c>
      <c r="P18" s="19">
        <v>539</v>
      </c>
      <c r="Q18" s="19">
        <f t="shared" si="3"/>
        <v>98</v>
      </c>
      <c r="R18" s="19">
        <f t="shared" si="4"/>
        <v>78</v>
      </c>
      <c r="S18" s="19">
        <v>20</v>
      </c>
      <c r="T18" s="19">
        <v>0</v>
      </c>
      <c r="U18" s="19">
        <f t="shared" si="5"/>
        <v>0</v>
      </c>
      <c r="V18" s="19">
        <v>578</v>
      </c>
      <c r="W18" s="23">
        <v>600</v>
      </c>
      <c r="X18" s="20">
        <f t="shared" si="6"/>
        <v>96</v>
      </c>
      <c r="Y18" s="43">
        <f t="shared" si="7"/>
        <v>48</v>
      </c>
      <c r="Z18" s="20">
        <f t="shared" si="8"/>
        <v>48</v>
      </c>
      <c r="AA18" s="19">
        <v>20</v>
      </c>
      <c r="AB18" s="19">
        <v>0</v>
      </c>
      <c r="AC18" s="19">
        <f t="shared" si="9"/>
        <v>0</v>
      </c>
      <c r="AD18" s="19">
        <v>20</v>
      </c>
      <c r="AE18" s="19">
        <v>0</v>
      </c>
      <c r="AF18" s="19">
        <f t="shared" si="10"/>
        <v>0</v>
      </c>
      <c r="AG18" s="19">
        <v>45</v>
      </c>
      <c r="AH18" s="19">
        <v>49</v>
      </c>
      <c r="AI18" s="20">
        <f t="shared" si="11"/>
        <v>92</v>
      </c>
      <c r="AJ18" s="43">
        <f t="shared" si="12"/>
        <v>28</v>
      </c>
      <c r="AK18" s="19">
        <v>586</v>
      </c>
      <c r="AL18" s="19">
        <v>600</v>
      </c>
      <c r="AM18" s="20">
        <f t="shared" si="13"/>
        <v>98</v>
      </c>
      <c r="AN18" s="19">
        <v>589</v>
      </c>
      <c r="AO18" s="19">
        <v>600</v>
      </c>
      <c r="AP18" s="20">
        <f t="shared" si="14"/>
        <v>98</v>
      </c>
      <c r="AQ18" s="19">
        <v>476</v>
      </c>
      <c r="AR18" s="19">
        <v>596</v>
      </c>
      <c r="AS18" s="20">
        <f t="shared" si="15"/>
        <v>80</v>
      </c>
      <c r="AT18" s="20">
        <f t="shared" si="16"/>
        <v>94</v>
      </c>
      <c r="AU18" s="19">
        <v>574</v>
      </c>
      <c r="AV18" s="19">
        <v>600</v>
      </c>
      <c r="AW18" s="20">
        <f t="shared" si="17"/>
        <v>96</v>
      </c>
      <c r="AX18" s="19">
        <v>532</v>
      </c>
      <c r="AY18" s="19">
        <v>600</v>
      </c>
      <c r="AZ18" s="20">
        <f t="shared" si="18"/>
        <v>89</v>
      </c>
      <c r="BA18" s="19">
        <v>573</v>
      </c>
      <c r="BB18" s="19">
        <v>600</v>
      </c>
      <c r="BC18" s="20">
        <f t="shared" si="19"/>
        <v>96</v>
      </c>
      <c r="BD18" s="20">
        <f t="shared" si="20"/>
        <v>95</v>
      </c>
      <c r="BE18" s="20">
        <f t="shared" si="21"/>
        <v>69</v>
      </c>
      <c r="BF18" s="24"/>
      <c r="BG18" s="19">
        <f t="shared" si="22"/>
        <v>379</v>
      </c>
      <c r="BH18" s="19">
        <f t="shared" si="23"/>
        <v>239</v>
      </c>
      <c r="BI18" s="19">
        <f t="shared" si="24"/>
        <v>94</v>
      </c>
      <c r="BJ18" s="19">
        <f t="shared" si="25"/>
        <v>359</v>
      </c>
      <c r="BK18" s="19">
        <f t="shared" si="26"/>
        <v>361</v>
      </c>
      <c r="BL18" s="19">
        <f t="shared" si="27"/>
        <v>50</v>
      </c>
      <c r="BM18" s="19">
        <f t="shared" si="28"/>
        <v>202</v>
      </c>
      <c r="BN18" s="19">
        <f t="shared" si="29"/>
        <v>339</v>
      </c>
      <c r="BO18" s="19">
        <f t="shared" si="30"/>
        <v>213</v>
      </c>
      <c r="BP18" s="19">
        <f t="shared" si="31"/>
        <v>65</v>
      </c>
      <c r="BQ18" s="19">
        <f t="shared" si="32"/>
        <v>198</v>
      </c>
      <c r="BR18" s="19">
        <f t="shared" si="33"/>
        <v>378</v>
      </c>
      <c r="BS18" s="19">
        <f t="shared" si="34"/>
        <v>203</v>
      </c>
      <c r="BT18" s="19">
        <f t="shared" si="35"/>
        <v>334</v>
      </c>
      <c r="BU18" s="19">
        <f t="shared" si="36"/>
        <v>270</v>
      </c>
      <c r="BV18" s="19">
        <f t="shared" si="37"/>
        <v>370</v>
      </c>
      <c r="BW18" s="19">
        <f t="shared" si="38"/>
        <v>361</v>
      </c>
      <c r="BX18" s="19">
        <f t="shared" si="39"/>
        <v>349</v>
      </c>
      <c r="BY18" s="19">
        <f t="shared" si="40"/>
        <v>221</v>
      </c>
      <c r="BZ18" s="19">
        <f t="shared" si="41"/>
        <v>259</v>
      </c>
      <c r="CA18" s="18">
        <f t="shared" si="0"/>
        <v>69</v>
      </c>
      <c r="CB18" s="19">
        <f t="shared" si="42"/>
        <v>29</v>
      </c>
    </row>
    <row r="19" spans="1:80" s="16" customFormat="1" ht="47.25">
      <c r="A19" s="21">
        <v>17</v>
      </c>
      <c r="B19" s="34">
        <v>6659051738</v>
      </c>
      <c r="C19" s="5" t="s">
        <v>504</v>
      </c>
      <c r="D19" s="5" t="s">
        <v>54</v>
      </c>
      <c r="E19" s="19">
        <v>5.5</v>
      </c>
      <c r="F19" s="19">
        <v>27.5</v>
      </c>
      <c r="G19" s="22">
        <v>11</v>
      </c>
      <c r="H19" s="22">
        <v>38</v>
      </c>
      <c r="I19" s="22">
        <f t="shared" si="1"/>
        <v>61</v>
      </c>
      <c r="J19" s="19">
        <v>30</v>
      </c>
      <c r="K19" s="19">
        <v>2</v>
      </c>
      <c r="L19" s="19">
        <f t="shared" si="2"/>
        <v>60</v>
      </c>
      <c r="M19" s="19">
        <v>112</v>
      </c>
      <c r="N19" s="19">
        <v>102</v>
      </c>
      <c r="O19" s="19">
        <v>132</v>
      </c>
      <c r="P19" s="19">
        <v>117</v>
      </c>
      <c r="Q19" s="19">
        <f t="shared" si="3"/>
        <v>86</v>
      </c>
      <c r="R19" s="19">
        <f t="shared" si="4"/>
        <v>71</v>
      </c>
      <c r="S19" s="19">
        <v>20</v>
      </c>
      <c r="T19" s="19">
        <v>4</v>
      </c>
      <c r="U19" s="19">
        <f t="shared" si="5"/>
        <v>80</v>
      </c>
      <c r="V19" s="19">
        <v>153</v>
      </c>
      <c r="W19" s="23">
        <v>188</v>
      </c>
      <c r="X19" s="20">
        <f t="shared" si="6"/>
        <v>81</v>
      </c>
      <c r="Y19" s="43">
        <f t="shared" si="7"/>
        <v>81</v>
      </c>
      <c r="Z19" s="20">
        <f t="shared" si="8"/>
        <v>81</v>
      </c>
      <c r="AA19" s="19">
        <v>20</v>
      </c>
      <c r="AB19" s="19">
        <v>0</v>
      </c>
      <c r="AC19" s="19">
        <f t="shared" si="9"/>
        <v>0</v>
      </c>
      <c r="AD19" s="19">
        <v>20</v>
      </c>
      <c r="AE19" s="19">
        <v>0</v>
      </c>
      <c r="AF19" s="19">
        <f t="shared" si="10"/>
        <v>0</v>
      </c>
      <c r="AG19" s="19">
        <v>1</v>
      </c>
      <c r="AH19" s="19">
        <v>1</v>
      </c>
      <c r="AI19" s="20">
        <f t="shared" si="11"/>
        <v>100</v>
      </c>
      <c r="AJ19" s="43">
        <f t="shared" si="12"/>
        <v>30</v>
      </c>
      <c r="AK19" s="19">
        <v>183</v>
      </c>
      <c r="AL19" s="19">
        <v>188</v>
      </c>
      <c r="AM19" s="20">
        <f t="shared" si="13"/>
        <v>97</v>
      </c>
      <c r="AN19" s="19">
        <v>188</v>
      </c>
      <c r="AO19" s="19">
        <v>188</v>
      </c>
      <c r="AP19" s="20">
        <f t="shared" si="14"/>
        <v>100</v>
      </c>
      <c r="AQ19" s="19">
        <v>72</v>
      </c>
      <c r="AR19" s="19">
        <v>77</v>
      </c>
      <c r="AS19" s="20">
        <f t="shared" si="15"/>
        <v>94</v>
      </c>
      <c r="AT19" s="20">
        <f t="shared" si="16"/>
        <v>98</v>
      </c>
      <c r="AU19" s="19">
        <v>188</v>
      </c>
      <c r="AV19" s="19">
        <v>188</v>
      </c>
      <c r="AW19" s="20">
        <f t="shared" si="17"/>
        <v>100</v>
      </c>
      <c r="AX19" s="19">
        <v>173</v>
      </c>
      <c r="AY19" s="19">
        <v>188</v>
      </c>
      <c r="AZ19" s="20">
        <f t="shared" si="18"/>
        <v>92</v>
      </c>
      <c r="BA19" s="19">
        <v>183</v>
      </c>
      <c r="BB19" s="19">
        <v>188</v>
      </c>
      <c r="BC19" s="20">
        <f t="shared" si="19"/>
        <v>97</v>
      </c>
      <c r="BD19" s="20">
        <f t="shared" si="20"/>
        <v>97</v>
      </c>
      <c r="BE19" s="20">
        <f t="shared" si="21"/>
        <v>75</v>
      </c>
      <c r="BF19" s="24"/>
      <c r="BG19" s="19">
        <f t="shared" si="22"/>
        <v>361</v>
      </c>
      <c r="BH19" s="19">
        <f t="shared" si="23"/>
        <v>355</v>
      </c>
      <c r="BI19" s="19">
        <f t="shared" si="24"/>
        <v>368</v>
      </c>
      <c r="BJ19" s="19">
        <f t="shared" si="25"/>
        <v>253</v>
      </c>
      <c r="BK19" s="19">
        <f t="shared" si="26"/>
        <v>305</v>
      </c>
      <c r="BL19" s="19">
        <f t="shared" si="27"/>
        <v>295</v>
      </c>
      <c r="BM19" s="19">
        <f t="shared" si="28"/>
        <v>202</v>
      </c>
      <c r="BN19" s="19">
        <f t="shared" si="29"/>
        <v>339</v>
      </c>
      <c r="BO19" s="19">
        <f t="shared" si="30"/>
        <v>1</v>
      </c>
      <c r="BP19" s="19">
        <f t="shared" si="31"/>
        <v>98</v>
      </c>
      <c r="BQ19" s="19">
        <f t="shared" si="32"/>
        <v>1</v>
      </c>
      <c r="BR19" s="19">
        <f t="shared" si="33"/>
        <v>328</v>
      </c>
      <c r="BS19" s="19">
        <f t="shared" si="34"/>
        <v>1</v>
      </c>
      <c r="BT19" s="19">
        <f t="shared" si="35"/>
        <v>281</v>
      </c>
      <c r="BU19" s="19">
        <f t="shared" si="36"/>
        <v>223</v>
      </c>
      <c r="BV19" s="19">
        <f t="shared" si="37"/>
        <v>376</v>
      </c>
      <c r="BW19" s="19">
        <f t="shared" si="38"/>
        <v>305</v>
      </c>
      <c r="BX19" s="19">
        <f t="shared" si="39"/>
        <v>331</v>
      </c>
      <c r="BY19" s="19">
        <f t="shared" si="40"/>
        <v>72</v>
      </c>
      <c r="BZ19" s="19">
        <f t="shared" si="41"/>
        <v>163</v>
      </c>
      <c r="CA19" s="18">
        <f t="shared" si="0"/>
        <v>75</v>
      </c>
      <c r="CB19" s="19">
        <f t="shared" si="42"/>
        <v>23</v>
      </c>
    </row>
    <row r="20" spans="1:80" s="16" customFormat="1" ht="47.25">
      <c r="A20" s="21">
        <v>18</v>
      </c>
      <c r="B20" s="34">
        <v>6659059864</v>
      </c>
      <c r="C20" s="5" t="s">
        <v>504</v>
      </c>
      <c r="D20" s="5" t="s">
        <v>55</v>
      </c>
      <c r="E20" s="19">
        <v>9</v>
      </c>
      <c r="F20" s="19">
        <v>38</v>
      </c>
      <c r="G20" s="22">
        <v>11</v>
      </c>
      <c r="H20" s="22">
        <v>38</v>
      </c>
      <c r="I20" s="22">
        <f t="shared" si="1"/>
        <v>91</v>
      </c>
      <c r="J20" s="19">
        <v>30</v>
      </c>
      <c r="K20" s="19">
        <v>4</v>
      </c>
      <c r="L20" s="19">
        <f t="shared" si="2"/>
        <v>100</v>
      </c>
      <c r="M20" s="19">
        <v>359</v>
      </c>
      <c r="N20" s="19">
        <v>335</v>
      </c>
      <c r="O20" s="19">
        <v>366</v>
      </c>
      <c r="P20" s="19">
        <v>353</v>
      </c>
      <c r="Q20" s="19">
        <f t="shared" si="3"/>
        <v>96</v>
      </c>
      <c r="R20" s="19">
        <f t="shared" si="4"/>
        <v>96</v>
      </c>
      <c r="S20" s="19">
        <v>20</v>
      </c>
      <c r="T20" s="19">
        <v>5</v>
      </c>
      <c r="U20" s="19">
        <f t="shared" si="5"/>
        <v>100</v>
      </c>
      <c r="V20" s="19">
        <v>525</v>
      </c>
      <c r="W20" s="23">
        <v>600</v>
      </c>
      <c r="X20" s="20">
        <f t="shared" si="6"/>
        <v>88</v>
      </c>
      <c r="Y20" s="43">
        <f t="shared" si="7"/>
        <v>94</v>
      </c>
      <c r="Z20" s="20">
        <f t="shared" si="8"/>
        <v>94</v>
      </c>
      <c r="AA20" s="19">
        <v>20</v>
      </c>
      <c r="AB20" s="19">
        <v>0</v>
      </c>
      <c r="AC20" s="19">
        <f t="shared" si="9"/>
        <v>0</v>
      </c>
      <c r="AD20" s="19">
        <v>20</v>
      </c>
      <c r="AE20" s="19">
        <v>3</v>
      </c>
      <c r="AF20" s="19">
        <f t="shared" si="10"/>
        <v>60</v>
      </c>
      <c r="AG20" s="19">
        <v>32</v>
      </c>
      <c r="AH20" s="19">
        <v>38</v>
      </c>
      <c r="AI20" s="20">
        <f t="shared" si="11"/>
        <v>84</v>
      </c>
      <c r="AJ20" s="43">
        <f t="shared" si="12"/>
        <v>49</v>
      </c>
      <c r="AK20" s="19">
        <v>583</v>
      </c>
      <c r="AL20" s="19">
        <v>600</v>
      </c>
      <c r="AM20" s="20">
        <f t="shared" si="13"/>
        <v>97</v>
      </c>
      <c r="AN20" s="19">
        <v>593</v>
      </c>
      <c r="AO20" s="19">
        <v>600</v>
      </c>
      <c r="AP20" s="20">
        <f t="shared" si="14"/>
        <v>99</v>
      </c>
      <c r="AQ20" s="19">
        <v>459</v>
      </c>
      <c r="AR20" s="19">
        <v>474</v>
      </c>
      <c r="AS20" s="20">
        <f t="shared" si="15"/>
        <v>97</v>
      </c>
      <c r="AT20" s="20">
        <f t="shared" si="16"/>
        <v>98</v>
      </c>
      <c r="AU20" s="19">
        <v>586</v>
      </c>
      <c r="AV20" s="19">
        <v>600</v>
      </c>
      <c r="AW20" s="20">
        <f t="shared" si="17"/>
        <v>98</v>
      </c>
      <c r="AX20" s="19">
        <v>576</v>
      </c>
      <c r="AY20" s="19">
        <v>600</v>
      </c>
      <c r="AZ20" s="20">
        <f t="shared" si="18"/>
        <v>96</v>
      </c>
      <c r="BA20" s="19">
        <v>580</v>
      </c>
      <c r="BB20" s="19">
        <v>600</v>
      </c>
      <c r="BC20" s="20">
        <f t="shared" si="19"/>
        <v>97</v>
      </c>
      <c r="BD20" s="20">
        <f t="shared" si="20"/>
        <v>97</v>
      </c>
      <c r="BE20" s="20">
        <f t="shared" si="21"/>
        <v>87</v>
      </c>
      <c r="BF20" s="24"/>
      <c r="BG20" s="19">
        <f t="shared" si="22"/>
        <v>216</v>
      </c>
      <c r="BH20" s="19">
        <f t="shared" si="23"/>
        <v>1</v>
      </c>
      <c r="BI20" s="19">
        <f t="shared" si="24"/>
        <v>181</v>
      </c>
      <c r="BJ20" s="19">
        <f t="shared" si="25"/>
        <v>1</v>
      </c>
      <c r="BK20" s="19">
        <f t="shared" si="26"/>
        <v>124</v>
      </c>
      <c r="BL20" s="19">
        <f t="shared" si="27"/>
        <v>187</v>
      </c>
      <c r="BM20" s="19">
        <f t="shared" si="28"/>
        <v>202</v>
      </c>
      <c r="BN20" s="19">
        <f t="shared" si="29"/>
        <v>92</v>
      </c>
      <c r="BO20" s="19">
        <f t="shared" si="30"/>
        <v>263</v>
      </c>
      <c r="BP20" s="19">
        <f t="shared" si="31"/>
        <v>98</v>
      </c>
      <c r="BQ20" s="19">
        <f t="shared" si="32"/>
        <v>112</v>
      </c>
      <c r="BR20" s="19">
        <f t="shared" si="33"/>
        <v>233</v>
      </c>
      <c r="BS20" s="19">
        <f t="shared" si="34"/>
        <v>128</v>
      </c>
      <c r="BT20" s="19">
        <f t="shared" si="35"/>
        <v>153</v>
      </c>
      <c r="BU20" s="19">
        <f t="shared" si="36"/>
        <v>223</v>
      </c>
      <c r="BV20" s="19">
        <f t="shared" si="37"/>
        <v>103</v>
      </c>
      <c r="BW20" s="19">
        <f t="shared" si="38"/>
        <v>124</v>
      </c>
      <c r="BX20" s="19">
        <f t="shared" si="39"/>
        <v>201</v>
      </c>
      <c r="BY20" s="19">
        <f t="shared" si="40"/>
        <v>72</v>
      </c>
      <c r="BZ20" s="19">
        <f t="shared" si="41"/>
        <v>163</v>
      </c>
      <c r="CA20" s="18">
        <f t="shared" si="0"/>
        <v>87</v>
      </c>
      <c r="CB20" s="19">
        <f t="shared" si="42"/>
        <v>11</v>
      </c>
    </row>
    <row r="21" spans="1:80" s="16" customFormat="1" ht="47.25">
      <c r="A21" s="21">
        <v>19</v>
      </c>
      <c r="B21" s="34">
        <v>6659076468</v>
      </c>
      <c r="C21" s="5" t="s">
        <v>504</v>
      </c>
      <c r="D21" s="6" t="s">
        <v>56</v>
      </c>
      <c r="E21" s="19">
        <v>11</v>
      </c>
      <c r="F21" s="19">
        <v>37</v>
      </c>
      <c r="G21" s="22">
        <v>11</v>
      </c>
      <c r="H21" s="22">
        <v>38</v>
      </c>
      <c r="I21" s="22">
        <f t="shared" si="1"/>
        <v>99</v>
      </c>
      <c r="J21" s="19">
        <v>30</v>
      </c>
      <c r="K21" s="19">
        <v>2</v>
      </c>
      <c r="L21" s="19">
        <f t="shared" si="2"/>
        <v>60</v>
      </c>
      <c r="M21" s="19">
        <v>93</v>
      </c>
      <c r="N21" s="19">
        <v>97</v>
      </c>
      <c r="O21" s="19">
        <v>96</v>
      </c>
      <c r="P21" s="19">
        <v>100</v>
      </c>
      <c r="Q21" s="19">
        <f t="shared" si="3"/>
        <v>97</v>
      </c>
      <c r="R21" s="19">
        <f t="shared" si="4"/>
        <v>87</v>
      </c>
      <c r="S21" s="19">
        <v>20</v>
      </c>
      <c r="T21" s="19">
        <v>5</v>
      </c>
      <c r="U21" s="19">
        <f t="shared" si="5"/>
        <v>100</v>
      </c>
      <c r="V21" s="19">
        <v>95</v>
      </c>
      <c r="W21" s="23">
        <v>110</v>
      </c>
      <c r="X21" s="20">
        <f t="shared" si="6"/>
        <v>86</v>
      </c>
      <c r="Y21" s="43">
        <f t="shared" si="7"/>
        <v>93</v>
      </c>
      <c r="Z21" s="20">
        <f t="shared" si="8"/>
        <v>93</v>
      </c>
      <c r="AA21" s="19">
        <v>20</v>
      </c>
      <c r="AB21" s="19">
        <v>1</v>
      </c>
      <c r="AC21" s="19">
        <f t="shared" si="9"/>
        <v>20</v>
      </c>
      <c r="AD21" s="19">
        <v>20</v>
      </c>
      <c r="AE21" s="19">
        <v>2</v>
      </c>
      <c r="AF21" s="19">
        <f t="shared" si="10"/>
        <v>40</v>
      </c>
      <c r="AG21" s="19">
        <v>11</v>
      </c>
      <c r="AH21" s="19">
        <v>12</v>
      </c>
      <c r="AI21" s="20">
        <f t="shared" si="11"/>
        <v>92</v>
      </c>
      <c r="AJ21" s="43">
        <f t="shared" si="12"/>
        <v>50</v>
      </c>
      <c r="AK21" s="19">
        <v>103</v>
      </c>
      <c r="AL21" s="19">
        <v>110</v>
      </c>
      <c r="AM21" s="20">
        <f t="shared" si="13"/>
        <v>94</v>
      </c>
      <c r="AN21" s="19">
        <v>105</v>
      </c>
      <c r="AO21" s="19">
        <v>110</v>
      </c>
      <c r="AP21" s="20">
        <f t="shared" si="14"/>
        <v>95</v>
      </c>
      <c r="AQ21" s="19">
        <v>91</v>
      </c>
      <c r="AR21" s="19">
        <v>92</v>
      </c>
      <c r="AS21" s="20">
        <f t="shared" si="15"/>
        <v>99</v>
      </c>
      <c r="AT21" s="20">
        <f t="shared" si="16"/>
        <v>95</v>
      </c>
      <c r="AU21" s="19">
        <v>104</v>
      </c>
      <c r="AV21" s="19">
        <v>110</v>
      </c>
      <c r="AW21" s="20">
        <f t="shared" si="17"/>
        <v>95</v>
      </c>
      <c r="AX21" s="19">
        <v>102</v>
      </c>
      <c r="AY21" s="19">
        <v>110</v>
      </c>
      <c r="AZ21" s="20">
        <f t="shared" si="18"/>
        <v>93</v>
      </c>
      <c r="BA21" s="19">
        <v>104</v>
      </c>
      <c r="BB21" s="19">
        <v>110</v>
      </c>
      <c r="BC21" s="20">
        <f t="shared" si="19"/>
        <v>95</v>
      </c>
      <c r="BD21" s="20">
        <f t="shared" si="20"/>
        <v>95</v>
      </c>
      <c r="BE21" s="20">
        <f t="shared" si="21"/>
        <v>84</v>
      </c>
      <c r="BF21" s="24"/>
      <c r="BG21" s="19">
        <f t="shared" si="22"/>
        <v>17</v>
      </c>
      <c r="BH21" s="19">
        <f t="shared" si="23"/>
        <v>355</v>
      </c>
      <c r="BI21" s="19">
        <f t="shared" si="24"/>
        <v>144</v>
      </c>
      <c r="BJ21" s="19">
        <f t="shared" si="25"/>
        <v>1</v>
      </c>
      <c r="BK21" s="19">
        <f t="shared" si="26"/>
        <v>147</v>
      </c>
      <c r="BL21" s="19">
        <f t="shared" si="27"/>
        <v>218</v>
      </c>
      <c r="BM21" s="19">
        <f t="shared" si="28"/>
        <v>117</v>
      </c>
      <c r="BN21" s="19">
        <f t="shared" si="29"/>
        <v>185</v>
      </c>
      <c r="BO21" s="19">
        <f t="shared" si="30"/>
        <v>213</v>
      </c>
      <c r="BP21" s="19">
        <f t="shared" si="31"/>
        <v>175</v>
      </c>
      <c r="BQ21" s="19">
        <f t="shared" si="32"/>
        <v>338</v>
      </c>
      <c r="BR21" s="19">
        <f t="shared" si="33"/>
        <v>112</v>
      </c>
      <c r="BS21" s="19">
        <f t="shared" si="34"/>
        <v>244</v>
      </c>
      <c r="BT21" s="19">
        <f t="shared" si="35"/>
        <v>258</v>
      </c>
      <c r="BU21" s="19">
        <f t="shared" si="36"/>
        <v>309</v>
      </c>
      <c r="BV21" s="19">
        <f t="shared" si="37"/>
        <v>336</v>
      </c>
      <c r="BW21" s="19">
        <f t="shared" si="38"/>
        <v>147</v>
      </c>
      <c r="BX21" s="19">
        <f t="shared" si="39"/>
        <v>191</v>
      </c>
      <c r="BY21" s="19">
        <f t="shared" si="40"/>
        <v>199</v>
      </c>
      <c r="BZ21" s="19">
        <f t="shared" si="41"/>
        <v>259</v>
      </c>
      <c r="CA21" s="18">
        <f t="shared" si="0"/>
        <v>84</v>
      </c>
      <c r="CB21" s="19">
        <f t="shared" si="42"/>
        <v>14</v>
      </c>
    </row>
    <row r="22" spans="1:80" s="16" customFormat="1" ht="47.25">
      <c r="A22" s="21">
        <v>20</v>
      </c>
      <c r="B22" s="34">
        <v>6658032002</v>
      </c>
      <c r="C22" s="5" t="s">
        <v>504</v>
      </c>
      <c r="D22" s="5" t="s">
        <v>57</v>
      </c>
      <c r="E22" s="19">
        <v>10</v>
      </c>
      <c r="F22" s="19">
        <v>36</v>
      </c>
      <c r="G22" s="22">
        <v>11</v>
      </c>
      <c r="H22" s="22">
        <v>38</v>
      </c>
      <c r="I22" s="22">
        <f t="shared" si="1"/>
        <v>93</v>
      </c>
      <c r="J22" s="19">
        <v>30</v>
      </c>
      <c r="K22" s="19">
        <v>3</v>
      </c>
      <c r="L22" s="19">
        <f t="shared" si="2"/>
        <v>90</v>
      </c>
      <c r="M22" s="19">
        <v>160</v>
      </c>
      <c r="N22" s="19">
        <v>141</v>
      </c>
      <c r="O22" s="19">
        <v>160</v>
      </c>
      <c r="P22" s="19">
        <v>154</v>
      </c>
      <c r="Q22" s="19">
        <f t="shared" si="3"/>
        <v>96</v>
      </c>
      <c r="R22" s="19">
        <f t="shared" si="4"/>
        <v>93</v>
      </c>
      <c r="S22" s="19">
        <v>20</v>
      </c>
      <c r="T22" s="19">
        <v>5</v>
      </c>
      <c r="U22" s="19">
        <f t="shared" si="5"/>
        <v>100</v>
      </c>
      <c r="V22" s="19">
        <v>166</v>
      </c>
      <c r="W22" s="23">
        <v>195</v>
      </c>
      <c r="X22" s="20">
        <f t="shared" si="6"/>
        <v>85</v>
      </c>
      <c r="Y22" s="43">
        <f t="shared" si="7"/>
        <v>93</v>
      </c>
      <c r="Z22" s="20">
        <f t="shared" si="8"/>
        <v>93</v>
      </c>
      <c r="AA22" s="19">
        <v>20</v>
      </c>
      <c r="AB22" s="19">
        <v>0</v>
      </c>
      <c r="AC22" s="19">
        <f t="shared" si="9"/>
        <v>0</v>
      </c>
      <c r="AD22" s="19">
        <v>20</v>
      </c>
      <c r="AE22" s="19">
        <v>2</v>
      </c>
      <c r="AF22" s="19">
        <f t="shared" si="10"/>
        <v>40</v>
      </c>
      <c r="AG22" s="19">
        <v>1</v>
      </c>
      <c r="AH22" s="19">
        <v>1</v>
      </c>
      <c r="AI22" s="20">
        <f t="shared" si="11"/>
        <v>100</v>
      </c>
      <c r="AJ22" s="43">
        <f t="shared" si="12"/>
        <v>46</v>
      </c>
      <c r="AK22" s="19">
        <v>183</v>
      </c>
      <c r="AL22" s="19">
        <v>195</v>
      </c>
      <c r="AM22" s="20">
        <f t="shared" si="13"/>
        <v>94</v>
      </c>
      <c r="AN22" s="19">
        <v>195</v>
      </c>
      <c r="AO22" s="19">
        <v>195</v>
      </c>
      <c r="AP22" s="20">
        <f t="shared" si="14"/>
        <v>100</v>
      </c>
      <c r="AQ22" s="19">
        <v>119</v>
      </c>
      <c r="AR22" s="19">
        <v>119</v>
      </c>
      <c r="AS22" s="20">
        <f t="shared" si="15"/>
        <v>100</v>
      </c>
      <c r="AT22" s="20">
        <f t="shared" si="16"/>
        <v>98</v>
      </c>
      <c r="AU22" s="19">
        <v>195</v>
      </c>
      <c r="AV22" s="19">
        <v>195</v>
      </c>
      <c r="AW22" s="20">
        <f t="shared" si="17"/>
        <v>100</v>
      </c>
      <c r="AX22" s="19">
        <v>193</v>
      </c>
      <c r="AY22" s="19">
        <v>195</v>
      </c>
      <c r="AZ22" s="20">
        <f t="shared" si="18"/>
        <v>99</v>
      </c>
      <c r="BA22" s="19">
        <v>195</v>
      </c>
      <c r="BB22" s="19">
        <v>195</v>
      </c>
      <c r="BC22" s="20">
        <f t="shared" si="19"/>
        <v>100</v>
      </c>
      <c r="BD22" s="20">
        <f t="shared" si="20"/>
        <v>100</v>
      </c>
      <c r="BE22" s="20">
        <f t="shared" si="21"/>
        <v>86</v>
      </c>
      <c r="BF22" s="24"/>
      <c r="BG22" s="19">
        <f t="shared" si="22"/>
        <v>127</v>
      </c>
      <c r="BH22" s="19">
        <f t="shared" si="23"/>
        <v>239</v>
      </c>
      <c r="BI22" s="19">
        <f t="shared" si="24"/>
        <v>181</v>
      </c>
      <c r="BJ22" s="19">
        <f t="shared" si="25"/>
        <v>1</v>
      </c>
      <c r="BK22" s="19">
        <f t="shared" si="26"/>
        <v>147</v>
      </c>
      <c r="BL22" s="19">
        <f t="shared" si="27"/>
        <v>232</v>
      </c>
      <c r="BM22" s="19">
        <f t="shared" si="28"/>
        <v>202</v>
      </c>
      <c r="BN22" s="19">
        <f t="shared" si="29"/>
        <v>185</v>
      </c>
      <c r="BO22" s="19">
        <f t="shared" si="30"/>
        <v>1</v>
      </c>
      <c r="BP22" s="19">
        <f t="shared" si="31"/>
        <v>175</v>
      </c>
      <c r="BQ22" s="19">
        <f t="shared" si="32"/>
        <v>1</v>
      </c>
      <c r="BR22" s="19">
        <f t="shared" si="33"/>
        <v>1</v>
      </c>
      <c r="BS22" s="19">
        <f t="shared" si="34"/>
        <v>1</v>
      </c>
      <c r="BT22" s="19">
        <f t="shared" si="35"/>
        <v>54</v>
      </c>
      <c r="BU22" s="19">
        <f t="shared" si="36"/>
        <v>1</v>
      </c>
      <c r="BV22" s="19">
        <f t="shared" si="37"/>
        <v>239</v>
      </c>
      <c r="BW22" s="19">
        <f t="shared" si="38"/>
        <v>147</v>
      </c>
      <c r="BX22" s="19">
        <f t="shared" si="39"/>
        <v>217</v>
      </c>
      <c r="BY22" s="19">
        <f t="shared" si="40"/>
        <v>72</v>
      </c>
      <c r="BZ22" s="19">
        <f t="shared" si="41"/>
        <v>1</v>
      </c>
      <c r="CA22" s="18">
        <f t="shared" si="0"/>
        <v>86</v>
      </c>
      <c r="CB22" s="19">
        <f t="shared" si="42"/>
        <v>12</v>
      </c>
    </row>
    <row r="23" spans="1:80" s="16" customFormat="1" ht="47.25">
      <c r="A23" s="21">
        <v>21</v>
      </c>
      <c r="B23" s="34">
        <v>6658243934</v>
      </c>
      <c r="C23" s="5" t="s">
        <v>504</v>
      </c>
      <c r="D23" s="6" t="s">
        <v>58</v>
      </c>
      <c r="E23" s="19">
        <v>1</v>
      </c>
      <c r="F23" s="19">
        <v>30.5</v>
      </c>
      <c r="G23" s="22">
        <v>11</v>
      </c>
      <c r="H23" s="22">
        <v>38</v>
      </c>
      <c r="I23" s="22">
        <f t="shared" si="1"/>
        <v>45</v>
      </c>
      <c r="J23" s="19">
        <v>30</v>
      </c>
      <c r="K23" s="19">
        <v>3</v>
      </c>
      <c r="L23" s="19">
        <f t="shared" si="2"/>
        <v>90</v>
      </c>
      <c r="M23" s="19">
        <v>106</v>
      </c>
      <c r="N23" s="19">
        <v>112</v>
      </c>
      <c r="O23" s="19">
        <v>109</v>
      </c>
      <c r="P23" s="19">
        <v>117</v>
      </c>
      <c r="Q23" s="19">
        <f t="shared" si="3"/>
        <v>96</v>
      </c>
      <c r="R23" s="19">
        <f t="shared" si="4"/>
        <v>79</v>
      </c>
      <c r="S23" s="19">
        <v>20</v>
      </c>
      <c r="T23" s="19">
        <v>5</v>
      </c>
      <c r="U23" s="19">
        <f t="shared" si="5"/>
        <v>100</v>
      </c>
      <c r="V23" s="19">
        <v>97</v>
      </c>
      <c r="W23" s="23">
        <v>128</v>
      </c>
      <c r="X23" s="20">
        <f t="shared" si="6"/>
        <v>76</v>
      </c>
      <c r="Y23" s="43">
        <f t="shared" si="7"/>
        <v>88</v>
      </c>
      <c r="Z23" s="20">
        <f t="shared" si="8"/>
        <v>88</v>
      </c>
      <c r="AA23" s="19">
        <v>20</v>
      </c>
      <c r="AB23" s="19">
        <v>0</v>
      </c>
      <c r="AC23" s="19">
        <f t="shared" si="9"/>
        <v>0</v>
      </c>
      <c r="AD23" s="19">
        <v>20</v>
      </c>
      <c r="AE23" s="19">
        <v>3</v>
      </c>
      <c r="AF23" s="19">
        <f t="shared" si="10"/>
        <v>60</v>
      </c>
      <c r="AG23" s="19">
        <v>3</v>
      </c>
      <c r="AH23" s="19">
        <v>3</v>
      </c>
      <c r="AI23" s="20">
        <f t="shared" si="11"/>
        <v>100</v>
      </c>
      <c r="AJ23" s="43">
        <f t="shared" si="12"/>
        <v>54</v>
      </c>
      <c r="AK23" s="19">
        <v>86</v>
      </c>
      <c r="AL23" s="19">
        <v>128</v>
      </c>
      <c r="AM23" s="20">
        <f t="shared" si="13"/>
        <v>67</v>
      </c>
      <c r="AN23" s="19">
        <v>127</v>
      </c>
      <c r="AO23" s="19">
        <v>128</v>
      </c>
      <c r="AP23" s="20">
        <f t="shared" si="14"/>
        <v>99</v>
      </c>
      <c r="AQ23" s="19">
        <v>104</v>
      </c>
      <c r="AR23" s="19">
        <v>105</v>
      </c>
      <c r="AS23" s="20">
        <f t="shared" si="15"/>
        <v>99</v>
      </c>
      <c r="AT23" s="20">
        <f t="shared" si="16"/>
        <v>86</v>
      </c>
      <c r="AU23" s="19">
        <v>120</v>
      </c>
      <c r="AV23" s="19">
        <v>128</v>
      </c>
      <c r="AW23" s="20">
        <f t="shared" si="17"/>
        <v>94</v>
      </c>
      <c r="AX23" s="19">
        <v>128</v>
      </c>
      <c r="AY23" s="19">
        <v>128</v>
      </c>
      <c r="AZ23" s="20">
        <f t="shared" si="18"/>
        <v>100</v>
      </c>
      <c r="BA23" s="19">
        <v>127</v>
      </c>
      <c r="BB23" s="19">
        <v>128</v>
      </c>
      <c r="BC23" s="20">
        <f t="shared" si="19"/>
        <v>99</v>
      </c>
      <c r="BD23" s="20">
        <f t="shared" si="20"/>
        <v>98</v>
      </c>
      <c r="BE23" s="20">
        <f t="shared" si="21"/>
        <v>81</v>
      </c>
      <c r="BF23" s="24"/>
      <c r="BG23" s="19">
        <f t="shared" si="22"/>
        <v>375</v>
      </c>
      <c r="BH23" s="19">
        <f t="shared" si="23"/>
        <v>239</v>
      </c>
      <c r="BI23" s="19">
        <f t="shared" si="24"/>
        <v>181</v>
      </c>
      <c r="BJ23" s="19">
        <f t="shared" si="25"/>
        <v>1</v>
      </c>
      <c r="BK23" s="19">
        <f t="shared" si="26"/>
        <v>232</v>
      </c>
      <c r="BL23" s="19">
        <f t="shared" si="27"/>
        <v>334</v>
      </c>
      <c r="BM23" s="19">
        <f t="shared" si="28"/>
        <v>202</v>
      </c>
      <c r="BN23" s="19">
        <f t="shared" si="29"/>
        <v>92</v>
      </c>
      <c r="BO23" s="19">
        <f t="shared" si="30"/>
        <v>1</v>
      </c>
      <c r="BP23" s="19">
        <f t="shared" si="31"/>
        <v>324</v>
      </c>
      <c r="BQ23" s="19">
        <f t="shared" si="32"/>
        <v>112</v>
      </c>
      <c r="BR23" s="19">
        <f t="shared" si="33"/>
        <v>112</v>
      </c>
      <c r="BS23" s="19">
        <f t="shared" si="34"/>
        <v>268</v>
      </c>
      <c r="BT23" s="19">
        <f t="shared" si="35"/>
        <v>1</v>
      </c>
      <c r="BU23" s="19">
        <f t="shared" si="36"/>
        <v>97</v>
      </c>
      <c r="BV23" s="19">
        <f t="shared" si="37"/>
        <v>367</v>
      </c>
      <c r="BW23" s="19">
        <f t="shared" si="38"/>
        <v>232</v>
      </c>
      <c r="BX23" s="19">
        <f t="shared" si="39"/>
        <v>142</v>
      </c>
      <c r="BY23" s="19">
        <f t="shared" si="40"/>
        <v>320</v>
      </c>
      <c r="BZ23" s="19">
        <f t="shared" si="41"/>
        <v>96</v>
      </c>
      <c r="CA23" s="18">
        <f t="shared" si="0"/>
        <v>81</v>
      </c>
      <c r="CB23" s="19">
        <f t="shared" si="42"/>
        <v>17</v>
      </c>
    </row>
    <row r="24" spans="1:80" s="16" customFormat="1" ht="47.25">
      <c r="A24" s="21">
        <v>22</v>
      </c>
      <c r="B24" s="34">
        <v>6658075510</v>
      </c>
      <c r="C24" s="5" t="s">
        <v>504</v>
      </c>
      <c r="D24" s="5" t="s">
        <v>59</v>
      </c>
      <c r="E24" s="19">
        <v>10</v>
      </c>
      <c r="F24" s="19">
        <v>24.5</v>
      </c>
      <c r="G24" s="22">
        <v>11</v>
      </c>
      <c r="H24" s="22">
        <v>38</v>
      </c>
      <c r="I24" s="22">
        <f t="shared" si="1"/>
        <v>78</v>
      </c>
      <c r="J24" s="19">
        <v>30</v>
      </c>
      <c r="K24" s="19">
        <v>4</v>
      </c>
      <c r="L24" s="19">
        <f t="shared" si="2"/>
        <v>100</v>
      </c>
      <c r="M24" s="19">
        <v>335</v>
      </c>
      <c r="N24" s="19">
        <v>348</v>
      </c>
      <c r="O24" s="19">
        <v>337</v>
      </c>
      <c r="P24" s="19">
        <v>351</v>
      </c>
      <c r="Q24" s="19">
        <f t="shared" si="3"/>
        <v>99</v>
      </c>
      <c r="R24" s="19">
        <f t="shared" si="4"/>
        <v>93</v>
      </c>
      <c r="S24" s="19">
        <v>20</v>
      </c>
      <c r="T24" s="19">
        <v>5</v>
      </c>
      <c r="U24" s="19">
        <f t="shared" si="5"/>
        <v>100</v>
      </c>
      <c r="V24" s="19">
        <v>384</v>
      </c>
      <c r="W24" s="23">
        <v>402</v>
      </c>
      <c r="X24" s="20">
        <f t="shared" si="6"/>
        <v>96</v>
      </c>
      <c r="Y24" s="43">
        <f t="shared" si="7"/>
        <v>98</v>
      </c>
      <c r="Z24" s="20">
        <f t="shared" si="8"/>
        <v>98</v>
      </c>
      <c r="AA24" s="19">
        <v>20</v>
      </c>
      <c r="AB24" s="19">
        <v>2</v>
      </c>
      <c r="AC24" s="19">
        <f t="shared" si="9"/>
        <v>40</v>
      </c>
      <c r="AD24" s="19">
        <v>20</v>
      </c>
      <c r="AE24" s="19">
        <v>0</v>
      </c>
      <c r="AF24" s="19">
        <f t="shared" si="10"/>
        <v>0</v>
      </c>
      <c r="AG24" s="19">
        <v>68</v>
      </c>
      <c r="AH24" s="19">
        <v>71</v>
      </c>
      <c r="AI24" s="20">
        <f t="shared" si="11"/>
        <v>96</v>
      </c>
      <c r="AJ24" s="43">
        <f t="shared" si="12"/>
        <v>41</v>
      </c>
      <c r="AK24" s="19">
        <v>394</v>
      </c>
      <c r="AL24" s="19">
        <v>402</v>
      </c>
      <c r="AM24" s="20">
        <f t="shared" si="13"/>
        <v>98</v>
      </c>
      <c r="AN24" s="19">
        <v>401</v>
      </c>
      <c r="AO24" s="19">
        <v>402</v>
      </c>
      <c r="AP24" s="20">
        <f t="shared" si="14"/>
        <v>100</v>
      </c>
      <c r="AQ24" s="19">
        <v>357</v>
      </c>
      <c r="AR24" s="19">
        <v>359</v>
      </c>
      <c r="AS24" s="20">
        <f t="shared" si="15"/>
        <v>99</v>
      </c>
      <c r="AT24" s="20">
        <f t="shared" si="16"/>
        <v>99</v>
      </c>
      <c r="AU24" s="19">
        <v>400</v>
      </c>
      <c r="AV24" s="19">
        <v>402</v>
      </c>
      <c r="AW24" s="20">
        <f t="shared" si="17"/>
        <v>100</v>
      </c>
      <c r="AX24" s="19">
        <v>399</v>
      </c>
      <c r="AY24" s="19">
        <v>402</v>
      </c>
      <c r="AZ24" s="20">
        <f t="shared" si="18"/>
        <v>99</v>
      </c>
      <c r="BA24" s="19">
        <v>400</v>
      </c>
      <c r="BB24" s="19">
        <v>402</v>
      </c>
      <c r="BC24" s="20">
        <f t="shared" si="19"/>
        <v>100</v>
      </c>
      <c r="BD24" s="20">
        <f t="shared" si="20"/>
        <v>100</v>
      </c>
      <c r="BE24" s="20">
        <f t="shared" si="21"/>
        <v>86</v>
      </c>
      <c r="BF24" s="24"/>
      <c r="BG24" s="19">
        <f t="shared" si="22"/>
        <v>343</v>
      </c>
      <c r="BH24" s="19">
        <f t="shared" si="23"/>
        <v>1</v>
      </c>
      <c r="BI24" s="19">
        <f t="shared" si="24"/>
        <v>52</v>
      </c>
      <c r="BJ24" s="19">
        <f t="shared" si="25"/>
        <v>1</v>
      </c>
      <c r="BK24" s="19">
        <f t="shared" si="26"/>
        <v>30</v>
      </c>
      <c r="BL24" s="19">
        <f t="shared" si="27"/>
        <v>50</v>
      </c>
      <c r="BM24" s="19">
        <f t="shared" si="28"/>
        <v>62</v>
      </c>
      <c r="BN24" s="19">
        <f t="shared" si="29"/>
        <v>339</v>
      </c>
      <c r="BO24" s="19">
        <f t="shared" si="30"/>
        <v>190</v>
      </c>
      <c r="BP24" s="19">
        <f t="shared" si="31"/>
        <v>65</v>
      </c>
      <c r="BQ24" s="19">
        <f t="shared" si="32"/>
        <v>1</v>
      </c>
      <c r="BR24" s="19">
        <f t="shared" si="33"/>
        <v>112</v>
      </c>
      <c r="BS24" s="19">
        <f t="shared" si="34"/>
        <v>1</v>
      </c>
      <c r="BT24" s="19">
        <f t="shared" si="35"/>
        <v>54</v>
      </c>
      <c r="BU24" s="19">
        <f t="shared" si="36"/>
        <v>1</v>
      </c>
      <c r="BV24" s="19">
        <f t="shared" si="37"/>
        <v>239</v>
      </c>
      <c r="BW24" s="19">
        <f t="shared" si="38"/>
        <v>30</v>
      </c>
      <c r="BX24" s="19">
        <f t="shared" si="39"/>
        <v>271</v>
      </c>
      <c r="BY24" s="19">
        <f t="shared" si="40"/>
        <v>31</v>
      </c>
      <c r="BZ24" s="19">
        <f t="shared" si="41"/>
        <v>1</v>
      </c>
      <c r="CA24" s="18">
        <f t="shared" si="0"/>
        <v>86</v>
      </c>
      <c r="CB24" s="19">
        <f t="shared" si="42"/>
        <v>12</v>
      </c>
    </row>
    <row r="25" spans="1:80" s="16" customFormat="1" ht="47.25">
      <c r="A25" s="21">
        <v>23</v>
      </c>
      <c r="B25" s="34">
        <v>6663027960</v>
      </c>
      <c r="C25" s="5" t="s">
        <v>504</v>
      </c>
      <c r="D25" s="5" t="s">
        <v>60</v>
      </c>
      <c r="E25" s="19">
        <v>10</v>
      </c>
      <c r="F25" s="19">
        <v>30</v>
      </c>
      <c r="G25" s="22">
        <v>11</v>
      </c>
      <c r="H25" s="22">
        <v>38</v>
      </c>
      <c r="I25" s="22">
        <f t="shared" si="1"/>
        <v>85</v>
      </c>
      <c r="J25" s="19">
        <v>30</v>
      </c>
      <c r="K25" s="19">
        <v>4</v>
      </c>
      <c r="L25" s="19">
        <f t="shared" si="2"/>
        <v>100</v>
      </c>
      <c r="M25" s="19">
        <v>94</v>
      </c>
      <c r="N25" s="19">
        <v>103</v>
      </c>
      <c r="O25" s="19">
        <v>96</v>
      </c>
      <c r="P25" s="19">
        <v>108</v>
      </c>
      <c r="Q25" s="19">
        <f t="shared" si="3"/>
        <v>97</v>
      </c>
      <c r="R25" s="19">
        <f t="shared" si="4"/>
        <v>94</v>
      </c>
      <c r="S25" s="19">
        <v>20</v>
      </c>
      <c r="T25" s="19">
        <v>5</v>
      </c>
      <c r="U25" s="19">
        <f t="shared" si="5"/>
        <v>100</v>
      </c>
      <c r="V25" s="19">
        <v>104</v>
      </c>
      <c r="W25" s="23">
        <v>111</v>
      </c>
      <c r="X25" s="20">
        <f t="shared" si="6"/>
        <v>94</v>
      </c>
      <c r="Y25" s="43">
        <f t="shared" si="7"/>
        <v>97</v>
      </c>
      <c r="Z25" s="20">
        <f t="shared" si="8"/>
        <v>97</v>
      </c>
      <c r="AA25" s="19">
        <v>20</v>
      </c>
      <c r="AB25" s="19">
        <v>2</v>
      </c>
      <c r="AC25" s="19">
        <f t="shared" si="9"/>
        <v>40</v>
      </c>
      <c r="AD25" s="19">
        <v>20</v>
      </c>
      <c r="AE25" s="19">
        <v>0</v>
      </c>
      <c r="AF25" s="19">
        <f t="shared" si="10"/>
        <v>0</v>
      </c>
      <c r="AG25" s="19">
        <v>2</v>
      </c>
      <c r="AH25" s="19">
        <v>2</v>
      </c>
      <c r="AI25" s="20">
        <f t="shared" si="11"/>
        <v>100</v>
      </c>
      <c r="AJ25" s="43">
        <f t="shared" si="12"/>
        <v>42</v>
      </c>
      <c r="AK25" s="19">
        <v>87</v>
      </c>
      <c r="AL25" s="19">
        <v>111</v>
      </c>
      <c r="AM25" s="20">
        <f t="shared" si="13"/>
        <v>78</v>
      </c>
      <c r="AN25" s="19">
        <v>106</v>
      </c>
      <c r="AO25" s="19">
        <v>111</v>
      </c>
      <c r="AP25" s="20">
        <f t="shared" si="14"/>
        <v>95</v>
      </c>
      <c r="AQ25" s="19">
        <v>89</v>
      </c>
      <c r="AR25" s="19">
        <v>90</v>
      </c>
      <c r="AS25" s="20">
        <f t="shared" si="15"/>
        <v>99</v>
      </c>
      <c r="AT25" s="20">
        <f t="shared" si="16"/>
        <v>89</v>
      </c>
      <c r="AU25" s="19">
        <v>108</v>
      </c>
      <c r="AV25" s="19">
        <v>111</v>
      </c>
      <c r="AW25" s="20">
        <f t="shared" si="17"/>
        <v>97</v>
      </c>
      <c r="AX25" s="19">
        <v>105</v>
      </c>
      <c r="AY25" s="19">
        <v>111</v>
      </c>
      <c r="AZ25" s="20">
        <f t="shared" si="18"/>
        <v>95</v>
      </c>
      <c r="BA25" s="19">
        <v>110</v>
      </c>
      <c r="BB25" s="19">
        <v>111</v>
      </c>
      <c r="BC25" s="20">
        <f t="shared" si="19"/>
        <v>99</v>
      </c>
      <c r="BD25" s="20">
        <f t="shared" si="20"/>
        <v>98</v>
      </c>
      <c r="BE25" s="20">
        <f t="shared" si="21"/>
        <v>84</v>
      </c>
      <c r="BF25" s="24"/>
      <c r="BG25" s="19">
        <f t="shared" si="22"/>
        <v>304</v>
      </c>
      <c r="BH25" s="19">
        <f t="shared" si="23"/>
        <v>1</v>
      </c>
      <c r="BI25" s="19">
        <f t="shared" si="24"/>
        <v>144</v>
      </c>
      <c r="BJ25" s="19">
        <f t="shared" si="25"/>
        <v>1</v>
      </c>
      <c r="BK25" s="19">
        <f t="shared" si="26"/>
        <v>47</v>
      </c>
      <c r="BL25" s="19">
        <f t="shared" si="27"/>
        <v>75</v>
      </c>
      <c r="BM25" s="19">
        <f t="shared" si="28"/>
        <v>62</v>
      </c>
      <c r="BN25" s="19">
        <f t="shared" si="29"/>
        <v>339</v>
      </c>
      <c r="BO25" s="19">
        <f t="shared" si="30"/>
        <v>1</v>
      </c>
      <c r="BP25" s="19">
        <f t="shared" si="31"/>
        <v>291</v>
      </c>
      <c r="BQ25" s="19">
        <f t="shared" si="32"/>
        <v>338</v>
      </c>
      <c r="BR25" s="19">
        <f t="shared" si="33"/>
        <v>112</v>
      </c>
      <c r="BS25" s="19">
        <f t="shared" si="34"/>
        <v>168</v>
      </c>
      <c r="BT25" s="19">
        <f t="shared" si="35"/>
        <v>192</v>
      </c>
      <c r="BU25" s="19">
        <f t="shared" si="36"/>
        <v>97</v>
      </c>
      <c r="BV25" s="19">
        <f t="shared" si="37"/>
        <v>199</v>
      </c>
      <c r="BW25" s="19">
        <f t="shared" si="38"/>
        <v>47</v>
      </c>
      <c r="BX25" s="19">
        <f t="shared" si="39"/>
        <v>267</v>
      </c>
      <c r="BY25" s="19">
        <f t="shared" si="40"/>
        <v>294</v>
      </c>
      <c r="BZ25" s="19">
        <f t="shared" si="41"/>
        <v>96</v>
      </c>
      <c r="CA25" s="18">
        <f t="shared" si="0"/>
        <v>84</v>
      </c>
      <c r="CB25" s="19">
        <f t="shared" si="42"/>
        <v>14</v>
      </c>
    </row>
    <row r="26" spans="1:80" s="16" customFormat="1" ht="47.25">
      <c r="A26" s="21">
        <v>24</v>
      </c>
      <c r="B26" s="34">
        <v>6664035026</v>
      </c>
      <c r="C26" s="5" t="s">
        <v>504</v>
      </c>
      <c r="D26" s="6" t="s">
        <v>61</v>
      </c>
      <c r="E26" s="19">
        <v>10</v>
      </c>
      <c r="F26" s="19">
        <v>29.5</v>
      </c>
      <c r="G26" s="22">
        <v>11</v>
      </c>
      <c r="H26" s="22">
        <v>37</v>
      </c>
      <c r="I26" s="22">
        <f t="shared" si="1"/>
        <v>85</v>
      </c>
      <c r="J26" s="19">
        <v>30</v>
      </c>
      <c r="K26" s="19">
        <v>3</v>
      </c>
      <c r="L26" s="19">
        <f t="shared" si="2"/>
        <v>90</v>
      </c>
      <c r="M26" s="19">
        <v>56</v>
      </c>
      <c r="N26" s="19">
        <v>64</v>
      </c>
      <c r="O26" s="19">
        <v>60</v>
      </c>
      <c r="P26" s="19">
        <v>69</v>
      </c>
      <c r="Q26" s="19">
        <f t="shared" si="3"/>
        <v>93</v>
      </c>
      <c r="R26" s="19">
        <f t="shared" si="4"/>
        <v>90</v>
      </c>
      <c r="S26" s="19">
        <v>20</v>
      </c>
      <c r="T26" s="19">
        <v>5</v>
      </c>
      <c r="U26" s="19">
        <f t="shared" si="5"/>
        <v>100</v>
      </c>
      <c r="V26" s="19">
        <v>53</v>
      </c>
      <c r="W26" s="23">
        <v>72</v>
      </c>
      <c r="X26" s="20">
        <f t="shared" si="6"/>
        <v>74</v>
      </c>
      <c r="Y26" s="43">
        <f t="shared" si="7"/>
        <v>87</v>
      </c>
      <c r="Z26" s="20">
        <f t="shared" si="8"/>
        <v>87</v>
      </c>
      <c r="AA26" s="19">
        <v>20</v>
      </c>
      <c r="AB26" s="19">
        <v>0</v>
      </c>
      <c r="AC26" s="19">
        <f t="shared" si="9"/>
        <v>0</v>
      </c>
      <c r="AD26" s="19">
        <v>20</v>
      </c>
      <c r="AE26" s="19">
        <v>2</v>
      </c>
      <c r="AF26" s="19">
        <f t="shared" si="10"/>
        <v>40</v>
      </c>
      <c r="AG26" s="19">
        <v>3</v>
      </c>
      <c r="AH26" s="19">
        <v>3</v>
      </c>
      <c r="AI26" s="20">
        <f t="shared" si="11"/>
        <v>100</v>
      </c>
      <c r="AJ26" s="43">
        <f t="shared" si="12"/>
        <v>46</v>
      </c>
      <c r="AK26" s="19">
        <v>64</v>
      </c>
      <c r="AL26" s="19">
        <v>72</v>
      </c>
      <c r="AM26" s="20">
        <f t="shared" si="13"/>
        <v>89</v>
      </c>
      <c r="AN26" s="19">
        <v>70</v>
      </c>
      <c r="AO26" s="19">
        <v>72</v>
      </c>
      <c r="AP26" s="20">
        <f t="shared" si="14"/>
        <v>97</v>
      </c>
      <c r="AQ26" s="19">
        <v>61</v>
      </c>
      <c r="AR26" s="19">
        <v>62</v>
      </c>
      <c r="AS26" s="20">
        <f t="shared" si="15"/>
        <v>98</v>
      </c>
      <c r="AT26" s="20">
        <f t="shared" si="16"/>
        <v>94</v>
      </c>
      <c r="AU26" s="19">
        <v>67</v>
      </c>
      <c r="AV26" s="19">
        <v>72</v>
      </c>
      <c r="AW26" s="20">
        <f t="shared" si="17"/>
        <v>93</v>
      </c>
      <c r="AX26" s="19">
        <v>69</v>
      </c>
      <c r="AY26" s="19">
        <v>72</v>
      </c>
      <c r="AZ26" s="20">
        <f t="shared" si="18"/>
        <v>96</v>
      </c>
      <c r="BA26" s="19">
        <v>67</v>
      </c>
      <c r="BB26" s="19">
        <v>72</v>
      </c>
      <c r="BC26" s="20">
        <f t="shared" si="19"/>
        <v>93</v>
      </c>
      <c r="BD26" s="20">
        <f t="shared" si="20"/>
        <v>94</v>
      </c>
      <c r="BE26" s="20">
        <f t="shared" si="21"/>
        <v>82</v>
      </c>
      <c r="BF26" s="24"/>
      <c r="BG26" s="19">
        <f t="shared" si="22"/>
        <v>304</v>
      </c>
      <c r="BH26" s="19">
        <f t="shared" si="23"/>
        <v>239</v>
      </c>
      <c r="BI26" s="19">
        <f t="shared" si="24"/>
        <v>301</v>
      </c>
      <c r="BJ26" s="19">
        <f t="shared" si="25"/>
        <v>1</v>
      </c>
      <c r="BK26" s="19">
        <f t="shared" si="26"/>
        <v>244</v>
      </c>
      <c r="BL26" s="19">
        <f t="shared" si="27"/>
        <v>345</v>
      </c>
      <c r="BM26" s="19">
        <f t="shared" si="28"/>
        <v>202</v>
      </c>
      <c r="BN26" s="19">
        <f t="shared" si="29"/>
        <v>185</v>
      </c>
      <c r="BO26" s="19">
        <f t="shared" si="30"/>
        <v>1</v>
      </c>
      <c r="BP26" s="19">
        <f t="shared" si="31"/>
        <v>239</v>
      </c>
      <c r="BQ26" s="19">
        <f t="shared" si="32"/>
        <v>254</v>
      </c>
      <c r="BR26" s="19">
        <f t="shared" si="33"/>
        <v>172</v>
      </c>
      <c r="BS26" s="19">
        <f t="shared" si="34"/>
        <v>283</v>
      </c>
      <c r="BT26" s="19">
        <f t="shared" si="35"/>
        <v>153</v>
      </c>
      <c r="BU26" s="19">
        <f t="shared" si="36"/>
        <v>339</v>
      </c>
      <c r="BV26" s="19">
        <f t="shared" si="37"/>
        <v>310</v>
      </c>
      <c r="BW26" s="19">
        <f t="shared" si="38"/>
        <v>244</v>
      </c>
      <c r="BX26" s="19">
        <f t="shared" si="39"/>
        <v>217</v>
      </c>
      <c r="BY26" s="19">
        <f t="shared" si="40"/>
        <v>221</v>
      </c>
      <c r="BZ26" s="19">
        <f t="shared" si="41"/>
        <v>284</v>
      </c>
      <c r="CA26" s="18">
        <f t="shared" si="0"/>
        <v>82</v>
      </c>
      <c r="CB26" s="19">
        <f t="shared" si="42"/>
        <v>16</v>
      </c>
    </row>
    <row r="27" spans="1:80" s="16" customFormat="1" ht="47.25">
      <c r="A27" s="21">
        <v>25</v>
      </c>
      <c r="B27" s="34">
        <v>6659041899</v>
      </c>
      <c r="C27" s="5" t="s">
        <v>504</v>
      </c>
      <c r="D27" s="5" t="s">
        <v>62</v>
      </c>
      <c r="E27" s="19">
        <v>10</v>
      </c>
      <c r="F27" s="19">
        <v>38</v>
      </c>
      <c r="G27" s="22">
        <v>11</v>
      </c>
      <c r="H27" s="22">
        <v>38</v>
      </c>
      <c r="I27" s="22">
        <f t="shared" si="1"/>
        <v>95</v>
      </c>
      <c r="J27" s="19">
        <v>30</v>
      </c>
      <c r="K27" s="19">
        <v>3</v>
      </c>
      <c r="L27" s="19">
        <f t="shared" si="2"/>
        <v>90</v>
      </c>
      <c r="M27" s="19">
        <v>94</v>
      </c>
      <c r="N27" s="19">
        <v>75</v>
      </c>
      <c r="O27" s="19">
        <v>98</v>
      </c>
      <c r="P27" s="19">
        <v>77</v>
      </c>
      <c r="Q27" s="19">
        <f t="shared" si="3"/>
        <v>97</v>
      </c>
      <c r="R27" s="19">
        <f t="shared" si="4"/>
        <v>94</v>
      </c>
      <c r="S27" s="19">
        <v>20</v>
      </c>
      <c r="T27" s="19">
        <v>5</v>
      </c>
      <c r="U27" s="19">
        <f t="shared" si="5"/>
        <v>100</v>
      </c>
      <c r="V27" s="19">
        <v>95</v>
      </c>
      <c r="W27" s="23">
        <v>110</v>
      </c>
      <c r="X27" s="20">
        <f t="shared" si="6"/>
        <v>86</v>
      </c>
      <c r="Y27" s="43">
        <f t="shared" si="7"/>
        <v>93</v>
      </c>
      <c r="Z27" s="20">
        <f t="shared" si="8"/>
        <v>93</v>
      </c>
      <c r="AA27" s="19">
        <v>20</v>
      </c>
      <c r="AB27" s="19">
        <v>0</v>
      </c>
      <c r="AC27" s="19">
        <f t="shared" si="9"/>
        <v>0</v>
      </c>
      <c r="AD27" s="19">
        <v>20</v>
      </c>
      <c r="AE27" s="19">
        <v>1</v>
      </c>
      <c r="AF27" s="19">
        <f t="shared" si="10"/>
        <v>20</v>
      </c>
      <c r="AG27" s="19">
        <v>3</v>
      </c>
      <c r="AH27" s="19">
        <v>3</v>
      </c>
      <c r="AI27" s="20">
        <f t="shared" si="11"/>
        <v>100</v>
      </c>
      <c r="AJ27" s="43">
        <f t="shared" si="12"/>
        <v>38</v>
      </c>
      <c r="AK27" s="19">
        <v>101</v>
      </c>
      <c r="AL27" s="19">
        <v>110</v>
      </c>
      <c r="AM27" s="20">
        <f t="shared" si="13"/>
        <v>92</v>
      </c>
      <c r="AN27" s="19">
        <v>108</v>
      </c>
      <c r="AO27" s="19">
        <v>110</v>
      </c>
      <c r="AP27" s="20">
        <f t="shared" si="14"/>
        <v>98</v>
      </c>
      <c r="AQ27" s="19">
        <v>76</v>
      </c>
      <c r="AR27" s="19">
        <v>76</v>
      </c>
      <c r="AS27" s="20">
        <f t="shared" si="15"/>
        <v>100</v>
      </c>
      <c r="AT27" s="20">
        <f t="shared" si="16"/>
        <v>96</v>
      </c>
      <c r="AU27" s="19">
        <v>107</v>
      </c>
      <c r="AV27" s="19">
        <v>110</v>
      </c>
      <c r="AW27" s="20">
        <f t="shared" si="17"/>
        <v>97</v>
      </c>
      <c r="AX27" s="19">
        <v>109</v>
      </c>
      <c r="AY27" s="19">
        <v>110</v>
      </c>
      <c r="AZ27" s="20">
        <f t="shared" si="18"/>
        <v>99</v>
      </c>
      <c r="BA27" s="19">
        <v>109</v>
      </c>
      <c r="BB27" s="19">
        <v>110</v>
      </c>
      <c r="BC27" s="20">
        <f t="shared" si="19"/>
        <v>99</v>
      </c>
      <c r="BD27" s="20">
        <f t="shared" si="20"/>
        <v>98</v>
      </c>
      <c r="BE27" s="20">
        <f t="shared" si="21"/>
        <v>84</v>
      </c>
      <c r="BF27" s="24"/>
      <c r="BG27" s="19">
        <f t="shared" si="22"/>
        <v>41</v>
      </c>
      <c r="BH27" s="19">
        <f t="shared" si="23"/>
        <v>239</v>
      </c>
      <c r="BI27" s="19">
        <f t="shared" si="24"/>
        <v>144</v>
      </c>
      <c r="BJ27" s="19">
        <f t="shared" si="25"/>
        <v>1</v>
      </c>
      <c r="BK27" s="19">
        <f t="shared" si="26"/>
        <v>147</v>
      </c>
      <c r="BL27" s="19">
        <f t="shared" si="27"/>
        <v>218</v>
      </c>
      <c r="BM27" s="19">
        <f t="shared" si="28"/>
        <v>202</v>
      </c>
      <c r="BN27" s="19">
        <f t="shared" si="29"/>
        <v>269</v>
      </c>
      <c r="BO27" s="19">
        <f t="shared" si="30"/>
        <v>1</v>
      </c>
      <c r="BP27" s="19">
        <f t="shared" si="31"/>
        <v>213</v>
      </c>
      <c r="BQ27" s="19">
        <f t="shared" si="32"/>
        <v>198</v>
      </c>
      <c r="BR27" s="19">
        <f t="shared" si="33"/>
        <v>1</v>
      </c>
      <c r="BS27" s="19">
        <f t="shared" si="34"/>
        <v>168</v>
      </c>
      <c r="BT27" s="19">
        <f t="shared" si="35"/>
        <v>54</v>
      </c>
      <c r="BU27" s="19">
        <f t="shared" si="36"/>
        <v>97</v>
      </c>
      <c r="BV27" s="19">
        <f t="shared" si="37"/>
        <v>199</v>
      </c>
      <c r="BW27" s="19">
        <f t="shared" si="38"/>
        <v>147</v>
      </c>
      <c r="BX27" s="19">
        <f t="shared" si="39"/>
        <v>280</v>
      </c>
      <c r="BY27" s="19">
        <f t="shared" si="40"/>
        <v>160</v>
      </c>
      <c r="BZ27" s="19">
        <f t="shared" si="41"/>
        <v>96</v>
      </c>
      <c r="CA27" s="18">
        <f t="shared" si="0"/>
        <v>84</v>
      </c>
      <c r="CB27" s="19">
        <f t="shared" si="42"/>
        <v>14</v>
      </c>
    </row>
    <row r="28" spans="1:80" s="16" customFormat="1" ht="47.25">
      <c r="A28" s="21">
        <v>26</v>
      </c>
      <c r="B28" s="34">
        <v>6659093375</v>
      </c>
      <c r="C28" s="5" t="s">
        <v>504</v>
      </c>
      <c r="D28" s="5" t="s">
        <v>63</v>
      </c>
      <c r="E28" s="19">
        <v>0</v>
      </c>
      <c r="F28" s="19">
        <v>30</v>
      </c>
      <c r="G28" s="22">
        <v>11</v>
      </c>
      <c r="H28" s="22">
        <v>36</v>
      </c>
      <c r="I28" s="22">
        <f t="shared" si="1"/>
        <v>42</v>
      </c>
      <c r="J28" s="19">
        <v>30</v>
      </c>
      <c r="K28" s="19">
        <v>2</v>
      </c>
      <c r="L28" s="19">
        <f t="shared" si="2"/>
        <v>60</v>
      </c>
      <c r="M28" s="19">
        <v>464</v>
      </c>
      <c r="N28" s="19">
        <v>303</v>
      </c>
      <c r="O28" s="19">
        <v>486</v>
      </c>
      <c r="P28" s="19">
        <v>320</v>
      </c>
      <c r="Q28" s="19">
        <f t="shared" si="3"/>
        <v>95</v>
      </c>
      <c r="R28" s="19">
        <f t="shared" si="4"/>
        <v>69</v>
      </c>
      <c r="S28" s="19">
        <v>20</v>
      </c>
      <c r="T28" s="19">
        <v>0</v>
      </c>
      <c r="U28" s="19">
        <f t="shared" si="5"/>
        <v>0</v>
      </c>
      <c r="V28" s="19">
        <v>511</v>
      </c>
      <c r="W28" s="23">
        <v>600</v>
      </c>
      <c r="X28" s="20">
        <f t="shared" si="6"/>
        <v>85</v>
      </c>
      <c r="Y28" s="43">
        <f t="shared" si="7"/>
        <v>43</v>
      </c>
      <c r="Z28" s="20">
        <f t="shared" si="8"/>
        <v>43</v>
      </c>
      <c r="AA28" s="19">
        <v>20</v>
      </c>
      <c r="AB28" s="19">
        <v>0</v>
      </c>
      <c r="AC28" s="19">
        <f t="shared" si="9"/>
        <v>0</v>
      </c>
      <c r="AD28" s="19">
        <v>20</v>
      </c>
      <c r="AE28" s="19">
        <v>0</v>
      </c>
      <c r="AF28" s="19">
        <f t="shared" si="10"/>
        <v>0</v>
      </c>
      <c r="AG28" s="19">
        <v>22</v>
      </c>
      <c r="AH28" s="19">
        <v>25</v>
      </c>
      <c r="AI28" s="20">
        <f t="shared" si="11"/>
        <v>88</v>
      </c>
      <c r="AJ28" s="43">
        <f t="shared" si="12"/>
        <v>26</v>
      </c>
      <c r="AK28" s="19">
        <v>578</v>
      </c>
      <c r="AL28" s="19">
        <v>600</v>
      </c>
      <c r="AM28" s="20">
        <f t="shared" si="13"/>
        <v>96</v>
      </c>
      <c r="AN28" s="19">
        <v>591</v>
      </c>
      <c r="AO28" s="19">
        <v>600</v>
      </c>
      <c r="AP28" s="20">
        <f t="shared" si="14"/>
        <v>99</v>
      </c>
      <c r="AQ28" s="19">
        <v>376</v>
      </c>
      <c r="AR28" s="19">
        <v>383</v>
      </c>
      <c r="AS28" s="20">
        <f t="shared" si="15"/>
        <v>98</v>
      </c>
      <c r="AT28" s="20">
        <f t="shared" si="16"/>
        <v>98</v>
      </c>
      <c r="AU28" s="19">
        <v>591</v>
      </c>
      <c r="AV28" s="19">
        <v>600</v>
      </c>
      <c r="AW28" s="20">
        <f t="shared" si="17"/>
        <v>99</v>
      </c>
      <c r="AX28" s="19">
        <v>584</v>
      </c>
      <c r="AY28" s="19">
        <v>600</v>
      </c>
      <c r="AZ28" s="20">
        <f t="shared" si="18"/>
        <v>97</v>
      </c>
      <c r="BA28" s="19">
        <v>589</v>
      </c>
      <c r="BB28" s="19">
        <v>600</v>
      </c>
      <c r="BC28" s="20">
        <f t="shared" si="19"/>
        <v>98</v>
      </c>
      <c r="BD28" s="20">
        <f t="shared" si="20"/>
        <v>98</v>
      </c>
      <c r="BE28" s="20">
        <f t="shared" si="21"/>
        <v>67</v>
      </c>
      <c r="BF28" s="24"/>
      <c r="BG28" s="19">
        <f t="shared" si="22"/>
        <v>378</v>
      </c>
      <c r="BH28" s="19">
        <f t="shared" si="23"/>
        <v>355</v>
      </c>
      <c r="BI28" s="19">
        <f t="shared" si="24"/>
        <v>232</v>
      </c>
      <c r="BJ28" s="19">
        <f t="shared" si="25"/>
        <v>359</v>
      </c>
      <c r="BK28" s="19">
        <f t="shared" si="26"/>
        <v>372</v>
      </c>
      <c r="BL28" s="19">
        <f t="shared" si="27"/>
        <v>232</v>
      </c>
      <c r="BM28" s="19">
        <f t="shared" si="28"/>
        <v>202</v>
      </c>
      <c r="BN28" s="19">
        <f t="shared" si="29"/>
        <v>339</v>
      </c>
      <c r="BO28" s="19">
        <f t="shared" si="30"/>
        <v>242</v>
      </c>
      <c r="BP28" s="19">
        <f t="shared" si="31"/>
        <v>123</v>
      </c>
      <c r="BQ28" s="19">
        <f t="shared" si="32"/>
        <v>112</v>
      </c>
      <c r="BR28" s="19">
        <f t="shared" si="33"/>
        <v>172</v>
      </c>
      <c r="BS28" s="19">
        <f t="shared" si="34"/>
        <v>78</v>
      </c>
      <c r="BT28" s="19">
        <f t="shared" si="35"/>
        <v>109</v>
      </c>
      <c r="BU28" s="19">
        <f t="shared" si="36"/>
        <v>159</v>
      </c>
      <c r="BV28" s="19">
        <f t="shared" si="37"/>
        <v>377</v>
      </c>
      <c r="BW28" s="19">
        <f t="shared" si="38"/>
        <v>372</v>
      </c>
      <c r="BX28" s="19">
        <f t="shared" si="39"/>
        <v>354</v>
      </c>
      <c r="BY28" s="19">
        <f t="shared" si="40"/>
        <v>72</v>
      </c>
      <c r="BZ28" s="19">
        <f t="shared" si="41"/>
        <v>96</v>
      </c>
      <c r="CA28" s="18">
        <f t="shared" si="0"/>
        <v>67</v>
      </c>
      <c r="CB28" s="19">
        <f t="shared" si="42"/>
        <v>31</v>
      </c>
    </row>
    <row r="29" spans="1:80" s="16" customFormat="1" ht="47.25">
      <c r="A29" s="21">
        <v>27</v>
      </c>
      <c r="B29" s="34">
        <v>6659071170</v>
      </c>
      <c r="C29" s="5" t="s">
        <v>504</v>
      </c>
      <c r="D29" s="6" t="s">
        <v>64</v>
      </c>
      <c r="E29" s="19">
        <v>10</v>
      </c>
      <c r="F29" s="19">
        <v>38</v>
      </c>
      <c r="G29" s="22">
        <v>11</v>
      </c>
      <c r="H29" s="22">
        <v>38</v>
      </c>
      <c r="I29" s="22">
        <f t="shared" si="1"/>
        <v>95</v>
      </c>
      <c r="J29" s="19">
        <v>30</v>
      </c>
      <c r="K29" s="19">
        <v>4</v>
      </c>
      <c r="L29" s="19">
        <f t="shared" si="2"/>
        <v>100</v>
      </c>
      <c r="M29" s="19">
        <v>108</v>
      </c>
      <c r="N29" s="19">
        <v>106</v>
      </c>
      <c r="O29" s="19">
        <v>108</v>
      </c>
      <c r="P29" s="19">
        <v>106</v>
      </c>
      <c r="Q29" s="19">
        <f t="shared" si="3"/>
        <v>100</v>
      </c>
      <c r="R29" s="19">
        <f t="shared" si="4"/>
        <v>99</v>
      </c>
      <c r="S29" s="19">
        <v>20</v>
      </c>
      <c r="T29" s="19">
        <v>5</v>
      </c>
      <c r="U29" s="19">
        <f t="shared" si="5"/>
        <v>100</v>
      </c>
      <c r="V29" s="19">
        <v>112</v>
      </c>
      <c r="W29" s="23">
        <v>114</v>
      </c>
      <c r="X29" s="20">
        <f t="shared" si="6"/>
        <v>98</v>
      </c>
      <c r="Y29" s="43">
        <f t="shared" si="7"/>
        <v>99</v>
      </c>
      <c r="Z29" s="20">
        <f t="shared" si="8"/>
        <v>99</v>
      </c>
      <c r="AA29" s="19">
        <v>20</v>
      </c>
      <c r="AB29" s="19">
        <v>2</v>
      </c>
      <c r="AC29" s="19">
        <f t="shared" si="9"/>
        <v>40</v>
      </c>
      <c r="AD29" s="19">
        <v>20</v>
      </c>
      <c r="AE29" s="19">
        <v>3</v>
      </c>
      <c r="AF29" s="19">
        <f t="shared" si="10"/>
        <v>60</v>
      </c>
      <c r="AG29" s="19">
        <v>5</v>
      </c>
      <c r="AH29" s="19">
        <v>5</v>
      </c>
      <c r="AI29" s="20">
        <f t="shared" si="11"/>
        <v>100</v>
      </c>
      <c r="AJ29" s="43">
        <f t="shared" si="12"/>
        <v>66</v>
      </c>
      <c r="AK29" s="19">
        <v>85</v>
      </c>
      <c r="AL29" s="19">
        <v>114</v>
      </c>
      <c r="AM29" s="20">
        <f t="shared" si="13"/>
        <v>75</v>
      </c>
      <c r="AN29" s="19">
        <v>111</v>
      </c>
      <c r="AO29" s="19">
        <v>114</v>
      </c>
      <c r="AP29" s="20">
        <f t="shared" si="14"/>
        <v>97</v>
      </c>
      <c r="AQ29" s="19">
        <v>96</v>
      </c>
      <c r="AR29" s="19">
        <v>98</v>
      </c>
      <c r="AS29" s="20">
        <f t="shared" si="15"/>
        <v>98</v>
      </c>
      <c r="AT29" s="20">
        <f t="shared" si="16"/>
        <v>88</v>
      </c>
      <c r="AU29" s="19">
        <v>108</v>
      </c>
      <c r="AV29" s="19">
        <v>114</v>
      </c>
      <c r="AW29" s="20">
        <f t="shared" si="17"/>
        <v>95</v>
      </c>
      <c r="AX29" s="19">
        <v>113</v>
      </c>
      <c r="AY29" s="19">
        <v>114</v>
      </c>
      <c r="AZ29" s="20">
        <f t="shared" si="18"/>
        <v>99</v>
      </c>
      <c r="BA29" s="19">
        <v>114</v>
      </c>
      <c r="BB29" s="19">
        <v>114</v>
      </c>
      <c r="BC29" s="20">
        <f t="shared" si="19"/>
        <v>100</v>
      </c>
      <c r="BD29" s="20">
        <f t="shared" si="20"/>
        <v>98</v>
      </c>
      <c r="BE29" s="20">
        <f t="shared" si="21"/>
        <v>90</v>
      </c>
      <c r="BF29" s="24"/>
      <c r="BG29" s="19">
        <f t="shared" si="22"/>
        <v>41</v>
      </c>
      <c r="BH29" s="19">
        <f t="shared" si="23"/>
        <v>1</v>
      </c>
      <c r="BI29" s="19">
        <f t="shared" si="24"/>
        <v>1</v>
      </c>
      <c r="BJ29" s="19">
        <f t="shared" si="25"/>
        <v>1</v>
      </c>
      <c r="BK29" s="19">
        <f t="shared" si="26"/>
        <v>19</v>
      </c>
      <c r="BL29" s="19">
        <f t="shared" si="27"/>
        <v>31</v>
      </c>
      <c r="BM29" s="19">
        <f t="shared" si="28"/>
        <v>62</v>
      </c>
      <c r="BN29" s="19">
        <f t="shared" si="29"/>
        <v>92</v>
      </c>
      <c r="BO29" s="19">
        <f t="shared" si="30"/>
        <v>1</v>
      </c>
      <c r="BP29" s="19">
        <f t="shared" si="31"/>
        <v>302</v>
      </c>
      <c r="BQ29" s="19">
        <f t="shared" si="32"/>
        <v>254</v>
      </c>
      <c r="BR29" s="19">
        <f t="shared" si="33"/>
        <v>172</v>
      </c>
      <c r="BS29" s="19">
        <f t="shared" si="34"/>
        <v>244</v>
      </c>
      <c r="BT29" s="19">
        <f t="shared" si="35"/>
        <v>54</v>
      </c>
      <c r="BU29" s="19">
        <f t="shared" si="36"/>
        <v>1</v>
      </c>
      <c r="BV29" s="19">
        <f t="shared" si="37"/>
        <v>5</v>
      </c>
      <c r="BW29" s="19">
        <f t="shared" si="38"/>
        <v>19</v>
      </c>
      <c r="BX29" s="19">
        <f t="shared" si="39"/>
        <v>80</v>
      </c>
      <c r="BY29" s="19">
        <f t="shared" si="40"/>
        <v>296</v>
      </c>
      <c r="BZ29" s="19">
        <f t="shared" si="41"/>
        <v>96</v>
      </c>
      <c r="CA29" s="18">
        <f t="shared" si="0"/>
        <v>90</v>
      </c>
      <c r="CB29" s="19">
        <f t="shared" si="42"/>
        <v>8</v>
      </c>
    </row>
    <row r="30" spans="1:80" s="16" customFormat="1" ht="47.25">
      <c r="A30" s="21">
        <v>28</v>
      </c>
      <c r="B30" s="34">
        <v>6659070956</v>
      </c>
      <c r="C30" s="5" t="s">
        <v>504</v>
      </c>
      <c r="D30" s="6" t="s">
        <v>65</v>
      </c>
      <c r="E30" s="19">
        <v>11</v>
      </c>
      <c r="F30" s="19">
        <v>37</v>
      </c>
      <c r="G30" s="22">
        <v>11</v>
      </c>
      <c r="H30" s="22">
        <v>38</v>
      </c>
      <c r="I30" s="22">
        <f t="shared" si="1"/>
        <v>99</v>
      </c>
      <c r="J30" s="19">
        <v>30</v>
      </c>
      <c r="K30" s="19">
        <v>4</v>
      </c>
      <c r="L30" s="19">
        <f t="shared" si="2"/>
        <v>100</v>
      </c>
      <c r="M30" s="19">
        <v>65</v>
      </c>
      <c r="N30" s="19">
        <v>67</v>
      </c>
      <c r="O30" s="19">
        <v>73</v>
      </c>
      <c r="P30" s="19">
        <v>78</v>
      </c>
      <c r="Q30" s="19">
        <f t="shared" si="3"/>
        <v>87</v>
      </c>
      <c r="R30" s="19">
        <f t="shared" si="4"/>
        <v>95</v>
      </c>
      <c r="S30" s="19">
        <v>20</v>
      </c>
      <c r="T30" s="19">
        <v>5</v>
      </c>
      <c r="U30" s="19">
        <f t="shared" si="5"/>
        <v>100</v>
      </c>
      <c r="V30" s="19">
        <v>72</v>
      </c>
      <c r="W30" s="23">
        <v>79</v>
      </c>
      <c r="X30" s="20">
        <f t="shared" si="6"/>
        <v>91</v>
      </c>
      <c r="Y30" s="43">
        <f t="shared" si="7"/>
        <v>96</v>
      </c>
      <c r="Z30" s="20">
        <f t="shared" si="8"/>
        <v>96</v>
      </c>
      <c r="AA30" s="19">
        <v>20</v>
      </c>
      <c r="AB30" s="19">
        <v>1</v>
      </c>
      <c r="AC30" s="19">
        <f t="shared" si="9"/>
        <v>20</v>
      </c>
      <c r="AD30" s="19">
        <v>20</v>
      </c>
      <c r="AE30" s="19">
        <v>2</v>
      </c>
      <c r="AF30" s="19">
        <f t="shared" si="10"/>
        <v>40</v>
      </c>
      <c r="AG30" s="19">
        <v>1</v>
      </c>
      <c r="AH30" s="19">
        <v>1</v>
      </c>
      <c r="AI30" s="20">
        <f t="shared" si="11"/>
        <v>100</v>
      </c>
      <c r="AJ30" s="43">
        <f t="shared" si="12"/>
        <v>52</v>
      </c>
      <c r="AK30" s="19">
        <v>77</v>
      </c>
      <c r="AL30" s="19">
        <v>79</v>
      </c>
      <c r="AM30" s="20">
        <f t="shared" si="13"/>
        <v>97</v>
      </c>
      <c r="AN30" s="19">
        <v>79</v>
      </c>
      <c r="AO30" s="19">
        <v>79</v>
      </c>
      <c r="AP30" s="20">
        <f t="shared" si="14"/>
        <v>100</v>
      </c>
      <c r="AQ30" s="19">
        <v>59</v>
      </c>
      <c r="AR30" s="19">
        <v>61</v>
      </c>
      <c r="AS30" s="20">
        <f t="shared" si="15"/>
        <v>97</v>
      </c>
      <c r="AT30" s="20">
        <f t="shared" si="16"/>
        <v>98</v>
      </c>
      <c r="AU30" s="19">
        <v>78</v>
      </c>
      <c r="AV30" s="19">
        <v>79</v>
      </c>
      <c r="AW30" s="20">
        <f t="shared" si="17"/>
        <v>99</v>
      </c>
      <c r="AX30" s="19">
        <v>76</v>
      </c>
      <c r="AY30" s="19">
        <v>79</v>
      </c>
      <c r="AZ30" s="20">
        <f t="shared" si="18"/>
        <v>96</v>
      </c>
      <c r="BA30" s="19">
        <v>79</v>
      </c>
      <c r="BB30" s="19">
        <v>79</v>
      </c>
      <c r="BC30" s="20">
        <f t="shared" si="19"/>
        <v>100</v>
      </c>
      <c r="BD30" s="20">
        <f t="shared" si="20"/>
        <v>99</v>
      </c>
      <c r="BE30" s="20">
        <f t="shared" si="21"/>
        <v>88</v>
      </c>
      <c r="BF30" s="24"/>
      <c r="BG30" s="19">
        <f t="shared" si="22"/>
        <v>17</v>
      </c>
      <c r="BH30" s="19">
        <f t="shared" si="23"/>
        <v>1</v>
      </c>
      <c r="BI30" s="19">
        <f t="shared" si="24"/>
        <v>363</v>
      </c>
      <c r="BJ30" s="19">
        <f t="shared" si="25"/>
        <v>1</v>
      </c>
      <c r="BK30" s="19">
        <f t="shared" si="26"/>
        <v>80</v>
      </c>
      <c r="BL30" s="19">
        <f t="shared" si="27"/>
        <v>138</v>
      </c>
      <c r="BM30" s="19">
        <f t="shared" si="28"/>
        <v>117</v>
      </c>
      <c r="BN30" s="19">
        <f t="shared" si="29"/>
        <v>185</v>
      </c>
      <c r="BO30" s="19">
        <f t="shared" si="30"/>
        <v>1</v>
      </c>
      <c r="BP30" s="19">
        <f t="shared" si="31"/>
        <v>98</v>
      </c>
      <c r="BQ30" s="19">
        <f t="shared" si="32"/>
        <v>1</v>
      </c>
      <c r="BR30" s="19">
        <f t="shared" si="33"/>
        <v>233</v>
      </c>
      <c r="BS30" s="19">
        <f t="shared" si="34"/>
        <v>78</v>
      </c>
      <c r="BT30" s="19">
        <f t="shared" si="35"/>
        <v>153</v>
      </c>
      <c r="BU30" s="19">
        <f t="shared" si="36"/>
        <v>1</v>
      </c>
      <c r="BV30" s="19">
        <f t="shared" si="37"/>
        <v>142</v>
      </c>
      <c r="BW30" s="19">
        <f t="shared" si="38"/>
        <v>80</v>
      </c>
      <c r="BX30" s="19">
        <f t="shared" si="39"/>
        <v>176</v>
      </c>
      <c r="BY30" s="19">
        <f t="shared" si="40"/>
        <v>72</v>
      </c>
      <c r="BZ30" s="19">
        <f t="shared" si="41"/>
        <v>36</v>
      </c>
      <c r="CA30" s="18">
        <f t="shared" si="0"/>
        <v>88</v>
      </c>
      <c r="CB30" s="19">
        <f t="shared" si="42"/>
        <v>10</v>
      </c>
    </row>
    <row r="31" spans="1:80" s="16" customFormat="1" ht="47.25">
      <c r="A31" s="21">
        <v>29</v>
      </c>
      <c r="B31" s="34">
        <v>6663028347</v>
      </c>
      <c r="C31" s="5" t="s">
        <v>504</v>
      </c>
      <c r="D31" s="5" t="s">
        <v>66</v>
      </c>
      <c r="E31" s="19">
        <v>11</v>
      </c>
      <c r="F31" s="19">
        <v>37</v>
      </c>
      <c r="G31" s="22">
        <v>11</v>
      </c>
      <c r="H31" s="22">
        <v>37</v>
      </c>
      <c r="I31" s="22">
        <f t="shared" si="1"/>
        <v>100</v>
      </c>
      <c r="J31" s="19">
        <v>30</v>
      </c>
      <c r="K31" s="19">
        <v>3</v>
      </c>
      <c r="L31" s="19">
        <f t="shared" si="2"/>
        <v>90</v>
      </c>
      <c r="M31" s="19">
        <v>84</v>
      </c>
      <c r="N31" s="19">
        <v>80</v>
      </c>
      <c r="O31" s="19">
        <v>87</v>
      </c>
      <c r="P31" s="19">
        <v>87</v>
      </c>
      <c r="Q31" s="19">
        <f t="shared" si="3"/>
        <v>94</v>
      </c>
      <c r="R31" s="19">
        <f t="shared" si="4"/>
        <v>95</v>
      </c>
      <c r="S31" s="19">
        <v>20</v>
      </c>
      <c r="T31" s="19">
        <v>5</v>
      </c>
      <c r="U31" s="19">
        <f t="shared" si="5"/>
        <v>100</v>
      </c>
      <c r="V31" s="19">
        <v>78</v>
      </c>
      <c r="W31" s="23">
        <v>99</v>
      </c>
      <c r="X31" s="20">
        <f t="shared" si="6"/>
        <v>79</v>
      </c>
      <c r="Y31" s="43">
        <f t="shared" si="7"/>
        <v>90</v>
      </c>
      <c r="Z31" s="20">
        <f t="shared" si="8"/>
        <v>90</v>
      </c>
      <c r="AA31" s="19">
        <v>20</v>
      </c>
      <c r="AB31" s="19">
        <v>0</v>
      </c>
      <c r="AC31" s="19">
        <f t="shared" si="9"/>
        <v>0</v>
      </c>
      <c r="AD31" s="19">
        <v>20</v>
      </c>
      <c r="AE31" s="19">
        <v>0</v>
      </c>
      <c r="AF31" s="19">
        <f t="shared" si="10"/>
        <v>0</v>
      </c>
      <c r="AG31" s="19">
        <v>2</v>
      </c>
      <c r="AH31" s="19">
        <v>3</v>
      </c>
      <c r="AI31" s="20">
        <f t="shared" si="11"/>
        <v>67</v>
      </c>
      <c r="AJ31" s="43">
        <f t="shared" si="12"/>
        <v>20</v>
      </c>
      <c r="AK31" s="19">
        <v>57</v>
      </c>
      <c r="AL31" s="19">
        <v>99</v>
      </c>
      <c r="AM31" s="20">
        <f t="shared" si="13"/>
        <v>58</v>
      </c>
      <c r="AN31" s="19">
        <v>97</v>
      </c>
      <c r="AO31" s="19">
        <v>99</v>
      </c>
      <c r="AP31" s="20">
        <f t="shared" si="14"/>
        <v>98</v>
      </c>
      <c r="AQ31" s="19">
        <v>73</v>
      </c>
      <c r="AR31" s="19">
        <v>73</v>
      </c>
      <c r="AS31" s="20">
        <f t="shared" si="15"/>
        <v>100</v>
      </c>
      <c r="AT31" s="20">
        <f t="shared" si="16"/>
        <v>82</v>
      </c>
      <c r="AU31" s="19">
        <v>86</v>
      </c>
      <c r="AV31" s="19">
        <v>99</v>
      </c>
      <c r="AW31" s="20">
        <f t="shared" si="17"/>
        <v>87</v>
      </c>
      <c r="AX31" s="19">
        <v>95</v>
      </c>
      <c r="AY31" s="19">
        <v>99</v>
      </c>
      <c r="AZ31" s="20">
        <f t="shared" si="18"/>
        <v>96</v>
      </c>
      <c r="BA31" s="19">
        <v>98</v>
      </c>
      <c r="BB31" s="19">
        <v>99</v>
      </c>
      <c r="BC31" s="20">
        <f t="shared" si="19"/>
        <v>99</v>
      </c>
      <c r="BD31" s="20">
        <f t="shared" si="20"/>
        <v>95</v>
      </c>
      <c r="BE31" s="20">
        <f t="shared" si="21"/>
        <v>76</v>
      </c>
      <c r="BF31" s="24"/>
      <c r="BG31" s="19">
        <f t="shared" si="22"/>
        <v>1</v>
      </c>
      <c r="BH31" s="19">
        <f t="shared" si="23"/>
        <v>239</v>
      </c>
      <c r="BI31" s="19">
        <f t="shared" si="24"/>
        <v>272</v>
      </c>
      <c r="BJ31" s="19">
        <f t="shared" si="25"/>
        <v>1</v>
      </c>
      <c r="BK31" s="19">
        <f t="shared" si="26"/>
        <v>204</v>
      </c>
      <c r="BL31" s="19">
        <f t="shared" si="27"/>
        <v>314</v>
      </c>
      <c r="BM31" s="19">
        <f t="shared" si="28"/>
        <v>202</v>
      </c>
      <c r="BN31" s="19">
        <f t="shared" si="29"/>
        <v>339</v>
      </c>
      <c r="BO31" s="19">
        <f t="shared" si="30"/>
        <v>320</v>
      </c>
      <c r="BP31" s="19">
        <f t="shared" si="31"/>
        <v>341</v>
      </c>
      <c r="BQ31" s="19">
        <f t="shared" si="32"/>
        <v>198</v>
      </c>
      <c r="BR31" s="19">
        <f t="shared" si="33"/>
        <v>1</v>
      </c>
      <c r="BS31" s="19">
        <f t="shared" si="34"/>
        <v>335</v>
      </c>
      <c r="BT31" s="19">
        <f t="shared" si="35"/>
        <v>153</v>
      </c>
      <c r="BU31" s="19">
        <f t="shared" si="36"/>
        <v>97</v>
      </c>
      <c r="BV31" s="19">
        <f t="shared" si="37"/>
        <v>142</v>
      </c>
      <c r="BW31" s="19">
        <f t="shared" si="38"/>
        <v>204</v>
      </c>
      <c r="BX31" s="19">
        <f t="shared" si="39"/>
        <v>368</v>
      </c>
      <c r="BY31" s="19">
        <f t="shared" si="40"/>
        <v>336</v>
      </c>
      <c r="BZ31" s="19">
        <f t="shared" si="41"/>
        <v>259</v>
      </c>
      <c r="CA31" s="18">
        <f t="shared" si="0"/>
        <v>76</v>
      </c>
      <c r="CB31" s="19">
        <f t="shared" si="42"/>
        <v>22</v>
      </c>
    </row>
    <row r="32" spans="1:80" s="16" customFormat="1" ht="47.25">
      <c r="A32" s="21">
        <v>30</v>
      </c>
      <c r="B32" s="34">
        <v>6660128914</v>
      </c>
      <c r="C32" s="5" t="s">
        <v>504</v>
      </c>
      <c r="D32" s="6" t="s">
        <v>67</v>
      </c>
      <c r="E32" s="19">
        <v>11</v>
      </c>
      <c r="F32" s="19">
        <v>37</v>
      </c>
      <c r="G32" s="22">
        <v>11</v>
      </c>
      <c r="H32" s="22">
        <v>38</v>
      </c>
      <c r="I32" s="22">
        <f t="shared" si="1"/>
        <v>99</v>
      </c>
      <c r="J32" s="19">
        <v>30</v>
      </c>
      <c r="K32" s="19">
        <v>4</v>
      </c>
      <c r="L32" s="19">
        <f t="shared" si="2"/>
        <v>100</v>
      </c>
      <c r="M32" s="19">
        <v>132</v>
      </c>
      <c r="N32" s="19">
        <v>135</v>
      </c>
      <c r="O32" s="19">
        <v>136</v>
      </c>
      <c r="P32" s="19">
        <v>142</v>
      </c>
      <c r="Q32" s="19">
        <f t="shared" si="3"/>
        <v>96</v>
      </c>
      <c r="R32" s="19">
        <f t="shared" si="4"/>
        <v>98</v>
      </c>
      <c r="S32" s="19">
        <v>20</v>
      </c>
      <c r="T32" s="19">
        <v>5</v>
      </c>
      <c r="U32" s="19">
        <f t="shared" si="5"/>
        <v>100</v>
      </c>
      <c r="V32" s="19">
        <v>125</v>
      </c>
      <c r="W32" s="23">
        <v>145</v>
      </c>
      <c r="X32" s="20">
        <f t="shared" si="6"/>
        <v>86</v>
      </c>
      <c r="Y32" s="43">
        <f t="shared" si="7"/>
        <v>93</v>
      </c>
      <c r="Z32" s="20">
        <f t="shared" si="8"/>
        <v>93</v>
      </c>
      <c r="AA32" s="19">
        <v>20</v>
      </c>
      <c r="AB32" s="19">
        <v>1</v>
      </c>
      <c r="AC32" s="19">
        <f t="shared" si="9"/>
        <v>20</v>
      </c>
      <c r="AD32" s="19">
        <v>20</v>
      </c>
      <c r="AE32" s="19">
        <v>3</v>
      </c>
      <c r="AF32" s="19">
        <f t="shared" si="10"/>
        <v>60</v>
      </c>
      <c r="AG32" s="19">
        <v>7</v>
      </c>
      <c r="AH32" s="19">
        <v>7</v>
      </c>
      <c r="AI32" s="20">
        <f t="shared" si="11"/>
        <v>100</v>
      </c>
      <c r="AJ32" s="43">
        <f t="shared" si="12"/>
        <v>60</v>
      </c>
      <c r="AK32" s="19">
        <v>115</v>
      </c>
      <c r="AL32" s="19">
        <v>145</v>
      </c>
      <c r="AM32" s="20">
        <f t="shared" si="13"/>
        <v>79</v>
      </c>
      <c r="AN32" s="19">
        <v>140</v>
      </c>
      <c r="AO32" s="19">
        <v>145</v>
      </c>
      <c r="AP32" s="20">
        <f t="shared" si="14"/>
        <v>97</v>
      </c>
      <c r="AQ32" s="19">
        <v>119</v>
      </c>
      <c r="AR32" s="19">
        <v>124</v>
      </c>
      <c r="AS32" s="20">
        <f t="shared" si="15"/>
        <v>96</v>
      </c>
      <c r="AT32" s="20">
        <f t="shared" si="16"/>
        <v>90</v>
      </c>
      <c r="AU32" s="19">
        <v>139</v>
      </c>
      <c r="AV32" s="19">
        <v>145</v>
      </c>
      <c r="AW32" s="20">
        <f t="shared" si="17"/>
        <v>96</v>
      </c>
      <c r="AX32" s="19">
        <v>140</v>
      </c>
      <c r="AY32" s="19">
        <v>145</v>
      </c>
      <c r="AZ32" s="20">
        <f t="shared" si="18"/>
        <v>97</v>
      </c>
      <c r="BA32" s="19">
        <v>142</v>
      </c>
      <c r="BB32" s="19">
        <v>145</v>
      </c>
      <c r="BC32" s="20">
        <f t="shared" si="19"/>
        <v>98</v>
      </c>
      <c r="BD32" s="20">
        <f t="shared" si="20"/>
        <v>97</v>
      </c>
      <c r="BE32" s="20">
        <f t="shared" si="21"/>
        <v>88</v>
      </c>
      <c r="BF32" s="24"/>
      <c r="BG32" s="19">
        <f t="shared" si="22"/>
        <v>17</v>
      </c>
      <c r="BH32" s="19">
        <f t="shared" si="23"/>
        <v>1</v>
      </c>
      <c r="BI32" s="19">
        <f t="shared" si="24"/>
        <v>181</v>
      </c>
      <c r="BJ32" s="19">
        <f t="shared" si="25"/>
        <v>1</v>
      </c>
      <c r="BK32" s="19">
        <f t="shared" si="26"/>
        <v>147</v>
      </c>
      <c r="BL32" s="19">
        <f t="shared" si="27"/>
        <v>218</v>
      </c>
      <c r="BM32" s="19">
        <f t="shared" si="28"/>
        <v>117</v>
      </c>
      <c r="BN32" s="19">
        <f t="shared" si="29"/>
        <v>92</v>
      </c>
      <c r="BO32" s="19">
        <f t="shared" si="30"/>
        <v>1</v>
      </c>
      <c r="BP32" s="19">
        <f t="shared" si="31"/>
        <v>284</v>
      </c>
      <c r="BQ32" s="19">
        <f t="shared" si="32"/>
        <v>254</v>
      </c>
      <c r="BR32" s="19">
        <f t="shared" si="33"/>
        <v>270</v>
      </c>
      <c r="BS32" s="19">
        <f t="shared" si="34"/>
        <v>203</v>
      </c>
      <c r="BT32" s="19">
        <f t="shared" si="35"/>
        <v>109</v>
      </c>
      <c r="BU32" s="19">
        <f t="shared" si="36"/>
        <v>159</v>
      </c>
      <c r="BV32" s="19">
        <f t="shared" si="37"/>
        <v>18</v>
      </c>
      <c r="BW32" s="19">
        <f t="shared" si="38"/>
        <v>147</v>
      </c>
      <c r="BX32" s="19">
        <f t="shared" si="39"/>
        <v>112</v>
      </c>
      <c r="BY32" s="19">
        <f t="shared" si="40"/>
        <v>285</v>
      </c>
      <c r="BZ32" s="19">
        <f t="shared" si="41"/>
        <v>163</v>
      </c>
      <c r="CA32" s="18">
        <f t="shared" si="0"/>
        <v>88</v>
      </c>
      <c r="CB32" s="19">
        <f t="shared" si="42"/>
        <v>10</v>
      </c>
    </row>
    <row r="33" spans="1:80" s="16" customFormat="1" ht="47.25">
      <c r="A33" s="21">
        <v>31</v>
      </c>
      <c r="B33" s="34">
        <v>6662056567</v>
      </c>
      <c r="C33" s="5" t="s">
        <v>504</v>
      </c>
      <c r="D33" s="5" t="s">
        <v>68</v>
      </c>
      <c r="E33" s="19">
        <v>11</v>
      </c>
      <c r="F33" s="19">
        <v>34</v>
      </c>
      <c r="G33" s="22">
        <v>11</v>
      </c>
      <c r="H33" s="22">
        <v>38</v>
      </c>
      <c r="I33" s="22">
        <f t="shared" si="1"/>
        <v>95</v>
      </c>
      <c r="J33" s="19">
        <v>30</v>
      </c>
      <c r="K33" s="19">
        <v>3</v>
      </c>
      <c r="L33" s="19">
        <f t="shared" si="2"/>
        <v>90</v>
      </c>
      <c r="M33" s="19">
        <v>428</v>
      </c>
      <c r="N33" s="19">
        <v>474</v>
      </c>
      <c r="O33" s="19">
        <v>445</v>
      </c>
      <c r="P33" s="19">
        <v>504</v>
      </c>
      <c r="Q33" s="19">
        <f t="shared" si="3"/>
        <v>95</v>
      </c>
      <c r="R33" s="19">
        <f t="shared" si="4"/>
        <v>94</v>
      </c>
      <c r="S33" s="19">
        <v>20</v>
      </c>
      <c r="T33" s="19">
        <v>5</v>
      </c>
      <c r="U33" s="19">
        <f t="shared" si="5"/>
        <v>100</v>
      </c>
      <c r="V33" s="19">
        <v>510</v>
      </c>
      <c r="W33" s="23">
        <v>600</v>
      </c>
      <c r="X33" s="20">
        <f t="shared" si="6"/>
        <v>85</v>
      </c>
      <c r="Y33" s="43">
        <f t="shared" si="7"/>
        <v>93</v>
      </c>
      <c r="Z33" s="20">
        <f t="shared" si="8"/>
        <v>93</v>
      </c>
      <c r="AA33" s="19">
        <v>20</v>
      </c>
      <c r="AB33" s="19">
        <v>2</v>
      </c>
      <c r="AC33" s="19">
        <f t="shared" si="9"/>
        <v>40</v>
      </c>
      <c r="AD33" s="19">
        <v>20</v>
      </c>
      <c r="AE33" s="19">
        <v>3</v>
      </c>
      <c r="AF33" s="19">
        <f t="shared" si="10"/>
        <v>60</v>
      </c>
      <c r="AG33" s="19">
        <v>15</v>
      </c>
      <c r="AH33" s="19">
        <v>18</v>
      </c>
      <c r="AI33" s="20">
        <f t="shared" si="11"/>
        <v>83</v>
      </c>
      <c r="AJ33" s="43">
        <f t="shared" si="12"/>
        <v>61</v>
      </c>
      <c r="AK33" s="19">
        <v>558</v>
      </c>
      <c r="AL33" s="19">
        <v>600</v>
      </c>
      <c r="AM33" s="20">
        <f t="shared" si="13"/>
        <v>93</v>
      </c>
      <c r="AN33" s="19">
        <v>573</v>
      </c>
      <c r="AO33" s="19">
        <v>600</v>
      </c>
      <c r="AP33" s="20">
        <f t="shared" si="14"/>
        <v>96</v>
      </c>
      <c r="AQ33" s="19">
        <v>404</v>
      </c>
      <c r="AR33" s="19">
        <v>419</v>
      </c>
      <c r="AS33" s="20">
        <f t="shared" si="15"/>
        <v>96</v>
      </c>
      <c r="AT33" s="20">
        <f t="shared" si="16"/>
        <v>95</v>
      </c>
      <c r="AU33" s="19">
        <v>549</v>
      </c>
      <c r="AV33" s="19">
        <v>600</v>
      </c>
      <c r="AW33" s="20">
        <f t="shared" si="17"/>
        <v>92</v>
      </c>
      <c r="AX33" s="19">
        <v>548</v>
      </c>
      <c r="AY33" s="19">
        <v>600</v>
      </c>
      <c r="AZ33" s="20">
        <f t="shared" si="18"/>
        <v>91</v>
      </c>
      <c r="BA33" s="19">
        <v>566</v>
      </c>
      <c r="BB33" s="19">
        <v>600</v>
      </c>
      <c r="BC33" s="20">
        <f t="shared" si="19"/>
        <v>94</v>
      </c>
      <c r="BD33" s="20">
        <f t="shared" si="20"/>
        <v>93</v>
      </c>
      <c r="BE33" s="20">
        <f t="shared" si="21"/>
        <v>87</v>
      </c>
      <c r="BF33" s="24"/>
      <c r="BG33" s="19">
        <f t="shared" si="22"/>
        <v>41</v>
      </c>
      <c r="BH33" s="19">
        <f t="shared" si="23"/>
        <v>239</v>
      </c>
      <c r="BI33" s="19">
        <f t="shared" si="24"/>
        <v>232</v>
      </c>
      <c r="BJ33" s="19">
        <f t="shared" si="25"/>
        <v>1</v>
      </c>
      <c r="BK33" s="19">
        <f t="shared" si="26"/>
        <v>147</v>
      </c>
      <c r="BL33" s="19">
        <f t="shared" si="27"/>
        <v>232</v>
      </c>
      <c r="BM33" s="19">
        <f t="shared" si="28"/>
        <v>62</v>
      </c>
      <c r="BN33" s="19">
        <f t="shared" si="29"/>
        <v>92</v>
      </c>
      <c r="BO33" s="19">
        <f t="shared" si="30"/>
        <v>266</v>
      </c>
      <c r="BP33" s="19">
        <f t="shared" si="31"/>
        <v>189</v>
      </c>
      <c r="BQ33" s="19">
        <f t="shared" si="32"/>
        <v>306</v>
      </c>
      <c r="BR33" s="19">
        <f t="shared" si="33"/>
        <v>270</v>
      </c>
      <c r="BS33" s="19">
        <f t="shared" si="34"/>
        <v>299</v>
      </c>
      <c r="BT33" s="19">
        <f t="shared" si="35"/>
        <v>303</v>
      </c>
      <c r="BU33" s="19">
        <f t="shared" si="36"/>
        <v>330</v>
      </c>
      <c r="BV33" s="19">
        <f t="shared" si="37"/>
        <v>199</v>
      </c>
      <c r="BW33" s="19">
        <f t="shared" si="38"/>
        <v>147</v>
      </c>
      <c r="BX33" s="19">
        <f t="shared" si="39"/>
        <v>106</v>
      </c>
      <c r="BY33" s="19">
        <f t="shared" si="40"/>
        <v>199</v>
      </c>
      <c r="BZ33" s="19">
        <f t="shared" si="41"/>
        <v>314</v>
      </c>
      <c r="CA33" s="18">
        <f t="shared" si="0"/>
        <v>87</v>
      </c>
      <c r="CB33" s="19">
        <f t="shared" si="42"/>
        <v>11</v>
      </c>
    </row>
    <row r="34" spans="1:80" s="16" customFormat="1" ht="47.25">
      <c r="A34" s="21">
        <v>32</v>
      </c>
      <c r="B34" s="34">
        <v>6679109009</v>
      </c>
      <c r="C34" s="5" t="s">
        <v>504</v>
      </c>
      <c r="D34" s="5" t="s">
        <v>69</v>
      </c>
      <c r="E34" s="19">
        <v>7</v>
      </c>
      <c r="F34" s="19">
        <v>31.5</v>
      </c>
      <c r="G34" s="22">
        <v>11</v>
      </c>
      <c r="H34" s="22">
        <v>38</v>
      </c>
      <c r="I34" s="22">
        <f t="shared" si="1"/>
        <v>73</v>
      </c>
      <c r="J34" s="19">
        <v>30</v>
      </c>
      <c r="K34" s="19">
        <v>3</v>
      </c>
      <c r="L34" s="19">
        <f t="shared" si="2"/>
        <v>90</v>
      </c>
      <c r="M34" s="19">
        <v>56</v>
      </c>
      <c r="N34" s="19">
        <v>56</v>
      </c>
      <c r="O34" s="19">
        <v>57</v>
      </c>
      <c r="P34" s="19">
        <v>57</v>
      </c>
      <c r="Q34" s="19">
        <f t="shared" si="3"/>
        <v>98</v>
      </c>
      <c r="R34" s="19">
        <f t="shared" si="4"/>
        <v>88</v>
      </c>
      <c r="S34" s="19">
        <v>20</v>
      </c>
      <c r="T34" s="19">
        <v>4</v>
      </c>
      <c r="U34" s="19">
        <f t="shared" si="5"/>
        <v>80</v>
      </c>
      <c r="V34" s="19">
        <v>56</v>
      </c>
      <c r="W34" s="23">
        <v>59</v>
      </c>
      <c r="X34" s="20">
        <f t="shared" si="6"/>
        <v>95</v>
      </c>
      <c r="Y34" s="43">
        <f t="shared" si="7"/>
        <v>88</v>
      </c>
      <c r="Z34" s="20">
        <f t="shared" si="8"/>
        <v>88</v>
      </c>
      <c r="AA34" s="19">
        <v>20</v>
      </c>
      <c r="AB34" s="19">
        <v>0</v>
      </c>
      <c r="AC34" s="19">
        <f t="shared" si="9"/>
        <v>0</v>
      </c>
      <c r="AD34" s="19">
        <v>20</v>
      </c>
      <c r="AE34" s="19">
        <v>3</v>
      </c>
      <c r="AF34" s="19">
        <f t="shared" si="10"/>
        <v>60</v>
      </c>
      <c r="AG34" s="19">
        <v>3</v>
      </c>
      <c r="AH34" s="19">
        <v>3</v>
      </c>
      <c r="AI34" s="20">
        <f t="shared" si="11"/>
        <v>100</v>
      </c>
      <c r="AJ34" s="43">
        <f t="shared" si="12"/>
        <v>54</v>
      </c>
      <c r="AK34" s="19">
        <v>57</v>
      </c>
      <c r="AL34" s="19">
        <v>59</v>
      </c>
      <c r="AM34" s="20">
        <f t="shared" si="13"/>
        <v>97</v>
      </c>
      <c r="AN34" s="19">
        <v>56</v>
      </c>
      <c r="AO34" s="19">
        <v>59</v>
      </c>
      <c r="AP34" s="20">
        <f t="shared" si="14"/>
        <v>95</v>
      </c>
      <c r="AQ34" s="19">
        <v>50</v>
      </c>
      <c r="AR34" s="19">
        <v>50</v>
      </c>
      <c r="AS34" s="20">
        <f t="shared" si="15"/>
        <v>100</v>
      </c>
      <c r="AT34" s="20">
        <f t="shared" si="16"/>
        <v>97</v>
      </c>
      <c r="AU34" s="19">
        <v>55</v>
      </c>
      <c r="AV34" s="19">
        <v>59</v>
      </c>
      <c r="AW34" s="20">
        <f t="shared" si="17"/>
        <v>93</v>
      </c>
      <c r="AX34" s="19">
        <v>55</v>
      </c>
      <c r="AY34" s="19">
        <v>59</v>
      </c>
      <c r="AZ34" s="20">
        <f t="shared" si="18"/>
        <v>93</v>
      </c>
      <c r="BA34" s="19">
        <v>55</v>
      </c>
      <c r="BB34" s="19">
        <v>59</v>
      </c>
      <c r="BC34" s="20">
        <f t="shared" si="19"/>
        <v>93</v>
      </c>
      <c r="BD34" s="20">
        <f t="shared" si="20"/>
        <v>93</v>
      </c>
      <c r="BE34" s="20">
        <f t="shared" si="21"/>
        <v>84</v>
      </c>
      <c r="BF34" s="24"/>
      <c r="BG34" s="19">
        <f t="shared" si="22"/>
        <v>355</v>
      </c>
      <c r="BH34" s="19">
        <f t="shared" si="23"/>
        <v>239</v>
      </c>
      <c r="BI34" s="19">
        <f t="shared" si="24"/>
        <v>94</v>
      </c>
      <c r="BJ34" s="19">
        <f t="shared" si="25"/>
        <v>253</v>
      </c>
      <c r="BK34" s="19">
        <f t="shared" si="26"/>
        <v>232</v>
      </c>
      <c r="BL34" s="19">
        <f t="shared" si="27"/>
        <v>63</v>
      </c>
      <c r="BM34" s="19">
        <f t="shared" si="28"/>
        <v>202</v>
      </c>
      <c r="BN34" s="19">
        <f t="shared" si="29"/>
        <v>92</v>
      </c>
      <c r="BO34" s="19">
        <f t="shared" si="30"/>
        <v>1</v>
      </c>
      <c r="BP34" s="19">
        <f t="shared" si="31"/>
        <v>98</v>
      </c>
      <c r="BQ34" s="19">
        <f t="shared" si="32"/>
        <v>338</v>
      </c>
      <c r="BR34" s="19">
        <f t="shared" si="33"/>
        <v>1</v>
      </c>
      <c r="BS34" s="19">
        <f t="shared" si="34"/>
        <v>283</v>
      </c>
      <c r="BT34" s="19">
        <f t="shared" si="35"/>
        <v>258</v>
      </c>
      <c r="BU34" s="19">
        <f t="shared" si="36"/>
        <v>339</v>
      </c>
      <c r="BV34" s="19">
        <f t="shared" si="37"/>
        <v>328</v>
      </c>
      <c r="BW34" s="19">
        <f t="shared" si="38"/>
        <v>232</v>
      </c>
      <c r="BX34" s="19">
        <f t="shared" si="39"/>
        <v>142</v>
      </c>
      <c r="BY34" s="19">
        <f t="shared" si="40"/>
        <v>122</v>
      </c>
      <c r="BZ34" s="19">
        <f t="shared" si="41"/>
        <v>314</v>
      </c>
      <c r="CA34" s="18">
        <f t="shared" si="0"/>
        <v>84</v>
      </c>
      <c r="CB34" s="19">
        <f t="shared" si="42"/>
        <v>14</v>
      </c>
    </row>
    <row r="35" spans="1:80" s="16" customFormat="1" ht="47.25">
      <c r="A35" s="21">
        <v>33</v>
      </c>
      <c r="B35" s="34">
        <v>6660128939</v>
      </c>
      <c r="C35" s="5" t="s">
        <v>504</v>
      </c>
      <c r="D35" s="5" t="s">
        <v>70</v>
      </c>
      <c r="E35" s="19">
        <v>11</v>
      </c>
      <c r="F35" s="19">
        <v>37</v>
      </c>
      <c r="G35" s="22">
        <v>11</v>
      </c>
      <c r="H35" s="22">
        <v>38</v>
      </c>
      <c r="I35" s="22">
        <f t="shared" si="1"/>
        <v>99</v>
      </c>
      <c r="J35" s="19">
        <v>30</v>
      </c>
      <c r="K35" s="19">
        <v>3</v>
      </c>
      <c r="L35" s="19">
        <f t="shared" si="2"/>
        <v>90</v>
      </c>
      <c r="M35" s="19">
        <v>23</v>
      </c>
      <c r="N35" s="19">
        <v>21</v>
      </c>
      <c r="O35" s="19">
        <v>25</v>
      </c>
      <c r="P35" s="19">
        <v>23</v>
      </c>
      <c r="Q35" s="19">
        <f t="shared" si="3"/>
        <v>92</v>
      </c>
      <c r="R35" s="19">
        <f t="shared" si="4"/>
        <v>94</v>
      </c>
      <c r="S35" s="19">
        <v>20</v>
      </c>
      <c r="T35" s="19">
        <v>4</v>
      </c>
      <c r="U35" s="19">
        <f t="shared" si="5"/>
        <v>80</v>
      </c>
      <c r="V35" s="19">
        <v>23</v>
      </c>
      <c r="W35" s="23">
        <v>27</v>
      </c>
      <c r="X35" s="20">
        <f t="shared" si="6"/>
        <v>85</v>
      </c>
      <c r="Y35" s="43">
        <f t="shared" si="7"/>
        <v>83</v>
      </c>
      <c r="Z35" s="20">
        <f t="shared" si="8"/>
        <v>83</v>
      </c>
      <c r="AA35" s="19">
        <v>20</v>
      </c>
      <c r="AB35" s="19">
        <v>0</v>
      </c>
      <c r="AC35" s="19">
        <f t="shared" si="9"/>
        <v>0</v>
      </c>
      <c r="AD35" s="19">
        <v>20</v>
      </c>
      <c r="AE35" s="19">
        <v>3</v>
      </c>
      <c r="AF35" s="19">
        <f t="shared" si="10"/>
        <v>60</v>
      </c>
      <c r="AG35" s="19">
        <v>1</v>
      </c>
      <c r="AH35" s="19">
        <v>1</v>
      </c>
      <c r="AI35" s="20">
        <f t="shared" si="11"/>
        <v>100</v>
      </c>
      <c r="AJ35" s="43">
        <f t="shared" si="12"/>
        <v>54</v>
      </c>
      <c r="AK35" s="19">
        <v>23</v>
      </c>
      <c r="AL35" s="19">
        <v>27</v>
      </c>
      <c r="AM35" s="20">
        <f t="shared" si="13"/>
        <v>85</v>
      </c>
      <c r="AN35" s="19">
        <v>26</v>
      </c>
      <c r="AO35" s="19">
        <v>27</v>
      </c>
      <c r="AP35" s="20">
        <f t="shared" si="14"/>
        <v>96</v>
      </c>
      <c r="AQ35" s="19">
        <v>24</v>
      </c>
      <c r="AR35" s="19">
        <v>24</v>
      </c>
      <c r="AS35" s="20">
        <f t="shared" si="15"/>
        <v>100</v>
      </c>
      <c r="AT35" s="20">
        <f t="shared" si="16"/>
        <v>92</v>
      </c>
      <c r="AU35" s="19">
        <v>27</v>
      </c>
      <c r="AV35" s="19">
        <v>27</v>
      </c>
      <c r="AW35" s="20">
        <f t="shared" si="17"/>
        <v>100</v>
      </c>
      <c r="AX35" s="19">
        <v>24</v>
      </c>
      <c r="AY35" s="19">
        <v>27</v>
      </c>
      <c r="AZ35" s="20">
        <f t="shared" si="18"/>
        <v>89</v>
      </c>
      <c r="BA35" s="19">
        <v>27</v>
      </c>
      <c r="BB35" s="19">
        <v>27</v>
      </c>
      <c r="BC35" s="20">
        <f t="shared" si="19"/>
        <v>100</v>
      </c>
      <c r="BD35" s="20">
        <f t="shared" si="20"/>
        <v>98</v>
      </c>
      <c r="BE35" s="20">
        <f t="shared" si="21"/>
        <v>84</v>
      </c>
      <c r="BF35" s="24"/>
      <c r="BG35" s="19">
        <f t="shared" si="22"/>
        <v>17</v>
      </c>
      <c r="BH35" s="19">
        <f t="shared" si="23"/>
        <v>239</v>
      </c>
      <c r="BI35" s="19">
        <f t="shared" si="24"/>
        <v>319</v>
      </c>
      <c r="BJ35" s="19">
        <f t="shared" si="25"/>
        <v>253</v>
      </c>
      <c r="BK35" s="19">
        <f t="shared" si="26"/>
        <v>285</v>
      </c>
      <c r="BL35" s="19">
        <f t="shared" si="27"/>
        <v>232</v>
      </c>
      <c r="BM35" s="19">
        <f t="shared" si="28"/>
        <v>202</v>
      </c>
      <c r="BN35" s="19">
        <f t="shared" si="29"/>
        <v>92</v>
      </c>
      <c r="BO35" s="19">
        <f t="shared" si="30"/>
        <v>1</v>
      </c>
      <c r="BP35" s="19">
        <f t="shared" si="31"/>
        <v>261</v>
      </c>
      <c r="BQ35" s="19">
        <f t="shared" si="32"/>
        <v>306</v>
      </c>
      <c r="BR35" s="19">
        <f t="shared" si="33"/>
        <v>1</v>
      </c>
      <c r="BS35" s="19">
        <f t="shared" si="34"/>
        <v>1</v>
      </c>
      <c r="BT35" s="19">
        <f t="shared" si="35"/>
        <v>334</v>
      </c>
      <c r="BU35" s="19">
        <f t="shared" si="36"/>
        <v>1</v>
      </c>
      <c r="BV35" s="19">
        <f t="shared" si="37"/>
        <v>199</v>
      </c>
      <c r="BW35" s="19">
        <f t="shared" si="38"/>
        <v>285</v>
      </c>
      <c r="BX35" s="19">
        <f t="shared" si="39"/>
        <v>142</v>
      </c>
      <c r="BY35" s="19">
        <f t="shared" si="40"/>
        <v>259</v>
      </c>
      <c r="BZ35" s="19">
        <f t="shared" si="41"/>
        <v>96</v>
      </c>
      <c r="CA35" s="18">
        <f t="shared" si="0"/>
        <v>84</v>
      </c>
      <c r="CB35" s="19">
        <f t="shared" si="42"/>
        <v>14</v>
      </c>
    </row>
    <row r="36" spans="1:80" s="16" customFormat="1" ht="47.25">
      <c r="A36" s="21">
        <v>34</v>
      </c>
      <c r="B36" s="34">
        <v>6660128921</v>
      </c>
      <c r="C36" s="5" t="s">
        <v>504</v>
      </c>
      <c r="D36" s="5" t="s">
        <v>71</v>
      </c>
      <c r="E36" s="19">
        <v>10</v>
      </c>
      <c r="F36" s="19">
        <v>37</v>
      </c>
      <c r="G36" s="22">
        <v>11</v>
      </c>
      <c r="H36" s="22">
        <v>38</v>
      </c>
      <c r="I36" s="22">
        <f t="shared" si="1"/>
        <v>94</v>
      </c>
      <c r="J36" s="19">
        <v>30</v>
      </c>
      <c r="K36" s="19">
        <v>3</v>
      </c>
      <c r="L36" s="19">
        <f t="shared" si="2"/>
        <v>90</v>
      </c>
      <c r="M36" s="19">
        <v>64</v>
      </c>
      <c r="N36" s="19">
        <v>72</v>
      </c>
      <c r="O36" s="19">
        <v>66</v>
      </c>
      <c r="P36" s="19">
        <v>73</v>
      </c>
      <c r="Q36" s="19">
        <f t="shared" si="3"/>
        <v>98</v>
      </c>
      <c r="R36" s="19">
        <f t="shared" si="4"/>
        <v>94</v>
      </c>
      <c r="S36" s="19">
        <v>20</v>
      </c>
      <c r="T36" s="19">
        <v>4</v>
      </c>
      <c r="U36" s="19">
        <f t="shared" si="5"/>
        <v>80</v>
      </c>
      <c r="V36" s="19">
        <v>62</v>
      </c>
      <c r="W36" s="23">
        <v>75</v>
      </c>
      <c r="X36" s="20">
        <f t="shared" si="6"/>
        <v>83</v>
      </c>
      <c r="Y36" s="43">
        <f t="shared" si="7"/>
        <v>82</v>
      </c>
      <c r="Z36" s="20">
        <f t="shared" si="8"/>
        <v>82</v>
      </c>
      <c r="AA36" s="19">
        <v>20</v>
      </c>
      <c r="AB36" s="19">
        <v>0</v>
      </c>
      <c r="AC36" s="19">
        <f t="shared" si="9"/>
        <v>0</v>
      </c>
      <c r="AD36" s="19">
        <v>20</v>
      </c>
      <c r="AE36" s="19">
        <v>1</v>
      </c>
      <c r="AF36" s="19">
        <f t="shared" si="10"/>
        <v>20</v>
      </c>
      <c r="AG36" s="19">
        <v>0</v>
      </c>
      <c r="AH36" s="19">
        <v>1</v>
      </c>
      <c r="AI36" s="20">
        <f t="shared" si="11"/>
        <v>0</v>
      </c>
      <c r="AJ36" s="43">
        <f t="shared" si="12"/>
        <v>8</v>
      </c>
      <c r="AK36" s="19">
        <v>36</v>
      </c>
      <c r="AL36" s="19">
        <v>75</v>
      </c>
      <c r="AM36" s="20">
        <f t="shared" si="13"/>
        <v>48</v>
      </c>
      <c r="AN36" s="19">
        <v>70</v>
      </c>
      <c r="AO36" s="19">
        <v>75</v>
      </c>
      <c r="AP36" s="20">
        <f t="shared" si="14"/>
        <v>93</v>
      </c>
      <c r="AQ36" s="19">
        <v>58</v>
      </c>
      <c r="AR36" s="19">
        <v>58</v>
      </c>
      <c r="AS36" s="20">
        <f t="shared" si="15"/>
        <v>100</v>
      </c>
      <c r="AT36" s="20">
        <f t="shared" si="16"/>
        <v>76</v>
      </c>
      <c r="AU36" s="19">
        <v>61</v>
      </c>
      <c r="AV36" s="19">
        <v>75</v>
      </c>
      <c r="AW36" s="20">
        <f t="shared" si="17"/>
        <v>81</v>
      </c>
      <c r="AX36" s="19">
        <v>65</v>
      </c>
      <c r="AY36" s="19">
        <v>75</v>
      </c>
      <c r="AZ36" s="20">
        <f t="shared" si="18"/>
        <v>87</v>
      </c>
      <c r="BA36" s="19">
        <v>74</v>
      </c>
      <c r="BB36" s="19">
        <v>75</v>
      </c>
      <c r="BC36" s="20">
        <f t="shared" si="19"/>
        <v>99</v>
      </c>
      <c r="BD36" s="20">
        <f t="shared" si="20"/>
        <v>91</v>
      </c>
      <c r="BE36" s="20">
        <f t="shared" si="21"/>
        <v>70</v>
      </c>
      <c r="BF36" s="24"/>
      <c r="BG36" s="19">
        <f t="shared" si="22"/>
        <v>104</v>
      </c>
      <c r="BH36" s="19">
        <f t="shared" si="23"/>
        <v>239</v>
      </c>
      <c r="BI36" s="19">
        <f t="shared" si="24"/>
        <v>94</v>
      </c>
      <c r="BJ36" s="19">
        <f t="shared" si="25"/>
        <v>253</v>
      </c>
      <c r="BK36" s="19">
        <f t="shared" si="26"/>
        <v>297</v>
      </c>
      <c r="BL36" s="19">
        <f t="shared" si="27"/>
        <v>271</v>
      </c>
      <c r="BM36" s="19">
        <f t="shared" si="28"/>
        <v>202</v>
      </c>
      <c r="BN36" s="19">
        <f t="shared" si="29"/>
        <v>269</v>
      </c>
      <c r="BO36" s="19">
        <f t="shared" si="30"/>
        <v>367</v>
      </c>
      <c r="BP36" s="19">
        <f t="shared" si="31"/>
        <v>360</v>
      </c>
      <c r="BQ36" s="19">
        <f t="shared" si="32"/>
        <v>361</v>
      </c>
      <c r="BR36" s="19">
        <f t="shared" si="33"/>
        <v>1</v>
      </c>
      <c r="BS36" s="19">
        <f t="shared" si="34"/>
        <v>356</v>
      </c>
      <c r="BT36" s="19">
        <f t="shared" si="35"/>
        <v>353</v>
      </c>
      <c r="BU36" s="19">
        <f t="shared" si="36"/>
        <v>97</v>
      </c>
      <c r="BV36" s="19">
        <f t="shared" si="37"/>
        <v>199</v>
      </c>
      <c r="BW36" s="19">
        <f t="shared" si="38"/>
        <v>297</v>
      </c>
      <c r="BX36" s="19">
        <f t="shared" si="39"/>
        <v>374</v>
      </c>
      <c r="BY36" s="19">
        <f t="shared" si="40"/>
        <v>367</v>
      </c>
      <c r="BZ36" s="19">
        <f t="shared" si="41"/>
        <v>346</v>
      </c>
      <c r="CA36" s="18">
        <f t="shared" si="0"/>
        <v>70</v>
      </c>
      <c r="CB36" s="19">
        <f t="shared" si="42"/>
        <v>28</v>
      </c>
    </row>
    <row r="37" spans="1:80" s="16" customFormat="1" ht="47.25">
      <c r="A37" s="21">
        <v>35</v>
      </c>
      <c r="B37" s="34">
        <v>6660008007</v>
      </c>
      <c r="C37" s="5" t="s">
        <v>504</v>
      </c>
      <c r="D37" s="5" t="s">
        <v>72</v>
      </c>
      <c r="E37" s="19">
        <v>9</v>
      </c>
      <c r="F37" s="19">
        <v>38</v>
      </c>
      <c r="G37" s="22">
        <v>11</v>
      </c>
      <c r="H37" s="22">
        <v>38</v>
      </c>
      <c r="I37" s="22">
        <f t="shared" si="1"/>
        <v>91</v>
      </c>
      <c r="J37" s="19">
        <v>30</v>
      </c>
      <c r="K37" s="19">
        <v>4</v>
      </c>
      <c r="L37" s="19">
        <f t="shared" si="2"/>
        <v>100</v>
      </c>
      <c r="M37" s="19">
        <v>135</v>
      </c>
      <c r="N37" s="19">
        <v>130</v>
      </c>
      <c r="O37" s="19">
        <v>142</v>
      </c>
      <c r="P37" s="19">
        <v>138</v>
      </c>
      <c r="Q37" s="19">
        <f t="shared" si="3"/>
        <v>95</v>
      </c>
      <c r="R37" s="19">
        <f t="shared" si="4"/>
        <v>95</v>
      </c>
      <c r="S37" s="19">
        <v>20</v>
      </c>
      <c r="T37" s="19">
        <v>4</v>
      </c>
      <c r="U37" s="19">
        <f t="shared" si="5"/>
        <v>80</v>
      </c>
      <c r="V37" s="19">
        <v>137</v>
      </c>
      <c r="W37" s="23">
        <v>173</v>
      </c>
      <c r="X37" s="20">
        <f t="shared" si="6"/>
        <v>79</v>
      </c>
      <c r="Y37" s="43">
        <f t="shared" si="7"/>
        <v>80</v>
      </c>
      <c r="Z37" s="20">
        <f t="shared" si="8"/>
        <v>80</v>
      </c>
      <c r="AA37" s="19">
        <v>20</v>
      </c>
      <c r="AB37" s="19">
        <v>1</v>
      </c>
      <c r="AC37" s="19">
        <f t="shared" si="9"/>
        <v>20</v>
      </c>
      <c r="AD37" s="19">
        <v>20</v>
      </c>
      <c r="AE37" s="19">
        <v>2</v>
      </c>
      <c r="AF37" s="19">
        <f t="shared" si="10"/>
        <v>40</v>
      </c>
      <c r="AG37" s="19">
        <v>3</v>
      </c>
      <c r="AH37" s="19">
        <v>6</v>
      </c>
      <c r="AI37" s="20">
        <f t="shared" si="11"/>
        <v>50</v>
      </c>
      <c r="AJ37" s="43">
        <f t="shared" si="12"/>
        <v>37</v>
      </c>
      <c r="AK37" s="19">
        <v>170</v>
      </c>
      <c r="AL37" s="19">
        <v>173</v>
      </c>
      <c r="AM37" s="20">
        <f t="shared" si="13"/>
        <v>98</v>
      </c>
      <c r="AN37" s="19">
        <v>169</v>
      </c>
      <c r="AO37" s="19">
        <v>173</v>
      </c>
      <c r="AP37" s="20">
        <f t="shared" si="14"/>
        <v>98</v>
      </c>
      <c r="AQ37" s="19">
        <v>118</v>
      </c>
      <c r="AR37" s="19">
        <v>118</v>
      </c>
      <c r="AS37" s="20">
        <f t="shared" si="15"/>
        <v>100</v>
      </c>
      <c r="AT37" s="20">
        <f t="shared" si="16"/>
        <v>98</v>
      </c>
      <c r="AU37" s="19">
        <v>172</v>
      </c>
      <c r="AV37" s="19">
        <v>173</v>
      </c>
      <c r="AW37" s="20">
        <f t="shared" si="17"/>
        <v>99</v>
      </c>
      <c r="AX37" s="19">
        <v>165</v>
      </c>
      <c r="AY37" s="19">
        <v>173</v>
      </c>
      <c r="AZ37" s="20">
        <f t="shared" si="18"/>
        <v>95</v>
      </c>
      <c r="BA37" s="19">
        <v>172</v>
      </c>
      <c r="BB37" s="19">
        <v>173</v>
      </c>
      <c r="BC37" s="20">
        <f t="shared" si="19"/>
        <v>99</v>
      </c>
      <c r="BD37" s="20">
        <f t="shared" si="20"/>
        <v>98</v>
      </c>
      <c r="BE37" s="20">
        <f t="shared" si="21"/>
        <v>82</v>
      </c>
      <c r="BF37" s="24"/>
      <c r="BG37" s="19">
        <f t="shared" si="22"/>
        <v>216</v>
      </c>
      <c r="BH37" s="19">
        <f t="shared" si="23"/>
        <v>1</v>
      </c>
      <c r="BI37" s="19">
        <f t="shared" si="24"/>
        <v>232</v>
      </c>
      <c r="BJ37" s="19">
        <f t="shared" si="25"/>
        <v>253</v>
      </c>
      <c r="BK37" s="19">
        <f t="shared" si="26"/>
        <v>309</v>
      </c>
      <c r="BL37" s="19">
        <f t="shared" si="27"/>
        <v>314</v>
      </c>
      <c r="BM37" s="19">
        <f t="shared" si="28"/>
        <v>117</v>
      </c>
      <c r="BN37" s="19">
        <f t="shared" si="29"/>
        <v>185</v>
      </c>
      <c r="BO37" s="19">
        <f t="shared" si="30"/>
        <v>343</v>
      </c>
      <c r="BP37" s="19">
        <f t="shared" si="31"/>
        <v>65</v>
      </c>
      <c r="BQ37" s="19">
        <f t="shared" si="32"/>
        <v>198</v>
      </c>
      <c r="BR37" s="19">
        <f t="shared" si="33"/>
        <v>1</v>
      </c>
      <c r="BS37" s="19">
        <f t="shared" si="34"/>
        <v>78</v>
      </c>
      <c r="BT37" s="19">
        <f t="shared" si="35"/>
        <v>192</v>
      </c>
      <c r="BU37" s="19">
        <f t="shared" si="36"/>
        <v>97</v>
      </c>
      <c r="BV37" s="19">
        <f t="shared" si="37"/>
        <v>142</v>
      </c>
      <c r="BW37" s="19">
        <f t="shared" si="38"/>
        <v>309</v>
      </c>
      <c r="BX37" s="19">
        <f t="shared" si="39"/>
        <v>305</v>
      </c>
      <c r="BY37" s="19">
        <f t="shared" si="40"/>
        <v>72</v>
      </c>
      <c r="BZ37" s="19">
        <f t="shared" si="41"/>
        <v>96</v>
      </c>
      <c r="CA37" s="18">
        <f t="shared" si="0"/>
        <v>82</v>
      </c>
      <c r="CB37" s="19">
        <f t="shared" si="42"/>
        <v>16</v>
      </c>
    </row>
    <row r="38" spans="1:80" s="16" customFormat="1" ht="47.25">
      <c r="A38" s="21">
        <v>36</v>
      </c>
      <c r="B38" s="34">
        <v>6660010133</v>
      </c>
      <c r="C38" s="5" t="s">
        <v>504</v>
      </c>
      <c r="D38" s="5" t="s">
        <v>73</v>
      </c>
      <c r="E38" s="19">
        <v>0</v>
      </c>
      <c r="F38" s="19">
        <v>38</v>
      </c>
      <c r="G38" s="22">
        <v>11</v>
      </c>
      <c r="H38" s="22">
        <v>38</v>
      </c>
      <c r="I38" s="22">
        <f t="shared" si="1"/>
        <v>50</v>
      </c>
      <c r="J38" s="19">
        <v>30</v>
      </c>
      <c r="K38" s="19">
        <v>3</v>
      </c>
      <c r="L38" s="19">
        <f t="shared" si="2"/>
        <v>90</v>
      </c>
      <c r="M38" s="19">
        <v>576</v>
      </c>
      <c r="N38" s="19">
        <v>589</v>
      </c>
      <c r="O38" s="19">
        <v>580</v>
      </c>
      <c r="P38" s="19">
        <v>590</v>
      </c>
      <c r="Q38" s="19">
        <f t="shared" si="3"/>
        <v>100</v>
      </c>
      <c r="R38" s="19">
        <f t="shared" si="4"/>
        <v>82</v>
      </c>
      <c r="S38" s="19">
        <v>20</v>
      </c>
      <c r="T38" s="19">
        <v>0</v>
      </c>
      <c r="U38" s="19">
        <f t="shared" si="5"/>
        <v>0</v>
      </c>
      <c r="V38" s="19">
        <v>504</v>
      </c>
      <c r="W38" s="19">
        <v>600</v>
      </c>
      <c r="X38" s="20">
        <f t="shared" si="6"/>
        <v>84</v>
      </c>
      <c r="Y38" s="43">
        <f t="shared" si="7"/>
        <v>42</v>
      </c>
      <c r="Z38" s="20">
        <f t="shared" si="8"/>
        <v>42</v>
      </c>
      <c r="AA38" s="19">
        <v>20</v>
      </c>
      <c r="AB38" s="19">
        <v>0</v>
      </c>
      <c r="AC38" s="19">
        <f t="shared" si="9"/>
        <v>0</v>
      </c>
      <c r="AD38" s="19">
        <v>20</v>
      </c>
      <c r="AE38" s="19">
        <v>0</v>
      </c>
      <c r="AF38" s="19">
        <f t="shared" si="10"/>
        <v>0</v>
      </c>
      <c r="AG38" s="19">
        <v>14</v>
      </c>
      <c r="AH38" s="19">
        <v>16</v>
      </c>
      <c r="AI38" s="20">
        <f t="shared" si="11"/>
        <v>88</v>
      </c>
      <c r="AJ38" s="43">
        <f t="shared" si="12"/>
        <v>26</v>
      </c>
      <c r="AK38" s="19">
        <v>564</v>
      </c>
      <c r="AL38" s="19">
        <v>600</v>
      </c>
      <c r="AM38" s="20">
        <f t="shared" si="13"/>
        <v>94</v>
      </c>
      <c r="AN38" s="19">
        <v>581</v>
      </c>
      <c r="AO38" s="19">
        <v>600</v>
      </c>
      <c r="AP38" s="20">
        <f t="shared" si="14"/>
        <v>97</v>
      </c>
      <c r="AQ38" s="19">
        <v>512</v>
      </c>
      <c r="AR38" s="19">
        <v>528</v>
      </c>
      <c r="AS38" s="20">
        <f t="shared" si="15"/>
        <v>97</v>
      </c>
      <c r="AT38" s="20">
        <f t="shared" si="16"/>
        <v>96</v>
      </c>
      <c r="AU38" s="19">
        <v>597</v>
      </c>
      <c r="AV38" s="19">
        <v>600</v>
      </c>
      <c r="AW38" s="20">
        <f t="shared" si="17"/>
        <v>100</v>
      </c>
      <c r="AX38" s="19">
        <v>584</v>
      </c>
      <c r="AY38" s="19">
        <v>600</v>
      </c>
      <c r="AZ38" s="20">
        <f t="shared" si="18"/>
        <v>97</v>
      </c>
      <c r="BA38" s="19">
        <v>591</v>
      </c>
      <c r="BB38" s="19">
        <v>600</v>
      </c>
      <c r="BC38" s="20">
        <f t="shared" si="19"/>
        <v>99</v>
      </c>
      <c r="BD38" s="20">
        <f t="shared" si="20"/>
        <v>99</v>
      </c>
      <c r="BE38" s="20">
        <f t="shared" si="21"/>
        <v>69</v>
      </c>
      <c r="BF38" s="24"/>
      <c r="BG38" s="19">
        <f t="shared" si="22"/>
        <v>364</v>
      </c>
      <c r="BH38" s="19">
        <f t="shared" si="23"/>
        <v>239</v>
      </c>
      <c r="BI38" s="19">
        <f t="shared" si="24"/>
        <v>1</v>
      </c>
      <c r="BJ38" s="19">
        <f t="shared" si="25"/>
        <v>359</v>
      </c>
      <c r="BK38" s="19">
        <f t="shared" si="26"/>
        <v>375</v>
      </c>
      <c r="BL38" s="19">
        <f t="shared" si="27"/>
        <v>251</v>
      </c>
      <c r="BM38" s="19">
        <f t="shared" si="28"/>
        <v>202</v>
      </c>
      <c r="BN38" s="19">
        <f t="shared" si="29"/>
        <v>339</v>
      </c>
      <c r="BO38" s="19">
        <f t="shared" si="30"/>
        <v>242</v>
      </c>
      <c r="BP38" s="19">
        <f t="shared" si="31"/>
        <v>175</v>
      </c>
      <c r="BQ38" s="19">
        <f t="shared" si="32"/>
        <v>254</v>
      </c>
      <c r="BR38" s="19">
        <f t="shared" si="33"/>
        <v>233</v>
      </c>
      <c r="BS38" s="19">
        <f t="shared" si="34"/>
        <v>1</v>
      </c>
      <c r="BT38" s="19">
        <f t="shared" si="35"/>
        <v>109</v>
      </c>
      <c r="BU38" s="19">
        <f t="shared" si="36"/>
        <v>97</v>
      </c>
      <c r="BV38" s="19">
        <f t="shared" si="37"/>
        <v>357</v>
      </c>
      <c r="BW38" s="19">
        <f t="shared" si="38"/>
        <v>375</v>
      </c>
      <c r="BX38" s="19">
        <f t="shared" si="39"/>
        <v>354</v>
      </c>
      <c r="BY38" s="19">
        <f t="shared" si="40"/>
        <v>160</v>
      </c>
      <c r="BZ38" s="19">
        <f t="shared" si="41"/>
        <v>36</v>
      </c>
      <c r="CA38" s="18">
        <f t="shared" si="0"/>
        <v>69</v>
      </c>
      <c r="CB38" s="19">
        <f t="shared" si="42"/>
        <v>29</v>
      </c>
    </row>
    <row r="39" spans="1:80" s="16" customFormat="1" ht="47.25">
      <c r="A39" s="21">
        <v>37</v>
      </c>
      <c r="B39" s="34">
        <v>6662056430</v>
      </c>
      <c r="C39" s="5" t="s">
        <v>504</v>
      </c>
      <c r="D39" s="5" t="s">
        <v>74</v>
      </c>
      <c r="E39" s="19">
        <v>10</v>
      </c>
      <c r="F39" s="19">
        <v>34</v>
      </c>
      <c r="G39" s="22">
        <v>11</v>
      </c>
      <c r="H39" s="22">
        <v>38</v>
      </c>
      <c r="I39" s="22">
        <f t="shared" si="1"/>
        <v>90</v>
      </c>
      <c r="J39" s="19">
        <v>30</v>
      </c>
      <c r="K39" s="19">
        <v>3</v>
      </c>
      <c r="L39" s="19">
        <f t="shared" si="2"/>
        <v>90</v>
      </c>
      <c r="M39" s="19">
        <v>100</v>
      </c>
      <c r="N39" s="19">
        <v>122</v>
      </c>
      <c r="O39" s="19">
        <v>101</v>
      </c>
      <c r="P39" s="19">
        <v>127</v>
      </c>
      <c r="Q39" s="19">
        <f t="shared" si="3"/>
        <v>98</v>
      </c>
      <c r="R39" s="19">
        <f t="shared" si="4"/>
        <v>93</v>
      </c>
      <c r="S39" s="19">
        <v>20</v>
      </c>
      <c r="T39" s="19">
        <v>5</v>
      </c>
      <c r="U39" s="19">
        <f t="shared" si="5"/>
        <v>100</v>
      </c>
      <c r="V39" s="19">
        <v>117</v>
      </c>
      <c r="W39" s="23">
        <v>134</v>
      </c>
      <c r="X39" s="20">
        <f t="shared" si="6"/>
        <v>87</v>
      </c>
      <c r="Y39" s="43">
        <f t="shared" si="7"/>
        <v>94</v>
      </c>
      <c r="Z39" s="20">
        <f t="shared" si="8"/>
        <v>94</v>
      </c>
      <c r="AA39" s="19">
        <v>20</v>
      </c>
      <c r="AB39" s="19">
        <v>0</v>
      </c>
      <c r="AC39" s="19">
        <f t="shared" si="9"/>
        <v>0</v>
      </c>
      <c r="AD39" s="19">
        <v>20</v>
      </c>
      <c r="AE39" s="19">
        <v>4</v>
      </c>
      <c r="AF39" s="19">
        <f t="shared" si="10"/>
        <v>80</v>
      </c>
      <c r="AG39" s="19">
        <v>5</v>
      </c>
      <c r="AH39" s="19">
        <v>6</v>
      </c>
      <c r="AI39" s="20">
        <f t="shared" si="11"/>
        <v>83</v>
      </c>
      <c r="AJ39" s="43">
        <f t="shared" si="12"/>
        <v>57</v>
      </c>
      <c r="AK39" s="19">
        <v>114</v>
      </c>
      <c r="AL39" s="19">
        <v>134</v>
      </c>
      <c r="AM39" s="20">
        <f t="shared" si="13"/>
        <v>85</v>
      </c>
      <c r="AN39" s="19">
        <v>133</v>
      </c>
      <c r="AO39" s="19">
        <v>134</v>
      </c>
      <c r="AP39" s="20">
        <f t="shared" si="14"/>
        <v>99</v>
      </c>
      <c r="AQ39" s="19">
        <v>100</v>
      </c>
      <c r="AR39" s="19">
        <v>106</v>
      </c>
      <c r="AS39" s="20">
        <f t="shared" si="15"/>
        <v>94</v>
      </c>
      <c r="AT39" s="20">
        <f t="shared" si="16"/>
        <v>92</v>
      </c>
      <c r="AU39" s="19">
        <v>133</v>
      </c>
      <c r="AV39" s="19">
        <v>134</v>
      </c>
      <c r="AW39" s="20">
        <f t="shared" si="17"/>
        <v>99</v>
      </c>
      <c r="AX39" s="19">
        <v>127</v>
      </c>
      <c r="AY39" s="19">
        <v>134</v>
      </c>
      <c r="AZ39" s="20">
        <f t="shared" si="18"/>
        <v>95</v>
      </c>
      <c r="BA39" s="19">
        <v>132</v>
      </c>
      <c r="BB39" s="19">
        <v>134</v>
      </c>
      <c r="BC39" s="20">
        <f t="shared" si="19"/>
        <v>99</v>
      </c>
      <c r="BD39" s="20">
        <f t="shared" si="20"/>
        <v>98</v>
      </c>
      <c r="BE39" s="20">
        <f t="shared" si="21"/>
        <v>87</v>
      </c>
      <c r="BF39" s="24"/>
      <c r="BG39" s="19">
        <f t="shared" si="22"/>
        <v>228</v>
      </c>
      <c r="BH39" s="19">
        <f t="shared" si="23"/>
        <v>239</v>
      </c>
      <c r="BI39" s="19">
        <f t="shared" si="24"/>
        <v>94</v>
      </c>
      <c r="BJ39" s="19">
        <f t="shared" si="25"/>
        <v>1</v>
      </c>
      <c r="BK39" s="19">
        <f t="shared" si="26"/>
        <v>124</v>
      </c>
      <c r="BL39" s="19">
        <f t="shared" si="27"/>
        <v>203</v>
      </c>
      <c r="BM39" s="19">
        <f t="shared" si="28"/>
        <v>202</v>
      </c>
      <c r="BN39" s="19">
        <f t="shared" si="29"/>
        <v>41</v>
      </c>
      <c r="BO39" s="19">
        <f t="shared" si="30"/>
        <v>266</v>
      </c>
      <c r="BP39" s="19">
        <f t="shared" si="31"/>
        <v>261</v>
      </c>
      <c r="BQ39" s="19">
        <f t="shared" si="32"/>
        <v>112</v>
      </c>
      <c r="BR39" s="19">
        <f t="shared" si="33"/>
        <v>328</v>
      </c>
      <c r="BS39" s="19">
        <f t="shared" si="34"/>
        <v>78</v>
      </c>
      <c r="BT39" s="19">
        <f t="shared" si="35"/>
        <v>192</v>
      </c>
      <c r="BU39" s="19">
        <f t="shared" si="36"/>
        <v>97</v>
      </c>
      <c r="BV39" s="19">
        <f t="shared" si="37"/>
        <v>239</v>
      </c>
      <c r="BW39" s="19">
        <f t="shared" si="38"/>
        <v>124</v>
      </c>
      <c r="BX39" s="19">
        <f t="shared" si="39"/>
        <v>136</v>
      </c>
      <c r="BY39" s="19">
        <f t="shared" si="40"/>
        <v>259</v>
      </c>
      <c r="BZ39" s="19">
        <f t="shared" si="41"/>
        <v>96</v>
      </c>
      <c r="CA39" s="18">
        <f t="shared" si="0"/>
        <v>87</v>
      </c>
      <c r="CB39" s="19">
        <f t="shared" si="42"/>
        <v>11</v>
      </c>
    </row>
    <row r="40" spans="1:80" s="16" customFormat="1" ht="47.25">
      <c r="A40" s="21">
        <v>38</v>
      </c>
      <c r="B40" s="34">
        <v>6660018580</v>
      </c>
      <c r="C40" s="5" t="s">
        <v>504</v>
      </c>
      <c r="D40" s="5" t="s">
        <v>75</v>
      </c>
      <c r="E40" s="19">
        <v>9</v>
      </c>
      <c r="F40" s="19">
        <v>32</v>
      </c>
      <c r="G40" s="22">
        <v>11</v>
      </c>
      <c r="H40" s="22">
        <v>37</v>
      </c>
      <c r="I40" s="22">
        <f t="shared" si="1"/>
        <v>84</v>
      </c>
      <c r="J40" s="19">
        <v>30</v>
      </c>
      <c r="K40" s="19">
        <v>4</v>
      </c>
      <c r="L40" s="19">
        <f t="shared" si="2"/>
        <v>100</v>
      </c>
      <c r="M40" s="19">
        <v>46</v>
      </c>
      <c r="N40" s="19">
        <v>44</v>
      </c>
      <c r="O40" s="19">
        <v>46</v>
      </c>
      <c r="P40" s="19">
        <v>47</v>
      </c>
      <c r="Q40" s="19">
        <f t="shared" si="3"/>
        <v>97</v>
      </c>
      <c r="R40" s="19">
        <f t="shared" si="4"/>
        <v>94</v>
      </c>
      <c r="S40" s="19">
        <v>20</v>
      </c>
      <c r="T40" s="19">
        <v>5</v>
      </c>
      <c r="U40" s="19">
        <f t="shared" si="5"/>
        <v>100</v>
      </c>
      <c r="V40" s="19">
        <v>52</v>
      </c>
      <c r="W40" s="23">
        <v>62</v>
      </c>
      <c r="X40" s="20">
        <f t="shared" si="6"/>
        <v>84</v>
      </c>
      <c r="Y40" s="43">
        <f t="shared" si="7"/>
        <v>92</v>
      </c>
      <c r="Z40" s="20">
        <f t="shared" si="8"/>
        <v>92</v>
      </c>
      <c r="AA40" s="19">
        <v>20</v>
      </c>
      <c r="AB40" s="19">
        <v>0</v>
      </c>
      <c r="AC40" s="19">
        <f t="shared" si="9"/>
        <v>0</v>
      </c>
      <c r="AD40" s="19">
        <v>20</v>
      </c>
      <c r="AE40" s="19">
        <v>2</v>
      </c>
      <c r="AF40" s="19">
        <f t="shared" si="10"/>
        <v>40</v>
      </c>
      <c r="AG40" s="19">
        <v>5</v>
      </c>
      <c r="AH40" s="19">
        <v>6</v>
      </c>
      <c r="AI40" s="20">
        <f t="shared" si="11"/>
        <v>83</v>
      </c>
      <c r="AJ40" s="43">
        <f t="shared" si="12"/>
        <v>41</v>
      </c>
      <c r="AK40" s="19">
        <v>61</v>
      </c>
      <c r="AL40" s="19">
        <v>62</v>
      </c>
      <c r="AM40" s="20">
        <f t="shared" si="13"/>
        <v>98</v>
      </c>
      <c r="AN40" s="19">
        <v>62</v>
      </c>
      <c r="AO40" s="19">
        <v>62</v>
      </c>
      <c r="AP40" s="20">
        <f t="shared" si="14"/>
        <v>100</v>
      </c>
      <c r="AQ40" s="19">
        <v>48</v>
      </c>
      <c r="AR40" s="19">
        <v>49</v>
      </c>
      <c r="AS40" s="20">
        <f t="shared" si="15"/>
        <v>98</v>
      </c>
      <c r="AT40" s="20">
        <f t="shared" si="16"/>
        <v>99</v>
      </c>
      <c r="AU40" s="19">
        <v>61</v>
      </c>
      <c r="AV40" s="19">
        <v>62</v>
      </c>
      <c r="AW40" s="20">
        <f t="shared" si="17"/>
        <v>98</v>
      </c>
      <c r="AX40" s="19">
        <v>59</v>
      </c>
      <c r="AY40" s="19">
        <v>62</v>
      </c>
      <c r="AZ40" s="20">
        <f t="shared" si="18"/>
        <v>95</v>
      </c>
      <c r="BA40" s="19">
        <v>58</v>
      </c>
      <c r="BB40" s="19">
        <v>62</v>
      </c>
      <c r="BC40" s="20">
        <f t="shared" si="19"/>
        <v>94</v>
      </c>
      <c r="BD40" s="20">
        <f t="shared" si="20"/>
        <v>95</v>
      </c>
      <c r="BE40" s="20">
        <f t="shared" si="21"/>
        <v>84</v>
      </c>
      <c r="BF40" s="24"/>
      <c r="BG40" s="19">
        <f t="shared" si="22"/>
        <v>315</v>
      </c>
      <c r="BH40" s="19">
        <f t="shared" si="23"/>
        <v>1</v>
      </c>
      <c r="BI40" s="19">
        <f t="shared" si="24"/>
        <v>144</v>
      </c>
      <c r="BJ40" s="19">
        <f t="shared" si="25"/>
        <v>1</v>
      </c>
      <c r="BK40" s="19">
        <f t="shared" si="26"/>
        <v>165</v>
      </c>
      <c r="BL40" s="19">
        <f t="shared" si="27"/>
        <v>251</v>
      </c>
      <c r="BM40" s="19">
        <f t="shared" si="28"/>
        <v>202</v>
      </c>
      <c r="BN40" s="19">
        <f t="shared" si="29"/>
        <v>185</v>
      </c>
      <c r="BO40" s="19">
        <f t="shared" si="30"/>
        <v>266</v>
      </c>
      <c r="BP40" s="19">
        <f t="shared" si="31"/>
        <v>65</v>
      </c>
      <c r="BQ40" s="19">
        <f t="shared" si="32"/>
        <v>1</v>
      </c>
      <c r="BR40" s="19">
        <f t="shared" si="33"/>
        <v>172</v>
      </c>
      <c r="BS40" s="19">
        <f t="shared" si="34"/>
        <v>128</v>
      </c>
      <c r="BT40" s="19">
        <f t="shared" si="35"/>
        <v>192</v>
      </c>
      <c r="BU40" s="19">
        <f t="shared" si="36"/>
        <v>330</v>
      </c>
      <c r="BV40" s="19">
        <f t="shared" si="37"/>
        <v>199</v>
      </c>
      <c r="BW40" s="19">
        <f t="shared" si="38"/>
        <v>165</v>
      </c>
      <c r="BX40" s="19">
        <f t="shared" si="39"/>
        <v>271</v>
      </c>
      <c r="BY40" s="19">
        <f t="shared" si="40"/>
        <v>31</v>
      </c>
      <c r="BZ40" s="19">
        <f t="shared" si="41"/>
        <v>259</v>
      </c>
      <c r="CA40" s="18">
        <f t="shared" si="0"/>
        <v>84</v>
      </c>
      <c r="CB40" s="19">
        <f t="shared" si="42"/>
        <v>14</v>
      </c>
    </row>
    <row r="41" spans="1:80" s="16" customFormat="1" ht="47.25">
      <c r="A41" s="21">
        <v>39</v>
      </c>
      <c r="B41" s="36">
        <v>6662074750</v>
      </c>
      <c r="C41" s="5" t="s">
        <v>504</v>
      </c>
      <c r="D41" s="5" t="s">
        <v>76</v>
      </c>
      <c r="E41" s="19">
        <v>10</v>
      </c>
      <c r="F41" s="19">
        <v>35</v>
      </c>
      <c r="G41" s="22">
        <v>11</v>
      </c>
      <c r="H41" s="22">
        <v>38</v>
      </c>
      <c r="I41" s="22">
        <f t="shared" si="1"/>
        <v>92</v>
      </c>
      <c r="J41" s="19">
        <v>30</v>
      </c>
      <c r="K41" s="19">
        <v>3</v>
      </c>
      <c r="L41" s="19">
        <f t="shared" si="2"/>
        <v>90</v>
      </c>
      <c r="M41" s="19">
        <v>346</v>
      </c>
      <c r="N41" s="19">
        <v>326</v>
      </c>
      <c r="O41" s="19">
        <v>346</v>
      </c>
      <c r="P41" s="19">
        <v>346</v>
      </c>
      <c r="Q41" s="19">
        <f t="shared" si="3"/>
        <v>97</v>
      </c>
      <c r="R41" s="19">
        <f t="shared" si="4"/>
        <v>93</v>
      </c>
      <c r="S41" s="19">
        <v>20</v>
      </c>
      <c r="T41" s="19">
        <v>5</v>
      </c>
      <c r="U41" s="19">
        <f t="shared" si="5"/>
        <v>100</v>
      </c>
      <c r="V41" s="19">
        <v>346</v>
      </c>
      <c r="W41" s="23">
        <v>346</v>
      </c>
      <c r="X41" s="20">
        <f t="shared" si="6"/>
        <v>100</v>
      </c>
      <c r="Y41" s="43">
        <f t="shared" si="7"/>
        <v>100</v>
      </c>
      <c r="Z41" s="20">
        <f t="shared" si="8"/>
        <v>100</v>
      </c>
      <c r="AA41" s="19">
        <v>20</v>
      </c>
      <c r="AB41" s="19">
        <v>0</v>
      </c>
      <c r="AC41" s="19">
        <f t="shared" si="9"/>
        <v>0</v>
      </c>
      <c r="AD41" s="19">
        <v>20</v>
      </c>
      <c r="AE41" s="19">
        <v>2</v>
      </c>
      <c r="AF41" s="19">
        <f t="shared" si="10"/>
        <v>40</v>
      </c>
      <c r="AG41" s="19">
        <v>129</v>
      </c>
      <c r="AH41" s="19">
        <v>129</v>
      </c>
      <c r="AI41" s="20">
        <f t="shared" si="11"/>
        <v>100</v>
      </c>
      <c r="AJ41" s="43">
        <f t="shared" si="12"/>
        <v>46</v>
      </c>
      <c r="AK41" s="19">
        <v>307</v>
      </c>
      <c r="AL41" s="19">
        <v>346</v>
      </c>
      <c r="AM41" s="20">
        <f t="shared" si="13"/>
        <v>89</v>
      </c>
      <c r="AN41" s="19">
        <v>346</v>
      </c>
      <c r="AO41" s="19">
        <v>346</v>
      </c>
      <c r="AP41" s="20">
        <f t="shared" si="14"/>
        <v>100</v>
      </c>
      <c r="AQ41" s="19">
        <v>346</v>
      </c>
      <c r="AR41" s="19">
        <v>346</v>
      </c>
      <c r="AS41" s="20">
        <f t="shared" si="15"/>
        <v>100</v>
      </c>
      <c r="AT41" s="20">
        <f t="shared" si="16"/>
        <v>96</v>
      </c>
      <c r="AU41" s="19">
        <v>346</v>
      </c>
      <c r="AV41" s="19">
        <v>346</v>
      </c>
      <c r="AW41" s="20">
        <f t="shared" si="17"/>
        <v>100</v>
      </c>
      <c r="AX41" s="19">
        <v>346</v>
      </c>
      <c r="AY41" s="19">
        <v>346</v>
      </c>
      <c r="AZ41" s="20">
        <f t="shared" si="18"/>
        <v>100</v>
      </c>
      <c r="BA41" s="19">
        <v>331</v>
      </c>
      <c r="BB41" s="19">
        <v>346</v>
      </c>
      <c r="BC41" s="20">
        <f t="shared" si="19"/>
        <v>96</v>
      </c>
      <c r="BD41" s="20">
        <f t="shared" si="20"/>
        <v>98</v>
      </c>
      <c r="BE41" s="20">
        <f t="shared" si="21"/>
        <v>87</v>
      </c>
      <c r="BF41" s="24"/>
      <c r="BG41" s="19">
        <f t="shared" si="22"/>
        <v>186</v>
      </c>
      <c r="BH41" s="19">
        <f t="shared" si="23"/>
        <v>239</v>
      </c>
      <c r="BI41" s="19">
        <f t="shared" si="24"/>
        <v>144</v>
      </c>
      <c r="BJ41" s="19">
        <f t="shared" si="25"/>
        <v>1</v>
      </c>
      <c r="BK41" s="19">
        <f t="shared" si="26"/>
        <v>1</v>
      </c>
      <c r="BL41" s="19">
        <f t="shared" si="27"/>
        <v>1</v>
      </c>
      <c r="BM41" s="19">
        <f t="shared" si="28"/>
        <v>202</v>
      </c>
      <c r="BN41" s="19">
        <f t="shared" si="29"/>
        <v>185</v>
      </c>
      <c r="BO41" s="19">
        <f t="shared" si="30"/>
        <v>1</v>
      </c>
      <c r="BP41" s="19">
        <f t="shared" si="31"/>
        <v>239</v>
      </c>
      <c r="BQ41" s="19">
        <f t="shared" si="32"/>
        <v>1</v>
      </c>
      <c r="BR41" s="19">
        <f t="shared" si="33"/>
        <v>1</v>
      </c>
      <c r="BS41" s="19">
        <f t="shared" si="34"/>
        <v>1</v>
      </c>
      <c r="BT41" s="19">
        <f t="shared" si="35"/>
        <v>1</v>
      </c>
      <c r="BU41" s="19">
        <f t="shared" si="36"/>
        <v>270</v>
      </c>
      <c r="BV41" s="19">
        <f t="shared" si="37"/>
        <v>239</v>
      </c>
      <c r="BW41" s="19">
        <f t="shared" si="38"/>
        <v>1</v>
      </c>
      <c r="BX41" s="19">
        <f t="shared" si="39"/>
        <v>217</v>
      </c>
      <c r="BY41" s="19">
        <f t="shared" si="40"/>
        <v>160</v>
      </c>
      <c r="BZ41" s="19">
        <f t="shared" si="41"/>
        <v>96</v>
      </c>
      <c r="CA41" s="18">
        <f t="shared" si="0"/>
        <v>87</v>
      </c>
      <c r="CB41" s="19">
        <f t="shared" si="42"/>
        <v>11</v>
      </c>
    </row>
    <row r="42" spans="1:80" s="16" customFormat="1" ht="47.25">
      <c r="A42" s="21">
        <v>40</v>
      </c>
      <c r="B42" s="34">
        <v>6672137039</v>
      </c>
      <c r="C42" s="5" t="s">
        <v>504</v>
      </c>
      <c r="D42" s="5" t="s">
        <v>77</v>
      </c>
      <c r="E42" s="19">
        <v>9.5</v>
      </c>
      <c r="F42" s="19">
        <v>38</v>
      </c>
      <c r="G42" s="22">
        <v>11</v>
      </c>
      <c r="H42" s="22">
        <v>38</v>
      </c>
      <c r="I42" s="22">
        <f t="shared" si="1"/>
        <v>93</v>
      </c>
      <c r="J42" s="19">
        <v>30</v>
      </c>
      <c r="K42" s="19">
        <v>3</v>
      </c>
      <c r="L42" s="19">
        <f t="shared" si="2"/>
        <v>90</v>
      </c>
      <c r="M42" s="19">
        <v>142</v>
      </c>
      <c r="N42" s="19">
        <v>165</v>
      </c>
      <c r="O42" s="19">
        <v>143</v>
      </c>
      <c r="P42" s="19">
        <v>167</v>
      </c>
      <c r="Q42" s="19">
        <f t="shared" si="3"/>
        <v>99</v>
      </c>
      <c r="R42" s="19">
        <f t="shared" si="4"/>
        <v>95</v>
      </c>
      <c r="S42" s="19">
        <v>20</v>
      </c>
      <c r="T42" s="19">
        <v>5</v>
      </c>
      <c r="U42" s="19">
        <f t="shared" si="5"/>
        <v>100</v>
      </c>
      <c r="V42" s="19">
        <v>157</v>
      </c>
      <c r="W42" s="23">
        <v>173</v>
      </c>
      <c r="X42" s="20">
        <f t="shared" si="6"/>
        <v>91</v>
      </c>
      <c r="Y42" s="43">
        <f t="shared" si="7"/>
        <v>96</v>
      </c>
      <c r="Z42" s="20">
        <f t="shared" si="8"/>
        <v>96</v>
      </c>
      <c r="AA42" s="19">
        <v>20</v>
      </c>
      <c r="AB42" s="19">
        <v>0</v>
      </c>
      <c r="AC42" s="19">
        <f t="shared" si="9"/>
        <v>0</v>
      </c>
      <c r="AD42" s="19">
        <v>20</v>
      </c>
      <c r="AE42" s="19">
        <v>2</v>
      </c>
      <c r="AF42" s="19">
        <f t="shared" si="10"/>
        <v>40</v>
      </c>
      <c r="AG42" s="19">
        <v>2</v>
      </c>
      <c r="AH42" s="19">
        <v>3</v>
      </c>
      <c r="AI42" s="20">
        <f t="shared" si="11"/>
        <v>67</v>
      </c>
      <c r="AJ42" s="43">
        <f t="shared" si="12"/>
        <v>36</v>
      </c>
      <c r="AK42" s="19">
        <v>170</v>
      </c>
      <c r="AL42" s="19">
        <v>173</v>
      </c>
      <c r="AM42" s="20">
        <f t="shared" si="13"/>
        <v>98</v>
      </c>
      <c r="AN42" s="19">
        <v>172</v>
      </c>
      <c r="AO42" s="19">
        <v>173</v>
      </c>
      <c r="AP42" s="20">
        <f t="shared" si="14"/>
        <v>99</v>
      </c>
      <c r="AQ42" s="19">
        <v>142</v>
      </c>
      <c r="AR42" s="19">
        <v>150</v>
      </c>
      <c r="AS42" s="20">
        <f t="shared" si="15"/>
        <v>95</v>
      </c>
      <c r="AT42" s="20">
        <f t="shared" si="16"/>
        <v>98</v>
      </c>
      <c r="AU42" s="19">
        <v>173</v>
      </c>
      <c r="AV42" s="19">
        <v>173</v>
      </c>
      <c r="AW42" s="20">
        <f t="shared" si="17"/>
        <v>100</v>
      </c>
      <c r="AX42" s="19">
        <v>170</v>
      </c>
      <c r="AY42" s="19">
        <v>173</v>
      </c>
      <c r="AZ42" s="20">
        <f t="shared" si="18"/>
        <v>98</v>
      </c>
      <c r="BA42" s="19">
        <v>173</v>
      </c>
      <c r="BB42" s="19">
        <v>173</v>
      </c>
      <c r="BC42" s="20">
        <f t="shared" si="19"/>
        <v>100</v>
      </c>
      <c r="BD42" s="20">
        <f t="shared" si="20"/>
        <v>100</v>
      </c>
      <c r="BE42" s="20">
        <f t="shared" si="21"/>
        <v>85</v>
      </c>
      <c r="BF42" s="24"/>
      <c r="BG42" s="19">
        <f t="shared" si="22"/>
        <v>127</v>
      </c>
      <c r="BH42" s="19">
        <f t="shared" si="23"/>
        <v>239</v>
      </c>
      <c r="BI42" s="19">
        <f t="shared" si="24"/>
        <v>52</v>
      </c>
      <c r="BJ42" s="19">
        <f t="shared" si="25"/>
        <v>1</v>
      </c>
      <c r="BK42" s="19">
        <f t="shared" si="26"/>
        <v>80</v>
      </c>
      <c r="BL42" s="19">
        <f t="shared" si="27"/>
        <v>138</v>
      </c>
      <c r="BM42" s="19">
        <f t="shared" si="28"/>
        <v>202</v>
      </c>
      <c r="BN42" s="19">
        <f t="shared" si="29"/>
        <v>185</v>
      </c>
      <c r="BO42" s="19">
        <f t="shared" si="30"/>
        <v>320</v>
      </c>
      <c r="BP42" s="19">
        <f t="shared" si="31"/>
        <v>65</v>
      </c>
      <c r="BQ42" s="19">
        <f t="shared" si="32"/>
        <v>112</v>
      </c>
      <c r="BR42" s="19">
        <f t="shared" si="33"/>
        <v>306</v>
      </c>
      <c r="BS42" s="19">
        <f t="shared" si="34"/>
        <v>1</v>
      </c>
      <c r="BT42" s="19">
        <f t="shared" si="35"/>
        <v>76</v>
      </c>
      <c r="BU42" s="19">
        <f t="shared" si="36"/>
        <v>1</v>
      </c>
      <c r="BV42" s="19">
        <f t="shared" si="37"/>
        <v>142</v>
      </c>
      <c r="BW42" s="19">
        <f t="shared" si="38"/>
        <v>80</v>
      </c>
      <c r="BX42" s="19">
        <f t="shared" si="39"/>
        <v>311</v>
      </c>
      <c r="BY42" s="19">
        <f t="shared" si="40"/>
        <v>72</v>
      </c>
      <c r="BZ42" s="19">
        <f t="shared" si="41"/>
        <v>1</v>
      </c>
      <c r="CA42" s="18">
        <f t="shared" si="0"/>
        <v>85</v>
      </c>
      <c r="CB42" s="19">
        <f t="shared" si="42"/>
        <v>13</v>
      </c>
    </row>
    <row r="43" spans="1:80" s="16" customFormat="1" ht="47.25">
      <c r="A43" s="21">
        <v>41</v>
      </c>
      <c r="B43" s="34">
        <v>6660015910</v>
      </c>
      <c r="C43" s="5" t="s">
        <v>504</v>
      </c>
      <c r="D43" s="6" t="s">
        <v>78</v>
      </c>
      <c r="E43" s="19">
        <v>10</v>
      </c>
      <c r="F43" s="19">
        <v>38</v>
      </c>
      <c r="G43" s="22">
        <v>11</v>
      </c>
      <c r="H43" s="22">
        <v>38</v>
      </c>
      <c r="I43" s="22">
        <f t="shared" si="1"/>
        <v>95</v>
      </c>
      <c r="J43" s="19">
        <v>30</v>
      </c>
      <c r="K43" s="19">
        <v>4</v>
      </c>
      <c r="L43" s="19">
        <f t="shared" si="2"/>
        <v>100</v>
      </c>
      <c r="M43" s="19">
        <v>94</v>
      </c>
      <c r="N43" s="19">
        <v>88</v>
      </c>
      <c r="O43" s="19">
        <v>96</v>
      </c>
      <c r="P43" s="19">
        <v>98</v>
      </c>
      <c r="Q43" s="19">
        <f t="shared" si="3"/>
        <v>94</v>
      </c>
      <c r="R43" s="19">
        <f t="shared" si="4"/>
        <v>96</v>
      </c>
      <c r="S43" s="19">
        <v>20</v>
      </c>
      <c r="T43" s="19">
        <v>5</v>
      </c>
      <c r="U43" s="19">
        <f t="shared" si="5"/>
        <v>100</v>
      </c>
      <c r="V43" s="19">
        <v>76</v>
      </c>
      <c r="W43" s="23">
        <v>107</v>
      </c>
      <c r="X43" s="20">
        <f t="shared" si="6"/>
        <v>71</v>
      </c>
      <c r="Y43" s="43">
        <f t="shared" si="7"/>
        <v>86</v>
      </c>
      <c r="Z43" s="20">
        <f t="shared" si="8"/>
        <v>86</v>
      </c>
      <c r="AA43" s="19">
        <v>20</v>
      </c>
      <c r="AB43" s="19">
        <v>1</v>
      </c>
      <c r="AC43" s="19">
        <f t="shared" si="9"/>
        <v>20</v>
      </c>
      <c r="AD43" s="19">
        <v>20</v>
      </c>
      <c r="AE43" s="19">
        <v>0</v>
      </c>
      <c r="AF43" s="19">
        <f t="shared" si="10"/>
        <v>0</v>
      </c>
      <c r="AG43" s="19">
        <v>3</v>
      </c>
      <c r="AH43" s="19">
        <v>3</v>
      </c>
      <c r="AI43" s="20">
        <f t="shared" si="11"/>
        <v>100</v>
      </c>
      <c r="AJ43" s="43">
        <f t="shared" si="12"/>
        <v>36</v>
      </c>
      <c r="AK43" s="19">
        <v>77</v>
      </c>
      <c r="AL43" s="19">
        <v>107</v>
      </c>
      <c r="AM43" s="20">
        <f t="shared" si="13"/>
        <v>72</v>
      </c>
      <c r="AN43" s="19">
        <v>103</v>
      </c>
      <c r="AO43" s="19">
        <v>107</v>
      </c>
      <c r="AP43" s="20">
        <f t="shared" si="14"/>
        <v>96</v>
      </c>
      <c r="AQ43" s="19">
        <v>79</v>
      </c>
      <c r="AR43" s="19">
        <v>81</v>
      </c>
      <c r="AS43" s="20">
        <f t="shared" si="15"/>
        <v>98</v>
      </c>
      <c r="AT43" s="20">
        <f t="shared" si="16"/>
        <v>87</v>
      </c>
      <c r="AU43" s="19">
        <v>97</v>
      </c>
      <c r="AV43" s="19">
        <v>107</v>
      </c>
      <c r="AW43" s="20">
        <f t="shared" si="17"/>
        <v>91</v>
      </c>
      <c r="AX43" s="19">
        <v>101</v>
      </c>
      <c r="AY43" s="19">
        <v>107</v>
      </c>
      <c r="AZ43" s="20">
        <f t="shared" si="18"/>
        <v>94</v>
      </c>
      <c r="BA43" s="19">
        <v>105</v>
      </c>
      <c r="BB43" s="19">
        <v>107</v>
      </c>
      <c r="BC43" s="20">
        <f t="shared" si="19"/>
        <v>98</v>
      </c>
      <c r="BD43" s="20">
        <f t="shared" si="20"/>
        <v>95</v>
      </c>
      <c r="BE43" s="20">
        <f t="shared" si="21"/>
        <v>80</v>
      </c>
      <c r="BF43" s="24"/>
      <c r="BG43" s="19">
        <f t="shared" si="22"/>
        <v>41</v>
      </c>
      <c r="BH43" s="19">
        <f t="shared" si="23"/>
        <v>1</v>
      </c>
      <c r="BI43" s="19">
        <f t="shared" si="24"/>
        <v>272</v>
      </c>
      <c r="BJ43" s="19">
        <f t="shared" si="25"/>
        <v>1</v>
      </c>
      <c r="BK43" s="19">
        <f t="shared" si="26"/>
        <v>257</v>
      </c>
      <c r="BL43" s="19">
        <f t="shared" si="27"/>
        <v>359</v>
      </c>
      <c r="BM43" s="19">
        <f t="shared" si="28"/>
        <v>117</v>
      </c>
      <c r="BN43" s="19">
        <f t="shared" si="29"/>
        <v>339</v>
      </c>
      <c r="BO43" s="19">
        <f t="shared" si="30"/>
        <v>1</v>
      </c>
      <c r="BP43" s="19">
        <f t="shared" si="31"/>
        <v>311</v>
      </c>
      <c r="BQ43" s="19">
        <f t="shared" si="32"/>
        <v>306</v>
      </c>
      <c r="BR43" s="19">
        <f t="shared" si="33"/>
        <v>172</v>
      </c>
      <c r="BS43" s="19">
        <f t="shared" si="34"/>
        <v>309</v>
      </c>
      <c r="BT43" s="19">
        <f t="shared" si="35"/>
        <v>227</v>
      </c>
      <c r="BU43" s="19">
        <f t="shared" si="36"/>
        <v>159</v>
      </c>
      <c r="BV43" s="19">
        <f t="shared" si="37"/>
        <v>103</v>
      </c>
      <c r="BW43" s="19">
        <f t="shared" si="38"/>
        <v>257</v>
      </c>
      <c r="BX43" s="19">
        <f t="shared" si="39"/>
        <v>311</v>
      </c>
      <c r="BY43" s="19">
        <f t="shared" si="40"/>
        <v>308</v>
      </c>
      <c r="BZ43" s="19">
        <f t="shared" si="41"/>
        <v>259</v>
      </c>
      <c r="CA43" s="18">
        <f t="shared" si="0"/>
        <v>80</v>
      </c>
      <c r="CB43" s="19">
        <f t="shared" si="42"/>
        <v>18</v>
      </c>
    </row>
    <row r="44" spans="1:80" s="16" customFormat="1" ht="47.25">
      <c r="A44" s="21">
        <v>42</v>
      </c>
      <c r="B44" s="39">
        <v>6671172023</v>
      </c>
      <c r="C44" s="5" t="s">
        <v>504</v>
      </c>
      <c r="D44" s="5" t="s">
        <v>79</v>
      </c>
      <c r="E44" s="19">
        <v>11</v>
      </c>
      <c r="F44" s="19">
        <v>35</v>
      </c>
      <c r="G44" s="22">
        <v>11</v>
      </c>
      <c r="H44" s="22">
        <v>37</v>
      </c>
      <c r="I44" s="22">
        <f t="shared" si="1"/>
        <v>97</v>
      </c>
      <c r="J44" s="19">
        <v>30</v>
      </c>
      <c r="K44" s="19">
        <v>2</v>
      </c>
      <c r="L44" s="19">
        <f t="shared" si="2"/>
        <v>60</v>
      </c>
      <c r="M44" s="19">
        <v>468</v>
      </c>
      <c r="N44" s="19">
        <v>318</v>
      </c>
      <c r="O44" s="19">
        <v>475</v>
      </c>
      <c r="P44" s="19">
        <v>336</v>
      </c>
      <c r="Q44" s="19">
        <f t="shared" si="3"/>
        <v>97</v>
      </c>
      <c r="R44" s="19">
        <f t="shared" si="4"/>
        <v>86</v>
      </c>
      <c r="S44" s="19">
        <v>20</v>
      </c>
      <c r="T44" s="19">
        <v>4</v>
      </c>
      <c r="U44" s="19">
        <f t="shared" si="5"/>
        <v>80</v>
      </c>
      <c r="V44" s="19">
        <v>475</v>
      </c>
      <c r="W44" s="23">
        <v>600</v>
      </c>
      <c r="X44" s="20">
        <f t="shared" si="6"/>
        <v>79</v>
      </c>
      <c r="Y44" s="43">
        <f t="shared" si="7"/>
        <v>80</v>
      </c>
      <c r="Z44" s="20">
        <f t="shared" si="8"/>
        <v>80</v>
      </c>
      <c r="AA44" s="19">
        <v>20</v>
      </c>
      <c r="AB44" s="19">
        <v>2</v>
      </c>
      <c r="AC44" s="19">
        <f t="shared" si="9"/>
        <v>40</v>
      </c>
      <c r="AD44" s="19">
        <v>20</v>
      </c>
      <c r="AE44" s="19">
        <v>1</v>
      </c>
      <c r="AF44" s="19">
        <f t="shared" si="10"/>
        <v>20</v>
      </c>
      <c r="AG44" s="19">
        <v>71</v>
      </c>
      <c r="AH44" s="19">
        <v>86</v>
      </c>
      <c r="AI44" s="20">
        <f t="shared" si="11"/>
        <v>83</v>
      </c>
      <c r="AJ44" s="43">
        <f t="shared" si="12"/>
        <v>45</v>
      </c>
      <c r="AK44" s="19">
        <v>530</v>
      </c>
      <c r="AL44" s="19">
        <v>600</v>
      </c>
      <c r="AM44" s="20">
        <f t="shared" si="13"/>
        <v>88</v>
      </c>
      <c r="AN44" s="19">
        <v>563</v>
      </c>
      <c r="AO44" s="19">
        <v>600</v>
      </c>
      <c r="AP44" s="20">
        <f t="shared" si="14"/>
        <v>94</v>
      </c>
      <c r="AQ44" s="19">
        <v>288</v>
      </c>
      <c r="AR44" s="19">
        <v>298</v>
      </c>
      <c r="AS44" s="20">
        <f t="shared" si="15"/>
        <v>97</v>
      </c>
      <c r="AT44" s="20">
        <f t="shared" si="16"/>
        <v>92</v>
      </c>
      <c r="AU44" s="19">
        <v>501</v>
      </c>
      <c r="AV44" s="19">
        <v>600</v>
      </c>
      <c r="AW44" s="20">
        <f t="shared" si="17"/>
        <v>84</v>
      </c>
      <c r="AX44" s="19">
        <v>487</v>
      </c>
      <c r="AY44" s="19">
        <v>600</v>
      </c>
      <c r="AZ44" s="20">
        <f t="shared" si="18"/>
        <v>81</v>
      </c>
      <c r="BA44" s="19">
        <v>531</v>
      </c>
      <c r="BB44" s="19">
        <v>600</v>
      </c>
      <c r="BC44" s="20">
        <f t="shared" si="19"/>
        <v>89</v>
      </c>
      <c r="BD44" s="20">
        <f t="shared" si="20"/>
        <v>86</v>
      </c>
      <c r="BE44" s="20">
        <f t="shared" si="21"/>
        <v>78</v>
      </c>
      <c r="BF44" s="24"/>
      <c r="BG44" s="19">
        <f t="shared" si="22"/>
        <v>27</v>
      </c>
      <c r="BH44" s="19">
        <f t="shared" si="23"/>
        <v>355</v>
      </c>
      <c r="BI44" s="19">
        <f t="shared" si="24"/>
        <v>144</v>
      </c>
      <c r="BJ44" s="19">
        <f t="shared" si="25"/>
        <v>253</v>
      </c>
      <c r="BK44" s="19">
        <f t="shared" si="26"/>
        <v>309</v>
      </c>
      <c r="BL44" s="19">
        <f t="shared" si="27"/>
        <v>314</v>
      </c>
      <c r="BM44" s="19">
        <f t="shared" si="28"/>
        <v>62</v>
      </c>
      <c r="BN44" s="19">
        <f t="shared" si="29"/>
        <v>269</v>
      </c>
      <c r="BO44" s="19">
        <f t="shared" si="30"/>
        <v>266</v>
      </c>
      <c r="BP44" s="19">
        <f t="shared" si="31"/>
        <v>249</v>
      </c>
      <c r="BQ44" s="19">
        <f t="shared" si="32"/>
        <v>355</v>
      </c>
      <c r="BR44" s="19">
        <f t="shared" si="33"/>
        <v>233</v>
      </c>
      <c r="BS44" s="19">
        <f t="shared" si="34"/>
        <v>347</v>
      </c>
      <c r="BT44" s="19">
        <f t="shared" si="35"/>
        <v>373</v>
      </c>
      <c r="BU44" s="19">
        <f t="shared" si="36"/>
        <v>367</v>
      </c>
      <c r="BV44" s="19">
        <f t="shared" si="37"/>
        <v>338</v>
      </c>
      <c r="BW44" s="19">
        <f t="shared" si="38"/>
        <v>309</v>
      </c>
      <c r="BX44" s="19">
        <f t="shared" si="39"/>
        <v>240</v>
      </c>
      <c r="BY44" s="19">
        <f t="shared" si="40"/>
        <v>259</v>
      </c>
      <c r="BZ44" s="19">
        <f t="shared" si="41"/>
        <v>370</v>
      </c>
      <c r="CA44" s="18">
        <f t="shared" si="0"/>
        <v>78</v>
      </c>
      <c r="CB44" s="19">
        <f t="shared" si="42"/>
        <v>20</v>
      </c>
    </row>
    <row r="45" spans="1:80" s="16" customFormat="1" ht="47.25">
      <c r="A45" s="21">
        <v>43</v>
      </c>
      <c r="B45" s="33">
        <v>6664035019</v>
      </c>
      <c r="C45" s="5" t="s">
        <v>504</v>
      </c>
      <c r="D45" s="6" t="s">
        <v>80</v>
      </c>
      <c r="E45" s="19">
        <v>10</v>
      </c>
      <c r="F45" s="19">
        <v>36</v>
      </c>
      <c r="G45" s="22">
        <v>11</v>
      </c>
      <c r="H45" s="22">
        <v>38</v>
      </c>
      <c r="I45" s="22">
        <f t="shared" si="1"/>
        <v>93</v>
      </c>
      <c r="J45" s="19">
        <v>30</v>
      </c>
      <c r="K45" s="19">
        <v>4</v>
      </c>
      <c r="L45" s="19">
        <f t="shared" si="2"/>
        <v>100</v>
      </c>
      <c r="M45" s="19">
        <v>137</v>
      </c>
      <c r="N45" s="19">
        <v>129</v>
      </c>
      <c r="O45" s="19">
        <v>138</v>
      </c>
      <c r="P45" s="19">
        <v>134</v>
      </c>
      <c r="Q45" s="19">
        <f t="shared" si="3"/>
        <v>98</v>
      </c>
      <c r="R45" s="19">
        <f t="shared" si="4"/>
        <v>97</v>
      </c>
      <c r="S45" s="19">
        <v>20</v>
      </c>
      <c r="T45" s="19">
        <v>5</v>
      </c>
      <c r="U45" s="19">
        <f t="shared" si="5"/>
        <v>100</v>
      </c>
      <c r="V45" s="19">
        <v>140</v>
      </c>
      <c r="W45" s="23">
        <v>154</v>
      </c>
      <c r="X45" s="20">
        <f t="shared" si="6"/>
        <v>91</v>
      </c>
      <c r="Y45" s="43">
        <f t="shared" si="7"/>
        <v>96</v>
      </c>
      <c r="Z45" s="20">
        <f t="shared" si="8"/>
        <v>96</v>
      </c>
      <c r="AA45" s="19">
        <v>20</v>
      </c>
      <c r="AB45" s="19">
        <v>0</v>
      </c>
      <c r="AC45" s="19">
        <f t="shared" si="9"/>
        <v>0</v>
      </c>
      <c r="AD45" s="19">
        <v>20</v>
      </c>
      <c r="AE45" s="19">
        <v>3</v>
      </c>
      <c r="AF45" s="19">
        <f t="shared" si="10"/>
        <v>60</v>
      </c>
      <c r="AG45" s="19">
        <v>19</v>
      </c>
      <c r="AH45" s="19">
        <v>19</v>
      </c>
      <c r="AI45" s="20">
        <f t="shared" si="11"/>
        <v>100</v>
      </c>
      <c r="AJ45" s="43">
        <f t="shared" si="12"/>
        <v>54</v>
      </c>
      <c r="AK45" s="19">
        <v>153</v>
      </c>
      <c r="AL45" s="19">
        <v>154</v>
      </c>
      <c r="AM45" s="20">
        <f t="shared" si="13"/>
        <v>99</v>
      </c>
      <c r="AN45" s="19">
        <v>153</v>
      </c>
      <c r="AO45" s="19">
        <v>154</v>
      </c>
      <c r="AP45" s="20">
        <f t="shared" si="14"/>
        <v>99</v>
      </c>
      <c r="AQ45" s="19">
        <v>110</v>
      </c>
      <c r="AR45" s="19">
        <v>116</v>
      </c>
      <c r="AS45" s="20">
        <f t="shared" si="15"/>
        <v>95</v>
      </c>
      <c r="AT45" s="20">
        <f t="shared" si="16"/>
        <v>98</v>
      </c>
      <c r="AU45" s="19">
        <v>152</v>
      </c>
      <c r="AV45" s="19">
        <v>154</v>
      </c>
      <c r="AW45" s="20">
        <f t="shared" si="17"/>
        <v>99</v>
      </c>
      <c r="AX45" s="19">
        <v>150</v>
      </c>
      <c r="AY45" s="19">
        <v>154</v>
      </c>
      <c r="AZ45" s="20">
        <f t="shared" si="18"/>
        <v>97</v>
      </c>
      <c r="BA45" s="19">
        <v>153</v>
      </c>
      <c r="BB45" s="19">
        <v>154</v>
      </c>
      <c r="BC45" s="20">
        <f t="shared" si="19"/>
        <v>99</v>
      </c>
      <c r="BD45" s="20">
        <f t="shared" si="20"/>
        <v>99</v>
      </c>
      <c r="BE45" s="20">
        <f t="shared" si="21"/>
        <v>89</v>
      </c>
      <c r="BF45" s="24"/>
      <c r="BG45" s="19">
        <f t="shared" si="22"/>
        <v>127</v>
      </c>
      <c r="BH45" s="19">
        <f t="shared" si="23"/>
        <v>1</v>
      </c>
      <c r="BI45" s="19">
        <f t="shared" si="24"/>
        <v>94</v>
      </c>
      <c r="BJ45" s="19">
        <f t="shared" si="25"/>
        <v>1</v>
      </c>
      <c r="BK45" s="19">
        <f t="shared" si="26"/>
        <v>80</v>
      </c>
      <c r="BL45" s="19">
        <f t="shared" si="27"/>
        <v>138</v>
      </c>
      <c r="BM45" s="19">
        <f t="shared" si="28"/>
        <v>202</v>
      </c>
      <c r="BN45" s="19">
        <f t="shared" si="29"/>
        <v>92</v>
      </c>
      <c r="BO45" s="19">
        <f t="shared" si="30"/>
        <v>1</v>
      </c>
      <c r="BP45" s="19">
        <f t="shared" si="31"/>
        <v>46</v>
      </c>
      <c r="BQ45" s="19">
        <f t="shared" si="32"/>
        <v>112</v>
      </c>
      <c r="BR45" s="19">
        <f t="shared" si="33"/>
        <v>306</v>
      </c>
      <c r="BS45" s="19">
        <f t="shared" si="34"/>
        <v>78</v>
      </c>
      <c r="BT45" s="19">
        <f t="shared" si="35"/>
        <v>109</v>
      </c>
      <c r="BU45" s="19">
        <f t="shared" si="36"/>
        <v>97</v>
      </c>
      <c r="BV45" s="19">
        <f t="shared" si="37"/>
        <v>59</v>
      </c>
      <c r="BW45" s="19">
        <f t="shared" si="38"/>
        <v>80</v>
      </c>
      <c r="BX45" s="19">
        <f t="shared" si="39"/>
        <v>142</v>
      </c>
      <c r="BY45" s="19">
        <f t="shared" si="40"/>
        <v>72</v>
      </c>
      <c r="BZ45" s="19">
        <f t="shared" si="41"/>
        <v>36</v>
      </c>
      <c r="CA45" s="18">
        <f t="shared" si="0"/>
        <v>89</v>
      </c>
      <c r="CB45" s="19">
        <f t="shared" si="42"/>
        <v>9</v>
      </c>
    </row>
    <row r="46" spans="1:80" s="16" customFormat="1" ht="47.25">
      <c r="A46" s="21">
        <v>44</v>
      </c>
      <c r="B46" s="34">
        <v>6660013416</v>
      </c>
      <c r="C46" s="5" t="s">
        <v>504</v>
      </c>
      <c r="D46" s="5" t="s">
        <v>81</v>
      </c>
      <c r="E46" s="19">
        <v>10</v>
      </c>
      <c r="F46" s="19">
        <v>38</v>
      </c>
      <c r="G46" s="22">
        <v>11</v>
      </c>
      <c r="H46" s="22">
        <v>38</v>
      </c>
      <c r="I46" s="22">
        <f t="shared" si="1"/>
        <v>95</v>
      </c>
      <c r="J46" s="19">
        <v>30</v>
      </c>
      <c r="K46" s="19">
        <v>3</v>
      </c>
      <c r="L46" s="19">
        <f t="shared" si="2"/>
        <v>90</v>
      </c>
      <c r="M46" s="19">
        <v>339</v>
      </c>
      <c r="N46" s="19">
        <v>344</v>
      </c>
      <c r="O46" s="19">
        <v>353</v>
      </c>
      <c r="P46" s="19">
        <v>373</v>
      </c>
      <c r="Q46" s="19">
        <f t="shared" si="3"/>
        <v>94</v>
      </c>
      <c r="R46" s="19">
        <f t="shared" si="4"/>
        <v>93</v>
      </c>
      <c r="S46" s="19">
        <v>20</v>
      </c>
      <c r="T46" s="19">
        <v>5</v>
      </c>
      <c r="U46" s="19">
        <f t="shared" si="5"/>
        <v>100</v>
      </c>
      <c r="V46" s="19">
        <v>395</v>
      </c>
      <c r="W46" s="23">
        <v>504</v>
      </c>
      <c r="X46" s="20">
        <f t="shared" si="6"/>
        <v>78</v>
      </c>
      <c r="Y46" s="43">
        <f t="shared" si="7"/>
        <v>89</v>
      </c>
      <c r="Z46" s="20">
        <f t="shared" si="8"/>
        <v>89</v>
      </c>
      <c r="AA46" s="19">
        <v>20</v>
      </c>
      <c r="AB46" s="19">
        <v>0</v>
      </c>
      <c r="AC46" s="19">
        <f t="shared" si="9"/>
        <v>0</v>
      </c>
      <c r="AD46" s="19">
        <v>20</v>
      </c>
      <c r="AE46" s="19">
        <v>4</v>
      </c>
      <c r="AF46" s="19">
        <f t="shared" si="10"/>
        <v>80</v>
      </c>
      <c r="AG46" s="19">
        <v>9</v>
      </c>
      <c r="AH46" s="19">
        <v>12</v>
      </c>
      <c r="AI46" s="20">
        <f t="shared" si="11"/>
        <v>75</v>
      </c>
      <c r="AJ46" s="43">
        <f t="shared" si="12"/>
        <v>55</v>
      </c>
      <c r="AK46" s="19">
        <v>471</v>
      </c>
      <c r="AL46" s="19">
        <v>504</v>
      </c>
      <c r="AM46" s="20">
        <f t="shared" si="13"/>
        <v>93</v>
      </c>
      <c r="AN46" s="19">
        <v>499</v>
      </c>
      <c r="AO46" s="19">
        <v>504</v>
      </c>
      <c r="AP46" s="20">
        <f t="shared" si="14"/>
        <v>99</v>
      </c>
      <c r="AQ46" s="19">
        <v>293</v>
      </c>
      <c r="AR46" s="19">
        <v>307</v>
      </c>
      <c r="AS46" s="20">
        <f t="shared" si="15"/>
        <v>95</v>
      </c>
      <c r="AT46" s="20">
        <f t="shared" si="16"/>
        <v>96</v>
      </c>
      <c r="AU46" s="19">
        <v>502</v>
      </c>
      <c r="AV46" s="19">
        <v>504</v>
      </c>
      <c r="AW46" s="20">
        <f t="shared" si="17"/>
        <v>100</v>
      </c>
      <c r="AX46" s="19">
        <v>473</v>
      </c>
      <c r="AY46" s="19">
        <v>504</v>
      </c>
      <c r="AZ46" s="20">
        <f t="shared" si="18"/>
        <v>94</v>
      </c>
      <c r="BA46" s="19">
        <v>501</v>
      </c>
      <c r="BB46" s="19">
        <v>504</v>
      </c>
      <c r="BC46" s="20">
        <f t="shared" si="19"/>
        <v>99</v>
      </c>
      <c r="BD46" s="20">
        <f t="shared" si="20"/>
        <v>98</v>
      </c>
      <c r="BE46" s="20">
        <f t="shared" si="21"/>
        <v>86</v>
      </c>
      <c r="BF46" s="24"/>
      <c r="BG46" s="19">
        <f t="shared" si="22"/>
        <v>41</v>
      </c>
      <c r="BH46" s="19">
        <f t="shared" si="23"/>
        <v>239</v>
      </c>
      <c r="BI46" s="19">
        <f t="shared" si="24"/>
        <v>272</v>
      </c>
      <c r="BJ46" s="19">
        <f t="shared" si="25"/>
        <v>1</v>
      </c>
      <c r="BK46" s="19">
        <f t="shared" si="26"/>
        <v>223</v>
      </c>
      <c r="BL46" s="19">
        <f t="shared" si="27"/>
        <v>327</v>
      </c>
      <c r="BM46" s="19">
        <f t="shared" si="28"/>
        <v>202</v>
      </c>
      <c r="BN46" s="19">
        <f t="shared" si="29"/>
        <v>41</v>
      </c>
      <c r="BO46" s="19">
        <f t="shared" si="30"/>
        <v>296</v>
      </c>
      <c r="BP46" s="19">
        <f t="shared" si="31"/>
        <v>189</v>
      </c>
      <c r="BQ46" s="19">
        <f t="shared" si="32"/>
        <v>112</v>
      </c>
      <c r="BR46" s="19">
        <f t="shared" si="33"/>
        <v>306</v>
      </c>
      <c r="BS46" s="19">
        <f t="shared" si="34"/>
        <v>1</v>
      </c>
      <c r="BT46" s="19">
        <f t="shared" si="35"/>
        <v>227</v>
      </c>
      <c r="BU46" s="19">
        <f t="shared" si="36"/>
        <v>97</v>
      </c>
      <c r="BV46" s="19">
        <f t="shared" si="37"/>
        <v>239</v>
      </c>
      <c r="BW46" s="19">
        <f t="shared" si="38"/>
        <v>223</v>
      </c>
      <c r="BX46" s="19">
        <f t="shared" si="39"/>
        <v>139</v>
      </c>
      <c r="BY46" s="19">
        <f t="shared" si="40"/>
        <v>160</v>
      </c>
      <c r="BZ46" s="19">
        <f t="shared" si="41"/>
        <v>96</v>
      </c>
      <c r="CA46" s="18">
        <f t="shared" si="0"/>
        <v>86</v>
      </c>
      <c r="CB46" s="19">
        <f t="shared" si="42"/>
        <v>12</v>
      </c>
    </row>
    <row r="47" spans="1:80" s="16" customFormat="1" ht="47.25">
      <c r="A47" s="21">
        <v>45</v>
      </c>
      <c r="B47" s="34">
        <v>6660013920</v>
      </c>
      <c r="C47" s="5" t="s">
        <v>504</v>
      </c>
      <c r="D47" s="5" t="s">
        <v>82</v>
      </c>
      <c r="E47" s="19">
        <v>0</v>
      </c>
      <c r="F47" s="19">
        <v>38</v>
      </c>
      <c r="G47" s="22">
        <v>11</v>
      </c>
      <c r="H47" s="22">
        <v>38</v>
      </c>
      <c r="I47" s="22">
        <f t="shared" si="1"/>
        <v>50</v>
      </c>
      <c r="J47" s="19">
        <v>30</v>
      </c>
      <c r="K47" s="19">
        <v>4</v>
      </c>
      <c r="L47" s="19">
        <f t="shared" si="2"/>
        <v>100</v>
      </c>
      <c r="M47" s="19">
        <v>40</v>
      </c>
      <c r="N47" s="19">
        <v>60</v>
      </c>
      <c r="O47" s="19">
        <v>40</v>
      </c>
      <c r="P47" s="19">
        <v>60</v>
      </c>
      <c r="Q47" s="19">
        <f t="shared" si="3"/>
        <v>100</v>
      </c>
      <c r="R47" s="19">
        <f t="shared" si="4"/>
        <v>85</v>
      </c>
      <c r="S47" s="19">
        <v>20</v>
      </c>
      <c r="T47" s="19">
        <v>0</v>
      </c>
      <c r="U47" s="19">
        <f t="shared" si="5"/>
        <v>0</v>
      </c>
      <c r="V47" s="19">
        <v>60</v>
      </c>
      <c r="W47" s="23">
        <v>60</v>
      </c>
      <c r="X47" s="20">
        <f t="shared" si="6"/>
        <v>100</v>
      </c>
      <c r="Y47" s="43">
        <f t="shared" si="7"/>
        <v>50</v>
      </c>
      <c r="Z47" s="20">
        <f t="shared" si="8"/>
        <v>50</v>
      </c>
      <c r="AA47" s="19">
        <v>20</v>
      </c>
      <c r="AB47" s="19">
        <v>0</v>
      </c>
      <c r="AC47" s="19">
        <f t="shared" si="9"/>
        <v>0</v>
      </c>
      <c r="AD47" s="19">
        <v>20</v>
      </c>
      <c r="AE47" s="19">
        <v>0</v>
      </c>
      <c r="AF47" s="19">
        <f t="shared" si="10"/>
        <v>0</v>
      </c>
      <c r="AG47" s="19">
        <v>1</v>
      </c>
      <c r="AH47" s="19">
        <v>1</v>
      </c>
      <c r="AI47" s="20">
        <f t="shared" si="11"/>
        <v>100</v>
      </c>
      <c r="AJ47" s="43">
        <f t="shared" si="12"/>
        <v>30</v>
      </c>
      <c r="AK47" s="19">
        <v>60</v>
      </c>
      <c r="AL47" s="19">
        <v>60</v>
      </c>
      <c r="AM47" s="20">
        <f t="shared" si="13"/>
        <v>100</v>
      </c>
      <c r="AN47" s="19">
        <v>40</v>
      </c>
      <c r="AO47" s="19">
        <v>60</v>
      </c>
      <c r="AP47" s="20">
        <f t="shared" si="14"/>
        <v>67</v>
      </c>
      <c r="AQ47" s="19">
        <v>60</v>
      </c>
      <c r="AR47" s="19">
        <v>60</v>
      </c>
      <c r="AS47" s="20">
        <f t="shared" si="15"/>
        <v>100</v>
      </c>
      <c r="AT47" s="20">
        <f t="shared" si="16"/>
        <v>87</v>
      </c>
      <c r="AU47" s="19">
        <v>60</v>
      </c>
      <c r="AV47" s="19">
        <v>60</v>
      </c>
      <c r="AW47" s="20">
        <f t="shared" si="17"/>
        <v>100</v>
      </c>
      <c r="AX47" s="19">
        <v>60</v>
      </c>
      <c r="AY47" s="19">
        <v>60</v>
      </c>
      <c r="AZ47" s="20">
        <f t="shared" si="18"/>
        <v>100</v>
      </c>
      <c r="BA47" s="19">
        <v>60</v>
      </c>
      <c r="BB47" s="19">
        <v>60</v>
      </c>
      <c r="BC47" s="20">
        <f t="shared" si="19"/>
        <v>100</v>
      </c>
      <c r="BD47" s="20">
        <f t="shared" si="20"/>
        <v>100</v>
      </c>
      <c r="BE47" s="20">
        <f t="shared" si="21"/>
        <v>70</v>
      </c>
      <c r="BF47" s="24"/>
      <c r="BG47" s="19">
        <f t="shared" si="22"/>
        <v>364</v>
      </c>
      <c r="BH47" s="19">
        <f t="shared" si="23"/>
        <v>1</v>
      </c>
      <c r="BI47" s="19">
        <f t="shared" si="24"/>
        <v>1</v>
      </c>
      <c r="BJ47" s="19">
        <f t="shared" si="25"/>
        <v>359</v>
      </c>
      <c r="BK47" s="19">
        <f t="shared" si="26"/>
        <v>358</v>
      </c>
      <c r="BL47" s="19">
        <f t="shared" si="27"/>
        <v>1</v>
      </c>
      <c r="BM47" s="19">
        <f t="shared" si="28"/>
        <v>202</v>
      </c>
      <c r="BN47" s="19">
        <f t="shared" si="29"/>
        <v>339</v>
      </c>
      <c r="BO47" s="19">
        <f t="shared" si="30"/>
        <v>1</v>
      </c>
      <c r="BP47" s="19">
        <f t="shared" si="31"/>
        <v>1</v>
      </c>
      <c r="BQ47" s="19">
        <f t="shared" si="32"/>
        <v>379</v>
      </c>
      <c r="BR47" s="19">
        <f t="shared" si="33"/>
        <v>1</v>
      </c>
      <c r="BS47" s="19">
        <f t="shared" si="34"/>
        <v>1</v>
      </c>
      <c r="BT47" s="19">
        <f t="shared" si="35"/>
        <v>1</v>
      </c>
      <c r="BU47" s="19">
        <f t="shared" si="36"/>
        <v>1</v>
      </c>
      <c r="BV47" s="19">
        <f t="shared" si="37"/>
        <v>343</v>
      </c>
      <c r="BW47" s="19">
        <f t="shared" si="38"/>
        <v>358</v>
      </c>
      <c r="BX47" s="19">
        <f t="shared" si="39"/>
        <v>331</v>
      </c>
      <c r="BY47" s="19">
        <f t="shared" si="40"/>
        <v>308</v>
      </c>
      <c r="BZ47" s="19">
        <f t="shared" si="41"/>
        <v>1</v>
      </c>
      <c r="CA47" s="18">
        <f t="shared" si="0"/>
        <v>70</v>
      </c>
      <c r="CB47" s="19">
        <f t="shared" si="42"/>
        <v>28</v>
      </c>
    </row>
    <row r="48" spans="1:80" s="16" customFormat="1" ht="47.25">
      <c r="A48" s="21">
        <v>46</v>
      </c>
      <c r="B48" s="34">
        <v>6662055323</v>
      </c>
      <c r="C48" s="5" t="s">
        <v>504</v>
      </c>
      <c r="D48" s="5" t="s">
        <v>83</v>
      </c>
      <c r="E48" s="19">
        <v>8</v>
      </c>
      <c r="F48" s="19">
        <v>30.5</v>
      </c>
      <c r="G48" s="22">
        <v>9</v>
      </c>
      <c r="H48" s="22">
        <v>36</v>
      </c>
      <c r="I48" s="22">
        <f t="shared" si="1"/>
        <v>87</v>
      </c>
      <c r="J48" s="19">
        <v>30</v>
      </c>
      <c r="K48" s="19">
        <v>3</v>
      </c>
      <c r="L48" s="19">
        <f t="shared" si="2"/>
        <v>90</v>
      </c>
      <c r="M48" s="19">
        <v>186</v>
      </c>
      <c r="N48" s="19">
        <v>162</v>
      </c>
      <c r="O48" s="19">
        <v>199</v>
      </c>
      <c r="P48" s="19">
        <v>184</v>
      </c>
      <c r="Q48" s="19">
        <f t="shared" si="3"/>
        <v>91</v>
      </c>
      <c r="R48" s="19">
        <f t="shared" si="4"/>
        <v>90</v>
      </c>
      <c r="S48" s="19">
        <v>20</v>
      </c>
      <c r="T48" s="19">
        <v>5</v>
      </c>
      <c r="U48" s="19">
        <f t="shared" si="5"/>
        <v>100</v>
      </c>
      <c r="V48" s="19">
        <v>218</v>
      </c>
      <c r="W48" s="23">
        <v>283</v>
      </c>
      <c r="X48" s="20">
        <f t="shared" si="6"/>
        <v>77</v>
      </c>
      <c r="Y48" s="43">
        <f t="shared" si="7"/>
        <v>89</v>
      </c>
      <c r="Z48" s="20">
        <f t="shared" si="8"/>
        <v>89</v>
      </c>
      <c r="AA48" s="19">
        <v>20</v>
      </c>
      <c r="AB48" s="19">
        <v>0</v>
      </c>
      <c r="AC48" s="19">
        <f t="shared" si="9"/>
        <v>0</v>
      </c>
      <c r="AD48" s="19">
        <v>20</v>
      </c>
      <c r="AE48" s="19">
        <v>0</v>
      </c>
      <c r="AF48" s="19">
        <f t="shared" si="10"/>
        <v>0</v>
      </c>
      <c r="AG48" s="19">
        <v>3</v>
      </c>
      <c r="AH48" s="19">
        <v>4</v>
      </c>
      <c r="AI48" s="20">
        <f t="shared" si="11"/>
        <v>75</v>
      </c>
      <c r="AJ48" s="43">
        <f t="shared" si="12"/>
        <v>23</v>
      </c>
      <c r="AK48" s="19">
        <v>251</v>
      </c>
      <c r="AL48" s="19">
        <v>283</v>
      </c>
      <c r="AM48" s="20">
        <f t="shared" si="13"/>
        <v>89</v>
      </c>
      <c r="AN48" s="19">
        <v>267</v>
      </c>
      <c r="AO48" s="19">
        <v>283</v>
      </c>
      <c r="AP48" s="20">
        <f t="shared" si="14"/>
        <v>94</v>
      </c>
      <c r="AQ48" s="19">
        <v>118</v>
      </c>
      <c r="AR48" s="19">
        <v>124</v>
      </c>
      <c r="AS48" s="20">
        <f t="shared" si="15"/>
        <v>95</v>
      </c>
      <c r="AT48" s="20">
        <f t="shared" si="16"/>
        <v>92</v>
      </c>
      <c r="AU48" s="19">
        <v>269</v>
      </c>
      <c r="AV48" s="19">
        <v>283</v>
      </c>
      <c r="AW48" s="20">
        <f t="shared" si="17"/>
        <v>95</v>
      </c>
      <c r="AX48" s="19">
        <v>247</v>
      </c>
      <c r="AY48" s="19">
        <v>283</v>
      </c>
      <c r="AZ48" s="20">
        <f t="shared" si="18"/>
        <v>87</v>
      </c>
      <c r="BA48" s="19">
        <v>264</v>
      </c>
      <c r="BB48" s="19">
        <v>283</v>
      </c>
      <c r="BC48" s="20">
        <f t="shared" si="19"/>
        <v>93</v>
      </c>
      <c r="BD48" s="20">
        <f t="shared" si="20"/>
        <v>92</v>
      </c>
      <c r="BE48" s="20">
        <f t="shared" si="21"/>
        <v>77</v>
      </c>
      <c r="BF48" s="24"/>
      <c r="BG48" s="19">
        <f t="shared" si="22"/>
        <v>282</v>
      </c>
      <c r="BH48" s="19">
        <f t="shared" si="23"/>
        <v>239</v>
      </c>
      <c r="BI48" s="19">
        <f t="shared" si="24"/>
        <v>332</v>
      </c>
      <c r="BJ48" s="19">
        <f t="shared" si="25"/>
        <v>1</v>
      </c>
      <c r="BK48" s="19">
        <f t="shared" si="26"/>
        <v>223</v>
      </c>
      <c r="BL48" s="19">
        <f t="shared" si="27"/>
        <v>331</v>
      </c>
      <c r="BM48" s="19">
        <f t="shared" si="28"/>
        <v>202</v>
      </c>
      <c r="BN48" s="19">
        <f t="shared" si="29"/>
        <v>339</v>
      </c>
      <c r="BO48" s="19">
        <f t="shared" si="30"/>
        <v>296</v>
      </c>
      <c r="BP48" s="19">
        <f t="shared" si="31"/>
        <v>239</v>
      </c>
      <c r="BQ48" s="19">
        <f t="shared" si="32"/>
        <v>355</v>
      </c>
      <c r="BR48" s="19">
        <f t="shared" si="33"/>
        <v>306</v>
      </c>
      <c r="BS48" s="19">
        <f t="shared" si="34"/>
        <v>244</v>
      </c>
      <c r="BT48" s="19">
        <f t="shared" si="35"/>
        <v>353</v>
      </c>
      <c r="BU48" s="19">
        <f t="shared" si="36"/>
        <v>339</v>
      </c>
      <c r="BV48" s="19">
        <f t="shared" si="37"/>
        <v>310</v>
      </c>
      <c r="BW48" s="19">
        <f t="shared" si="38"/>
        <v>223</v>
      </c>
      <c r="BX48" s="19">
        <f t="shared" si="39"/>
        <v>363</v>
      </c>
      <c r="BY48" s="19">
        <f t="shared" si="40"/>
        <v>259</v>
      </c>
      <c r="BZ48" s="19">
        <f t="shared" si="41"/>
        <v>331</v>
      </c>
      <c r="CA48" s="18">
        <f t="shared" si="0"/>
        <v>77</v>
      </c>
      <c r="CB48" s="19">
        <f t="shared" si="42"/>
        <v>21</v>
      </c>
    </row>
    <row r="49" spans="1:80" s="16" customFormat="1" ht="47.25">
      <c r="A49" s="21">
        <v>47</v>
      </c>
      <c r="B49" s="34">
        <v>6664032642</v>
      </c>
      <c r="C49" s="5" t="s">
        <v>504</v>
      </c>
      <c r="D49" s="6" t="s">
        <v>84</v>
      </c>
      <c r="E49" s="19">
        <v>0</v>
      </c>
      <c r="F49" s="19">
        <v>38</v>
      </c>
      <c r="G49" s="22">
        <v>11</v>
      </c>
      <c r="H49" s="22">
        <v>38</v>
      </c>
      <c r="I49" s="22">
        <f t="shared" si="1"/>
        <v>50</v>
      </c>
      <c r="J49" s="19">
        <v>30</v>
      </c>
      <c r="K49" s="19">
        <v>4</v>
      </c>
      <c r="L49" s="19">
        <f t="shared" si="2"/>
        <v>100</v>
      </c>
      <c r="M49" s="19">
        <v>546</v>
      </c>
      <c r="N49" s="19">
        <v>531</v>
      </c>
      <c r="O49" s="19">
        <v>576</v>
      </c>
      <c r="P49" s="19">
        <v>543</v>
      </c>
      <c r="Q49" s="19">
        <f t="shared" si="3"/>
        <v>96</v>
      </c>
      <c r="R49" s="19">
        <f t="shared" si="4"/>
        <v>83</v>
      </c>
      <c r="S49" s="19">
        <v>20</v>
      </c>
      <c r="T49" s="19">
        <v>0</v>
      </c>
      <c r="U49" s="19">
        <f t="shared" si="5"/>
        <v>0</v>
      </c>
      <c r="V49" s="19">
        <v>564</v>
      </c>
      <c r="W49" s="19">
        <v>600</v>
      </c>
      <c r="X49" s="20">
        <f t="shared" si="6"/>
        <v>94</v>
      </c>
      <c r="Y49" s="43">
        <f t="shared" si="7"/>
        <v>47</v>
      </c>
      <c r="Z49" s="20">
        <f t="shared" si="8"/>
        <v>47</v>
      </c>
      <c r="AA49" s="19">
        <v>20</v>
      </c>
      <c r="AB49" s="19">
        <v>0</v>
      </c>
      <c r="AC49" s="19">
        <f t="shared" si="9"/>
        <v>0</v>
      </c>
      <c r="AD49" s="19">
        <v>20</v>
      </c>
      <c r="AE49" s="19">
        <v>0</v>
      </c>
      <c r="AF49" s="19">
        <f t="shared" si="10"/>
        <v>0</v>
      </c>
      <c r="AG49" s="19">
        <v>6</v>
      </c>
      <c r="AH49" s="19">
        <v>8</v>
      </c>
      <c r="AI49" s="20">
        <f t="shared" si="11"/>
        <v>75</v>
      </c>
      <c r="AJ49" s="43">
        <f t="shared" si="12"/>
        <v>23</v>
      </c>
      <c r="AK49" s="19">
        <v>578</v>
      </c>
      <c r="AL49" s="19">
        <v>600</v>
      </c>
      <c r="AM49" s="20">
        <f t="shared" si="13"/>
        <v>96</v>
      </c>
      <c r="AN49" s="19">
        <v>581</v>
      </c>
      <c r="AO49" s="19">
        <v>600</v>
      </c>
      <c r="AP49" s="20">
        <f t="shared" si="14"/>
        <v>97</v>
      </c>
      <c r="AQ49" s="19">
        <v>438</v>
      </c>
      <c r="AR49" s="19">
        <v>484</v>
      </c>
      <c r="AS49" s="20">
        <f t="shared" si="15"/>
        <v>90</v>
      </c>
      <c r="AT49" s="20">
        <f t="shared" si="16"/>
        <v>95</v>
      </c>
      <c r="AU49" s="19">
        <v>594</v>
      </c>
      <c r="AV49" s="19">
        <v>600</v>
      </c>
      <c r="AW49" s="20">
        <f t="shared" si="17"/>
        <v>99</v>
      </c>
      <c r="AX49" s="19">
        <v>508</v>
      </c>
      <c r="AY49" s="19">
        <v>600</v>
      </c>
      <c r="AZ49" s="20">
        <f t="shared" si="18"/>
        <v>85</v>
      </c>
      <c r="BA49" s="19">
        <v>534</v>
      </c>
      <c r="BB49" s="19">
        <v>600</v>
      </c>
      <c r="BC49" s="20">
        <f t="shared" si="19"/>
        <v>89</v>
      </c>
      <c r="BD49" s="20">
        <f t="shared" si="20"/>
        <v>91</v>
      </c>
      <c r="BE49" s="20">
        <f t="shared" si="21"/>
        <v>68</v>
      </c>
      <c r="BF49" s="24"/>
      <c r="BG49" s="19">
        <f t="shared" si="22"/>
        <v>364</v>
      </c>
      <c r="BH49" s="19">
        <f t="shared" si="23"/>
        <v>1</v>
      </c>
      <c r="BI49" s="19">
        <f t="shared" si="24"/>
        <v>181</v>
      </c>
      <c r="BJ49" s="19">
        <f t="shared" si="25"/>
        <v>359</v>
      </c>
      <c r="BK49" s="19">
        <f t="shared" si="26"/>
        <v>364</v>
      </c>
      <c r="BL49" s="19">
        <f t="shared" si="27"/>
        <v>75</v>
      </c>
      <c r="BM49" s="19">
        <f t="shared" si="28"/>
        <v>202</v>
      </c>
      <c r="BN49" s="19">
        <f t="shared" si="29"/>
        <v>339</v>
      </c>
      <c r="BO49" s="19">
        <f t="shared" si="30"/>
        <v>296</v>
      </c>
      <c r="BP49" s="19">
        <f t="shared" si="31"/>
        <v>123</v>
      </c>
      <c r="BQ49" s="19">
        <f t="shared" si="32"/>
        <v>254</v>
      </c>
      <c r="BR49" s="19">
        <f t="shared" si="33"/>
        <v>361</v>
      </c>
      <c r="BS49" s="19">
        <f t="shared" si="34"/>
        <v>78</v>
      </c>
      <c r="BT49" s="19">
        <f t="shared" si="35"/>
        <v>367</v>
      </c>
      <c r="BU49" s="19">
        <f t="shared" si="36"/>
        <v>367</v>
      </c>
      <c r="BV49" s="19">
        <f t="shared" si="37"/>
        <v>349</v>
      </c>
      <c r="BW49" s="19">
        <f t="shared" si="38"/>
        <v>364</v>
      </c>
      <c r="BX49" s="19">
        <f t="shared" si="39"/>
        <v>363</v>
      </c>
      <c r="BY49" s="19">
        <f t="shared" si="40"/>
        <v>199</v>
      </c>
      <c r="BZ49" s="19">
        <f t="shared" si="41"/>
        <v>346</v>
      </c>
      <c r="CA49" s="18">
        <f t="shared" si="0"/>
        <v>68</v>
      </c>
      <c r="CB49" s="19">
        <f t="shared" si="42"/>
        <v>30</v>
      </c>
    </row>
    <row r="50" spans="1:80" s="16" customFormat="1" ht="47.25">
      <c r="A50" s="21">
        <v>48</v>
      </c>
      <c r="B50" s="34">
        <v>6664041904</v>
      </c>
      <c r="C50" s="5" t="s">
        <v>504</v>
      </c>
      <c r="D50" s="5" t="s">
        <v>85</v>
      </c>
      <c r="E50" s="19">
        <v>9</v>
      </c>
      <c r="F50" s="19">
        <v>38</v>
      </c>
      <c r="G50" s="22">
        <v>11</v>
      </c>
      <c r="H50" s="22">
        <v>38</v>
      </c>
      <c r="I50" s="22">
        <f t="shared" si="1"/>
        <v>91</v>
      </c>
      <c r="J50" s="19">
        <v>30</v>
      </c>
      <c r="K50" s="19">
        <v>4</v>
      </c>
      <c r="L50" s="19">
        <f t="shared" si="2"/>
        <v>100</v>
      </c>
      <c r="M50" s="19">
        <v>533</v>
      </c>
      <c r="N50" s="19">
        <v>535</v>
      </c>
      <c r="O50" s="19">
        <v>559</v>
      </c>
      <c r="P50" s="19">
        <v>562</v>
      </c>
      <c r="Q50" s="19">
        <f t="shared" si="3"/>
        <v>95</v>
      </c>
      <c r="R50" s="19">
        <f t="shared" si="4"/>
        <v>95</v>
      </c>
      <c r="S50" s="19">
        <v>20</v>
      </c>
      <c r="T50" s="19">
        <v>3</v>
      </c>
      <c r="U50" s="19">
        <f t="shared" si="5"/>
        <v>60</v>
      </c>
      <c r="V50" s="19">
        <v>514</v>
      </c>
      <c r="W50" s="23">
        <v>600</v>
      </c>
      <c r="X50" s="20">
        <f t="shared" si="6"/>
        <v>86</v>
      </c>
      <c r="Y50" s="43">
        <f t="shared" si="7"/>
        <v>73</v>
      </c>
      <c r="Z50" s="20">
        <f t="shared" si="8"/>
        <v>73</v>
      </c>
      <c r="AA50" s="19">
        <v>20</v>
      </c>
      <c r="AB50" s="19">
        <v>0</v>
      </c>
      <c r="AC50" s="19">
        <f t="shared" si="9"/>
        <v>0</v>
      </c>
      <c r="AD50" s="19">
        <v>20</v>
      </c>
      <c r="AE50" s="19">
        <v>2</v>
      </c>
      <c r="AF50" s="19">
        <f t="shared" si="10"/>
        <v>40</v>
      </c>
      <c r="AG50" s="19">
        <v>11</v>
      </c>
      <c r="AH50" s="19">
        <v>16</v>
      </c>
      <c r="AI50" s="20">
        <f t="shared" si="11"/>
        <v>69</v>
      </c>
      <c r="AJ50" s="43">
        <f t="shared" si="12"/>
        <v>37</v>
      </c>
      <c r="AK50" s="19">
        <v>573</v>
      </c>
      <c r="AL50" s="19">
        <v>600</v>
      </c>
      <c r="AM50" s="20">
        <f t="shared" si="13"/>
        <v>96</v>
      </c>
      <c r="AN50" s="19">
        <v>596</v>
      </c>
      <c r="AO50" s="19">
        <v>600</v>
      </c>
      <c r="AP50" s="20">
        <f t="shared" si="14"/>
        <v>99</v>
      </c>
      <c r="AQ50" s="19">
        <v>504</v>
      </c>
      <c r="AR50" s="19">
        <v>510</v>
      </c>
      <c r="AS50" s="20">
        <f t="shared" si="15"/>
        <v>99</v>
      </c>
      <c r="AT50" s="20">
        <f t="shared" si="16"/>
        <v>98</v>
      </c>
      <c r="AU50" s="19">
        <v>595</v>
      </c>
      <c r="AV50" s="19">
        <v>600</v>
      </c>
      <c r="AW50" s="20">
        <f t="shared" si="17"/>
        <v>99</v>
      </c>
      <c r="AX50" s="19">
        <v>587</v>
      </c>
      <c r="AY50" s="19">
        <v>600</v>
      </c>
      <c r="AZ50" s="20">
        <f t="shared" si="18"/>
        <v>98</v>
      </c>
      <c r="BA50" s="19">
        <v>594</v>
      </c>
      <c r="BB50" s="19">
        <v>600</v>
      </c>
      <c r="BC50" s="20">
        <f t="shared" si="19"/>
        <v>99</v>
      </c>
      <c r="BD50" s="20">
        <f t="shared" si="20"/>
        <v>99</v>
      </c>
      <c r="BE50" s="20">
        <f t="shared" si="21"/>
        <v>80</v>
      </c>
      <c r="BF50" s="24"/>
      <c r="BG50" s="19">
        <f t="shared" si="22"/>
        <v>216</v>
      </c>
      <c r="BH50" s="19">
        <f t="shared" si="23"/>
        <v>1</v>
      </c>
      <c r="BI50" s="19">
        <f t="shared" si="24"/>
        <v>232</v>
      </c>
      <c r="BJ50" s="19">
        <f t="shared" si="25"/>
        <v>319</v>
      </c>
      <c r="BK50" s="19">
        <f t="shared" si="26"/>
        <v>329</v>
      </c>
      <c r="BL50" s="19">
        <f t="shared" si="27"/>
        <v>218</v>
      </c>
      <c r="BM50" s="19">
        <f t="shared" si="28"/>
        <v>202</v>
      </c>
      <c r="BN50" s="19">
        <f t="shared" si="29"/>
        <v>185</v>
      </c>
      <c r="BO50" s="19">
        <f t="shared" si="30"/>
        <v>318</v>
      </c>
      <c r="BP50" s="19">
        <f t="shared" si="31"/>
        <v>123</v>
      </c>
      <c r="BQ50" s="19">
        <f t="shared" si="32"/>
        <v>112</v>
      </c>
      <c r="BR50" s="19">
        <f t="shared" si="33"/>
        <v>112</v>
      </c>
      <c r="BS50" s="19">
        <f t="shared" si="34"/>
        <v>78</v>
      </c>
      <c r="BT50" s="19">
        <f t="shared" si="35"/>
        <v>76</v>
      </c>
      <c r="BU50" s="19">
        <f t="shared" si="36"/>
        <v>97</v>
      </c>
      <c r="BV50" s="19">
        <f t="shared" si="37"/>
        <v>142</v>
      </c>
      <c r="BW50" s="19">
        <f t="shared" si="38"/>
        <v>329</v>
      </c>
      <c r="BX50" s="19">
        <f t="shared" si="39"/>
        <v>305</v>
      </c>
      <c r="BY50" s="19">
        <f t="shared" si="40"/>
        <v>72</v>
      </c>
      <c r="BZ50" s="19">
        <f t="shared" si="41"/>
        <v>36</v>
      </c>
      <c r="CA50" s="18">
        <f t="shared" si="0"/>
        <v>80</v>
      </c>
      <c r="CB50" s="19">
        <f t="shared" si="42"/>
        <v>18</v>
      </c>
    </row>
    <row r="51" spans="1:80" s="16" customFormat="1" ht="47.25">
      <c r="A51" s="21">
        <v>49</v>
      </c>
      <c r="B51" s="34">
        <v>6664035033</v>
      </c>
      <c r="C51" s="5" t="s">
        <v>504</v>
      </c>
      <c r="D51" s="6" t="s">
        <v>86</v>
      </c>
      <c r="E51" s="19">
        <v>10</v>
      </c>
      <c r="F51" s="19">
        <v>38</v>
      </c>
      <c r="G51" s="22">
        <v>11</v>
      </c>
      <c r="H51" s="22">
        <v>38</v>
      </c>
      <c r="I51" s="22">
        <f t="shared" si="1"/>
        <v>95</v>
      </c>
      <c r="J51" s="19">
        <v>30</v>
      </c>
      <c r="K51" s="19">
        <v>3</v>
      </c>
      <c r="L51" s="19">
        <f t="shared" si="2"/>
        <v>90</v>
      </c>
      <c r="M51" s="19">
        <v>66</v>
      </c>
      <c r="N51" s="19">
        <v>68</v>
      </c>
      <c r="O51" s="19">
        <v>70</v>
      </c>
      <c r="P51" s="19">
        <v>72</v>
      </c>
      <c r="Q51" s="19">
        <f t="shared" si="3"/>
        <v>94</v>
      </c>
      <c r="R51" s="19">
        <f t="shared" si="4"/>
        <v>93</v>
      </c>
      <c r="S51" s="19">
        <v>20</v>
      </c>
      <c r="T51" s="19">
        <v>5</v>
      </c>
      <c r="U51" s="19">
        <f t="shared" si="5"/>
        <v>100</v>
      </c>
      <c r="V51" s="19">
        <v>58</v>
      </c>
      <c r="W51" s="23">
        <v>74</v>
      </c>
      <c r="X51" s="20">
        <f t="shared" si="6"/>
        <v>78</v>
      </c>
      <c r="Y51" s="43">
        <f t="shared" si="7"/>
        <v>89</v>
      </c>
      <c r="Z51" s="20">
        <f t="shared" si="8"/>
        <v>89</v>
      </c>
      <c r="AA51" s="19">
        <v>20</v>
      </c>
      <c r="AB51" s="19">
        <v>0</v>
      </c>
      <c r="AC51" s="19">
        <f t="shared" si="9"/>
        <v>0</v>
      </c>
      <c r="AD51" s="19">
        <v>20</v>
      </c>
      <c r="AE51" s="19">
        <v>2</v>
      </c>
      <c r="AF51" s="19">
        <f t="shared" si="10"/>
        <v>40</v>
      </c>
      <c r="AG51" s="19">
        <v>1</v>
      </c>
      <c r="AH51" s="19">
        <v>2</v>
      </c>
      <c r="AI51" s="20">
        <f t="shared" si="11"/>
        <v>50</v>
      </c>
      <c r="AJ51" s="43">
        <f t="shared" si="12"/>
        <v>31</v>
      </c>
      <c r="AK51" s="19">
        <v>72</v>
      </c>
      <c r="AL51" s="19">
        <v>74</v>
      </c>
      <c r="AM51" s="20">
        <f t="shared" si="13"/>
        <v>97</v>
      </c>
      <c r="AN51" s="19">
        <v>73</v>
      </c>
      <c r="AO51" s="19">
        <v>74</v>
      </c>
      <c r="AP51" s="20">
        <f t="shared" si="14"/>
        <v>99</v>
      </c>
      <c r="AQ51" s="19">
        <v>59</v>
      </c>
      <c r="AR51" s="19">
        <v>60</v>
      </c>
      <c r="AS51" s="20">
        <f t="shared" si="15"/>
        <v>98</v>
      </c>
      <c r="AT51" s="20">
        <f t="shared" si="16"/>
        <v>98</v>
      </c>
      <c r="AU51" s="19">
        <v>74</v>
      </c>
      <c r="AV51" s="19">
        <v>74</v>
      </c>
      <c r="AW51" s="20">
        <f t="shared" si="17"/>
        <v>100</v>
      </c>
      <c r="AX51" s="19">
        <v>69</v>
      </c>
      <c r="AY51" s="19">
        <v>74</v>
      </c>
      <c r="AZ51" s="20">
        <f t="shared" si="18"/>
        <v>93</v>
      </c>
      <c r="BA51" s="19">
        <v>72</v>
      </c>
      <c r="BB51" s="19">
        <v>74</v>
      </c>
      <c r="BC51" s="20">
        <f t="shared" si="19"/>
        <v>97</v>
      </c>
      <c r="BD51" s="20">
        <f t="shared" si="20"/>
        <v>97</v>
      </c>
      <c r="BE51" s="20">
        <f t="shared" si="21"/>
        <v>82</v>
      </c>
      <c r="BF51" s="24"/>
      <c r="BG51" s="19">
        <f t="shared" si="22"/>
        <v>41</v>
      </c>
      <c r="BH51" s="19">
        <f t="shared" si="23"/>
        <v>239</v>
      </c>
      <c r="BI51" s="19">
        <f t="shared" si="24"/>
        <v>272</v>
      </c>
      <c r="BJ51" s="19">
        <f t="shared" si="25"/>
        <v>1</v>
      </c>
      <c r="BK51" s="19">
        <f t="shared" si="26"/>
        <v>223</v>
      </c>
      <c r="BL51" s="19">
        <f t="shared" si="27"/>
        <v>327</v>
      </c>
      <c r="BM51" s="19">
        <f t="shared" si="28"/>
        <v>202</v>
      </c>
      <c r="BN51" s="19">
        <f t="shared" si="29"/>
        <v>185</v>
      </c>
      <c r="BO51" s="19">
        <f t="shared" si="30"/>
        <v>343</v>
      </c>
      <c r="BP51" s="19">
        <f t="shared" si="31"/>
        <v>98</v>
      </c>
      <c r="BQ51" s="19">
        <f t="shared" si="32"/>
        <v>112</v>
      </c>
      <c r="BR51" s="19">
        <f t="shared" si="33"/>
        <v>172</v>
      </c>
      <c r="BS51" s="19">
        <f t="shared" si="34"/>
        <v>1</v>
      </c>
      <c r="BT51" s="19">
        <f t="shared" si="35"/>
        <v>258</v>
      </c>
      <c r="BU51" s="19">
        <f t="shared" si="36"/>
        <v>223</v>
      </c>
      <c r="BV51" s="19">
        <f t="shared" si="37"/>
        <v>239</v>
      </c>
      <c r="BW51" s="19">
        <f t="shared" si="38"/>
        <v>223</v>
      </c>
      <c r="BX51" s="19">
        <f t="shared" si="39"/>
        <v>324</v>
      </c>
      <c r="BY51" s="19">
        <f t="shared" si="40"/>
        <v>72</v>
      </c>
      <c r="BZ51" s="19">
        <f t="shared" si="41"/>
        <v>163</v>
      </c>
      <c r="CA51" s="18">
        <f t="shared" si="0"/>
        <v>82</v>
      </c>
      <c r="CB51" s="19">
        <f t="shared" si="42"/>
        <v>16</v>
      </c>
    </row>
    <row r="52" spans="1:80" s="16" customFormat="1" ht="47.25">
      <c r="A52" s="21">
        <v>50</v>
      </c>
      <c r="B52" s="34">
        <v>6658035638</v>
      </c>
      <c r="C52" s="5" t="s">
        <v>504</v>
      </c>
      <c r="D52" s="5" t="s">
        <v>87</v>
      </c>
      <c r="E52" s="19">
        <v>10</v>
      </c>
      <c r="F52" s="19">
        <v>38</v>
      </c>
      <c r="G52" s="22">
        <v>11</v>
      </c>
      <c r="H52" s="22">
        <v>38</v>
      </c>
      <c r="I52" s="22">
        <f t="shared" si="1"/>
        <v>95</v>
      </c>
      <c r="J52" s="19">
        <v>30</v>
      </c>
      <c r="K52" s="19">
        <v>3</v>
      </c>
      <c r="L52" s="19">
        <f t="shared" si="2"/>
        <v>90</v>
      </c>
      <c r="M52" s="19">
        <v>155</v>
      </c>
      <c r="N52" s="19">
        <v>136</v>
      </c>
      <c r="O52" s="19">
        <v>156</v>
      </c>
      <c r="P52" s="19">
        <v>137</v>
      </c>
      <c r="Q52" s="19">
        <f t="shared" si="3"/>
        <v>99</v>
      </c>
      <c r="R52" s="19">
        <f t="shared" si="4"/>
        <v>95</v>
      </c>
      <c r="S52" s="19">
        <v>20</v>
      </c>
      <c r="T52" s="19">
        <v>5</v>
      </c>
      <c r="U52" s="19">
        <f t="shared" si="5"/>
        <v>100</v>
      </c>
      <c r="V52" s="19">
        <v>153</v>
      </c>
      <c r="W52" s="23">
        <v>168</v>
      </c>
      <c r="X52" s="20">
        <f t="shared" si="6"/>
        <v>91</v>
      </c>
      <c r="Y52" s="43">
        <f t="shared" si="7"/>
        <v>96</v>
      </c>
      <c r="Z52" s="20">
        <f t="shared" si="8"/>
        <v>96</v>
      </c>
      <c r="AA52" s="19">
        <v>20</v>
      </c>
      <c r="AB52" s="19">
        <v>0</v>
      </c>
      <c r="AC52" s="19">
        <f t="shared" si="9"/>
        <v>0</v>
      </c>
      <c r="AD52" s="19">
        <v>20</v>
      </c>
      <c r="AE52" s="19">
        <v>2</v>
      </c>
      <c r="AF52" s="19">
        <f t="shared" si="10"/>
        <v>40</v>
      </c>
      <c r="AG52" s="19">
        <v>17</v>
      </c>
      <c r="AH52" s="19">
        <v>18</v>
      </c>
      <c r="AI52" s="20">
        <f t="shared" si="11"/>
        <v>94</v>
      </c>
      <c r="AJ52" s="43">
        <f t="shared" si="12"/>
        <v>44</v>
      </c>
      <c r="AK52" s="19">
        <v>161</v>
      </c>
      <c r="AL52" s="19">
        <v>168</v>
      </c>
      <c r="AM52" s="20">
        <f t="shared" si="13"/>
        <v>96</v>
      </c>
      <c r="AN52" s="19">
        <v>165</v>
      </c>
      <c r="AO52" s="19">
        <v>168</v>
      </c>
      <c r="AP52" s="20">
        <f t="shared" si="14"/>
        <v>98</v>
      </c>
      <c r="AQ52" s="19">
        <v>141</v>
      </c>
      <c r="AR52" s="19">
        <v>141</v>
      </c>
      <c r="AS52" s="20">
        <f t="shared" si="15"/>
        <v>100</v>
      </c>
      <c r="AT52" s="20">
        <f t="shared" si="16"/>
        <v>98</v>
      </c>
      <c r="AU52" s="19">
        <v>167</v>
      </c>
      <c r="AV52" s="19">
        <v>168</v>
      </c>
      <c r="AW52" s="20">
        <f t="shared" si="17"/>
        <v>99</v>
      </c>
      <c r="AX52" s="19">
        <v>166</v>
      </c>
      <c r="AY52" s="19">
        <v>168</v>
      </c>
      <c r="AZ52" s="20">
        <f t="shared" si="18"/>
        <v>99</v>
      </c>
      <c r="BA52" s="19">
        <v>168</v>
      </c>
      <c r="BB52" s="19">
        <v>168</v>
      </c>
      <c r="BC52" s="20">
        <f t="shared" si="19"/>
        <v>100</v>
      </c>
      <c r="BD52" s="20">
        <f t="shared" si="20"/>
        <v>100</v>
      </c>
      <c r="BE52" s="20">
        <f t="shared" si="21"/>
        <v>87</v>
      </c>
      <c r="BF52" s="24"/>
      <c r="BG52" s="19">
        <f t="shared" si="22"/>
        <v>41</v>
      </c>
      <c r="BH52" s="19">
        <f t="shared" si="23"/>
        <v>239</v>
      </c>
      <c r="BI52" s="19">
        <f t="shared" si="24"/>
        <v>52</v>
      </c>
      <c r="BJ52" s="19">
        <f t="shared" si="25"/>
        <v>1</v>
      </c>
      <c r="BK52" s="19">
        <f t="shared" si="26"/>
        <v>80</v>
      </c>
      <c r="BL52" s="19">
        <f t="shared" si="27"/>
        <v>138</v>
      </c>
      <c r="BM52" s="19">
        <f t="shared" si="28"/>
        <v>202</v>
      </c>
      <c r="BN52" s="19">
        <f t="shared" si="29"/>
        <v>185</v>
      </c>
      <c r="BO52" s="19">
        <f t="shared" si="30"/>
        <v>202</v>
      </c>
      <c r="BP52" s="19">
        <f t="shared" si="31"/>
        <v>123</v>
      </c>
      <c r="BQ52" s="19">
        <f t="shared" si="32"/>
        <v>198</v>
      </c>
      <c r="BR52" s="19">
        <f t="shared" si="33"/>
        <v>1</v>
      </c>
      <c r="BS52" s="19">
        <f t="shared" si="34"/>
        <v>78</v>
      </c>
      <c r="BT52" s="19">
        <f t="shared" si="35"/>
        <v>54</v>
      </c>
      <c r="BU52" s="19">
        <f t="shared" si="36"/>
        <v>1</v>
      </c>
      <c r="BV52" s="19">
        <f t="shared" si="37"/>
        <v>142</v>
      </c>
      <c r="BW52" s="19">
        <f t="shared" si="38"/>
        <v>80</v>
      </c>
      <c r="BX52" s="19">
        <f t="shared" si="39"/>
        <v>244</v>
      </c>
      <c r="BY52" s="19">
        <f t="shared" si="40"/>
        <v>72</v>
      </c>
      <c r="BZ52" s="19">
        <f t="shared" si="41"/>
        <v>1</v>
      </c>
      <c r="CA52" s="18">
        <f t="shared" si="0"/>
        <v>87</v>
      </c>
      <c r="CB52" s="19">
        <f t="shared" si="42"/>
        <v>11</v>
      </c>
    </row>
    <row r="53" spans="1:80" s="16" customFormat="1" ht="47.25">
      <c r="A53" s="21">
        <v>51</v>
      </c>
      <c r="B53" s="34">
        <v>6661048940</v>
      </c>
      <c r="C53" s="5" t="s">
        <v>504</v>
      </c>
      <c r="D53" s="5" t="s">
        <v>88</v>
      </c>
      <c r="E53" s="19">
        <v>10</v>
      </c>
      <c r="F53" s="19">
        <v>38</v>
      </c>
      <c r="G53" s="22">
        <v>11</v>
      </c>
      <c r="H53" s="22">
        <v>38</v>
      </c>
      <c r="I53" s="22">
        <f t="shared" si="1"/>
        <v>95</v>
      </c>
      <c r="J53" s="19">
        <v>30</v>
      </c>
      <c r="K53" s="19">
        <v>4</v>
      </c>
      <c r="L53" s="19">
        <f t="shared" si="2"/>
        <v>100</v>
      </c>
      <c r="M53" s="19">
        <v>135</v>
      </c>
      <c r="N53" s="19">
        <v>139</v>
      </c>
      <c r="O53" s="19">
        <v>137</v>
      </c>
      <c r="P53" s="19">
        <v>141</v>
      </c>
      <c r="Q53" s="19">
        <f t="shared" si="3"/>
        <v>99</v>
      </c>
      <c r="R53" s="19">
        <f t="shared" si="4"/>
        <v>98</v>
      </c>
      <c r="S53" s="19">
        <v>20</v>
      </c>
      <c r="T53" s="19">
        <v>5</v>
      </c>
      <c r="U53" s="19">
        <f t="shared" si="5"/>
        <v>100</v>
      </c>
      <c r="V53" s="19">
        <v>156</v>
      </c>
      <c r="W53" s="23">
        <v>185</v>
      </c>
      <c r="X53" s="20">
        <f t="shared" si="6"/>
        <v>84</v>
      </c>
      <c r="Y53" s="43">
        <f t="shared" si="7"/>
        <v>92</v>
      </c>
      <c r="Z53" s="20">
        <f t="shared" si="8"/>
        <v>92</v>
      </c>
      <c r="AA53" s="19">
        <v>20</v>
      </c>
      <c r="AB53" s="19">
        <v>3</v>
      </c>
      <c r="AC53" s="19">
        <f t="shared" si="9"/>
        <v>60</v>
      </c>
      <c r="AD53" s="19">
        <v>20</v>
      </c>
      <c r="AE53" s="19">
        <v>0</v>
      </c>
      <c r="AF53" s="19">
        <f t="shared" si="10"/>
        <v>0</v>
      </c>
      <c r="AG53" s="19">
        <v>1</v>
      </c>
      <c r="AH53" s="19">
        <v>3</v>
      </c>
      <c r="AI53" s="20">
        <f t="shared" si="11"/>
        <v>33</v>
      </c>
      <c r="AJ53" s="43">
        <f t="shared" si="12"/>
        <v>28</v>
      </c>
      <c r="AK53" s="19">
        <v>172</v>
      </c>
      <c r="AL53" s="19">
        <v>185</v>
      </c>
      <c r="AM53" s="20">
        <f t="shared" si="13"/>
        <v>93</v>
      </c>
      <c r="AN53" s="19">
        <v>183</v>
      </c>
      <c r="AO53" s="19">
        <v>185</v>
      </c>
      <c r="AP53" s="20">
        <f t="shared" si="14"/>
        <v>99</v>
      </c>
      <c r="AQ53" s="19">
        <v>129</v>
      </c>
      <c r="AR53" s="19">
        <v>132</v>
      </c>
      <c r="AS53" s="20">
        <f t="shared" si="15"/>
        <v>98</v>
      </c>
      <c r="AT53" s="20">
        <f t="shared" si="16"/>
        <v>96</v>
      </c>
      <c r="AU53" s="19">
        <v>179</v>
      </c>
      <c r="AV53" s="19">
        <v>185</v>
      </c>
      <c r="AW53" s="20">
        <f t="shared" si="17"/>
        <v>97</v>
      </c>
      <c r="AX53" s="19">
        <v>181</v>
      </c>
      <c r="AY53" s="19">
        <v>185</v>
      </c>
      <c r="AZ53" s="20">
        <f t="shared" si="18"/>
        <v>98</v>
      </c>
      <c r="BA53" s="19">
        <v>179</v>
      </c>
      <c r="BB53" s="19">
        <v>185</v>
      </c>
      <c r="BC53" s="20">
        <f t="shared" si="19"/>
        <v>97</v>
      </c>
      <c r="BD53" s="20">
        <f t="shared" si="20"/>
        <v>97</v>
      </c>
      <c r="BE53" s="20">
        <f t="shared" si="21"/>
        <v>82</v>
      </c>
      <c r="BF53" s="24"/>
      <c r="BG53" s="19">
        <f t="shared" si="22"/>
        <v>41</v>
      </c>
      <c r="BH53" s="19">
        <f t="shared" si="23"/>
        <v>1</v>
      </c>
      <c r="BI53" s="19">
        <f t="shared" si="24"/>
        <v>52</v>
      </c>
      <c r="BJ53" s="19">
        <f t="shared" si="25"/>
        <v>1</v>
      </c>
      <c r="BK53" s="19">
        <f t="shared" si="26"/>
        <v>165</v>
      </c>
      <c r="BL53" s="19">
        <f t="shared" si="27"/>
        <v>251</v>
      </c>
      <c r="BM53" s="19">
        <f t="shared" si="28"/>
        <v>28</v>
      </c>
      <c r="BN53" s="19">
        <f t="shared" si="29"/>
        <v>339</v>
      </c>
      <c r="BO53" s="19">
        <f t="shared" si="30"/>
        <v>363</v>
      </c>
      <c r="BP53" s="19">
        <f t="shared" si="31"/>
        <v>189</v>
      </c>
      <c r="BQ53" s="19">
        <f t="shared" si="32"/>
        <v>112</v>
      </c>
      <c r="BR53" s="19">
        <f t="shared" si="33"/>
        <v>172</v>
      </c>
      <c r="BS53" s="19">
        <f t="shared" si="34"/>
        <v>168</v>
      </c>
      <c r="BT53" s="19">
        <f t="shared" si="35"/>
        <v>76</v>
      </c>
      <c r="BU53" s="19">
        <f t="shared" si="36"/>
        <v>223</v>
      </c>
      <c r="BV53" s="19">
        <f t="shared" si="37"/>
        <v>18</v>
      </c>
      <c r="BW53" s="19">
        <f t="shared" si="38"/>
        <v>165</v>
      </c>
      <c r="BX53" s="19">
        <f t="shared" si="39"/>
        <v>349</v>
      </c>
      <c r="BY53" s="19">
        <f t="shared" si="40"/>
        <v>160</v>
      </c>
      <c r="BZ53" s="19">
        <f t="shared" si="41"/>
        <v>163</v>
      </c>
      <c r="CA53" s="18">
        <f t="shared" si="0"/>
        <v>82</v>
      </c>
      <c r="CB53" s="19">
        <f t="shared" si="42"/>
        <v>16</v>
      </c>
    </row>
    <row r="54" spans="1:80" s="16" customFormat="1" ht="47.25">
      <c r="A54" s="21">
        <v>52</v>
      </c>
      <c r="B54" s="34">
        <v>6663049883</v>
      </c>
      <c r="C54" s="5" t="s">
        <v>504</v>
      </c>
      <c r="D54" s="5" t="s">
        <v>89</v>
      </c>
      <c r="E54" s="19">
        <v>10</v>
      </c>
      <c r="F54" s="19">
        <v>38</v>
      </c>
      <c r="G54" s="22">
        <v>11</v>
      </c>
      <c r="H54" s="22">
        <v>38</v>
      </c>
      <c r="I54" s="22">
        <f t="shared" si="1"/>
        <v>95</v>
      </c>
      <c r="J54" s="19">
        <v>30</v>
      </c>
      <c r="K54" s="19">
        <v>4</v>
      </c>
      <c r="L54" s="19">
        <f t="shared" si="2"/>
        <v>100</v>
      </c>
      <c r="M54" s="19">
        <v>164</v>
      </c>
      <c r="N54" s="19">
        <v>122</v>
      </c>
      <c r="O54" s="19">
        <v>175</v>
      </c>
      <c r="P54" s="19">
        <v>139</v>
      </c>
      <c r="Q54" s="19">
        <f t="shared" si="3"/>
        <v>91</v>
      </c>
      <c r="R54" s="19">
        <f t="shared" si="4"/>
        <v>95</v>
      </c>
      <c r="S54" s="19">
        <v>20</v>
      </c>
      <c r="T54" s="19">
        <v>4</v>
      </c>
      <c r="U54" s="19">
        <f t="shared" si="5"/>
        <v>80</v>
      </c>
      <c r="V54" s="19">
        <v>175</v>
      </c>
      <c r="W54" s="23">
        <v>216</v>
      </c>
      <c r="X54" s="20">
        <f t="shared" si="6"/>
        <v>81</v>
      </c>
      <c r="Y54" s="43">
        <f t="shared" si="7"/>
        <v>81</v>
      </c>
      <c r="Z54" s="20">
        <f t="shared" si="8"/>
        <v>81</v>
      </c>
      <c r="AA54" s="19">
        <v>20</v>
      </c>
      <c r="AB54" s="19">
        <v>2</v>
      </c>
      <c r="AC54" s="19">
        <f t="shared" si="9"/>
        <v>40</v>
      </c>
      <c r="AD54" s="19">
        <v>20</v>
      </c>
      <c r="AE54" s="19">
        <v>1</v>
      </c>
      <c r="AF54" s="19">
        <f t="shared" si="10"/>
        <v>20</v>
      </c>
      <c r="AG54" s="19">
        <v>3</v>
      </c>
      <c r="AH54" s="19">
        <v>4</v>
      </c>
      <c r="AI54" s="20">
        <f t="shared" si="11"/>
        <v>75</v>
      </c>
      <c r="AJ54" s="43">
        <f t="shared" si="12"/>
        <v>43</v>
      </c>
      <c r="AK54" s="19">
        <v>210</v>
      </c>
      <c r="AL54" s="19">
        <v>216</v>
      </c>
      <c r="AM54" s="20">
        <f t="shared" si="13"/>
        <v>97</v>
      </c>
      <c r="AN54" s="19">
        <v>216</v>
      </c>
      <c r="AO54" s="19">
        <v>216</v>
      </c>
      <c r="AP54" s="20">
        <f t="shared" si="14"/>
        <v>100</v>
      </c>
      <c r="AQ54" s="19">
        <v>140</v>
      </c>
      <c r="AR54" s="19">
        <v>142</v>
      </c>
      <c r="AS54" s="20">
        <f t="shared" si="15"/>
        <v>99</v>
      </c>
      <c r="AT54" s="20">
        <f t="shared" si="16"/>
        <v>99</v>
      </c>
      <c r="AU54" s="19">
        <v>214</v>
      </c>
      <c r="AV54" s="19">
        <v>216</v>
      </c>
      <c r="AW54" s="20">
        <f t="shared" si="17"/>
        <v>99</v>
      </c>
      <c r="AX54" s="19">
        <v>203</v>
      </c>
      <c r="AY54" s="19">
        <v>216</v>
      </c>
      <c r="AZ54" s="20">
        <f t="shared" si="18"/>
        <v>94</v>
      </c>
      <c r="BA54" s="19">
        <v>215</v>
      </c>
      <c r="BB54" s="19">
        <v>216</v>
      </c>
      <c r="BC54" s="20">
        <f t="shared" si="19"/>
        <v>100</v>
      </c>
      <c r="BD54" s="20">
        <f t="shared" si="20"/>
        <v>99</v>
      </c>
      <c r="BE54" s="20">
        <f t="shared" si="21"/>
        <v>83</v>
      </c>
      <c r="BF54" s="24"/>
      <c r="BG54" s="19">
        <f t="shared" si="22"/>
        <v>41</v>
      </c>
      <c r="BH54" s="19">
        <f t="shared" si="23"/>
        <v>1</v>
      </c>
      <c r="BI54" s="19">
        <f t="shared" si="24"/>
        <v>332</v>
      </c>
      <c r="BJ54" s="19">
        <f t="shared" si="25"/>
        <v>253</v>
      </c>
      <c r="BK54" s="19">
        <f t="shared" si="26"/>
        <v>305</v>
      </c>
      <c r="BL54" s="19">
        <f t="shared" si="27"/>
        <v>295</v>
      </c>
      <c r="BM54" s="19">
        <f t="shared" si="28"/>
        <v>62</v>
      </c>
      <c r="BN54" s="19">
        <f t="shared" si="29"/>
        <v>269</v>
      </c>
      <c r="BO54" s="19">
        <f t="shared" si="30"/>
        <v>296</v>
      </c>
      <c r="BP54" s="19">
        <f t="shared" si="31"/>
        <v>98</v>
      </c>
      <c r="BQ54" s="19">
        <f t="shared" si="32"/>
        <v>1</v>
      </c>
      <c r="BR54" s="19">
        <f t="shared" si="33"/>
        <v>112</v>
      </c>
      <c r="BS54" s="19">
        <f t="shared" si="34"/>
        <v>78</v>
      </c>
      <c r="BT54" s="19">
        <f t="shared" si="35"/>
        <v>227</v>
      </c>
      <c r="BU54" s="19">
        <f t="shared" si="36"/>
        <v>1</v>
      </c>
      <c r="BV54" s="19">
        <f t="shared" si="37"/>
        <v>142</v>
      </c>
      <c r="BW54" s="19">
        <f t="shared" si="38"/>
        <v>305</v>
      </c>
      <c r="BX54" s="19">
        <f t="shared" si="39"/>
        <v>260</v>
      </c>
      <c r="BY54" s="19">
        <f t="shared" si="40"/>
        <v>31</v>
      </c>
      <c r="BZ54" s="19">
        <f t="shared" si="41"/>
        <v>36</v>
      </c>
      <c r="CA54" s="18">
        <f t="shared" si="0"/>
        <v>83</v>
      </c>
      <c r="CB54" s="19">
        <f t="shared" si="42"/>
        <v>15</v>
      </c>
    </row>
    <row r="55" spans="1:80" s="16" customFormat="1" ht="47.25">
      <c r="A55" s="21">
        <v>53</v>
      </c>
      <c r="B55" s="34">
        <v>6673139215</v>
      </c>
      <c r="C55" s="5" t="s">
        <v>504</v>
      </c>
      <c r="D55" s="5" t="s">
        <v>90</v>
      </c>
      <c r="E55" s="19">
        <v>0</v>
      </c>
      <c r="F55" s="19">
        <v>38</v>
      </c>
      <c r="G55" s="22">
        <v>11</v>
      </c>
      <c r="H55" s="22">
        <v>38</v>
      </c>
      <c r="I55" s="22">
        <f t="shared" si="1"/>
        <v>50</v>
      </c>
      <c r="J55" s="19">
        <v>30</v>
      </c>
      <c r="K55" s="19">
        <v>4</v>
      </c>
      <c r="L55" s="19">
        <f t="shared" si="2"/>
        <v>100</v>
      </c>
      <c r="M55" s="19">
        <v>95</v>
      </c>
      <c r="N55" s="19">
        <v>129</v>
      </c>
      <c r="O55" s="19">
        <v>104</v>
      </c>
      <c r="P55" s="19">
        <v>153</v>
      </c>
      <c r="Q55" s="19">
        <f t="shared" si="3"/>
        <v>88</v>
      </c>
      <c r="R55" s="19">
        <f t="shared" si="4"/>
        <v>80</v>
      </c>
      <c r="S55" s="19">
        <v>20</v>
      </c>
      <c r="T55" s="19">
        <v>0</v>
      </c>
      <c r="U55" s="19">
        <f t="shared" si="5"/>
        <v>0</v>
      </c>
      <c r="V55" s="19">
        <v>115</v>
      </c>
      <c r="W55" s="23">
        <v>191</v>
      </c>
      <c r="X55" s="20">
        <f t="shared" si="6"/>
        <v>60</v>
      </c>
      <c r="Y55" s="43">
        <f t="shared" si="7"/>
        <v>30</v>
      </c>
      <c r="Z55" s="20">
        <f t="shared" si="8"/>
        <v>30</v>
      </c>
      <c r="AA55" s="19">
        <v>20</v>
      </c>
      <c r="AB55" s="19">
        <v>0</v>
      </c>
      <c r="AC55" s="19">
        <f t="shared" si="9"/>
        <v>0</v>
      </c>
      <c r="AD55" s="19">
        <v>20</v>
      </c>
      <c r="AE55" s="19">
        <v>0</v>
      </c>
      <c r="AF55" s="19">
        <f t="shared" si="10"/>
        <v>0</v>
      </c>
      <c r="AG55" s="19">
        <v>3</v>
      </c>
      <c r="AH55" s="19">
        <v>3</v>
      </c>
      <c r="AI55" s="20">
        <f t="shared" si="11"/>
        <v>100</v>
      </c>
      <c r="AJ55" s="43">
        <f t="shared" si="12"/>
        <v>30</v>
      </c>
      <c r="AK55" s="19">
        <v>166</v>
      </c>
      <c r="AL55" s="19">
        <v>191</v>
      </c>
      <c r="AM55" s="20">
        <f t="shared" si="13"/>
        <v>87</v>
      </c>
      <c r="AN55" s="19">
        <v>166</v>
      </c>
      <c r="AO55" s="19">
        <v>191</v>
      </c>
      <c r="AP55" s="20">
        <f t="shared" si="14"/>
        <v>87</v>
      </c>
      <c r="AQ55" s="19">
        <v>94</v>
      </c>
      <c r="AR55" s="19">
        <v>101</v>
      </c>
      <c r="AS55" s="20">
        <f t="shared" si="15"/>
        <v>93</v>
      </c>
      <c r="AT55" s="20">
        <f t="shared" si="16"/>
        <v>88</v>
      </c>
      <c r="AU55" s="19">
        <v>157</v>
      </c>
      <c r="AV55" s="19">
        <v>191</v>
      </c>
      <c r="AW55" s="20">
        <f t="shared" si="17"/>
        <v>82</v>
      </c>
      <c r="AX55" s="19">
        <v>154</v>
      </c>
      <c r="AY55" s="19">
        <v>191</v>
      </c>
      <c r="AZ55" s="20">
        <f t="shared" si="18"/>
        <v>81</v>
      </c>
      <c r="BA55" s="19">
        <v>145</v>
      </c>
      <c r="BB55" s="19">
        <v>191</v>
      </c>
      <c r="BC55" s="20">
        <f t="shared" si="19"/>
        <v>76</v>
      </c>
      <c r="BD55" s="20">
        <f t="shared" si="20"/>
        <v>79</v>
      </c>
      <c r="BE55" s="20">
        <f t="shared" si="21"/>
        <v>61</v>
      </c>
      <c r="BF55" s="24"/>
      <c r="BG55" s="19">
        <f t="shared" si="22"/>
        <v>364</v>
      </c>
      <c r="BH55" s="19">
        <f t="shared" si="23"/>
        <v>1</v>
      </c>
      <c r="BI55" s="19">
        <f t="shared" si="24"/>
        <v>354</v>
      </c>
      <c r="BJ55" s="19">
        <f t="shared" si="25"/>
        <v>359</v>
      </c>
      <c r="BK55" s="19">
        <f t="shared" si="26"/>
        <v>379</v>
      </c>
      <c r="BL55" s="19">
        <f t="shared" si="27"/>
        <v>377</v>
      </c>
      <c r="BM55" s="19">
        <f t="shared" si="28"/>
        <v>202</v>
      </c>
      <c r="BN55" s="19">
        <f t="shared" si="29"/>
        <v>339</v>
      </c>
      <c r="BO55" s="19">
        <f t="shared" si="30"/>
        <v>1</v>
      </c>
      <c r="BP55" s="19">
        <f t="shared" si="31"/>
        <v>255</v>
      </c>
      <c r="BQ55" s="19">
        <f t="shared" si="32"/>
        <v>374</v>
      </c>
      <c r="BR55" s="19">
        <f t="shared" si="33"/>
        <v>339</v>
      </c>
      <c r="BS55" s="19">
        <f t="shared" si="34"/>
        <v>353</v>
      </c>
      <c r="BT55" s="19">
        <f t="shared" si="35"/>
        <v>373</v>
      </c>
      <c r="BU55" s="19">
        <f t="shared" si="36"/>
        <v>378</v>
      </c>
      <c r="BV55" s="19">
        <f t="shared" si="37"/>
        <v>364</v>
      </c>
      <c r="BW55" s="19">
        <f t="shared" si="38"/>
        <v>379</v>
      </c>
      <c r="BX55" s="19">
        <f t="shared" si="39"/>
        <v>331</v>
      </c>
      <c r="BY55" s="19">
        <f t="shared" si="40"/>
        <v>296</v>
      </c>
      <c r="BZ55" s="19">
        <f t="shared" si="41"/>
        <v>377</v>
      </c>
      <c r="CA55" s="18">
        <f t="shared" si="0"/>
        <v>61</v>
      </c>
      <c r="CB55" s="19">
        <f t="shared" si="42"/>
        <v>35</v>
      </c>
    </row>
    <row r="56" spans="1:80" s="16" customFormat="1" ht="47.25">
      <c r="A56" s="21">
        <v>54</v>
      </c>
      <c r="B56" s="34">
        <v>6662105687</v>
      </c>
      <c r="C56" s="5" t="s">
        <v>504</v>
      </c>
      <c r="D56" s="5" t="s">
        <v>91</v>
      </c>
      <c r="E56" s="19">
        <v>10</v>
      </c>
      <c r="F56" s="19">
        <v>38</v>
      </c>
      <c r="G56" s="22">
        <v>11</v>
      </c>
      <c r="H56" s="22">
        <v>38</v>
      </c>
      <c r="I56" s="22">
        <f t="shared" si="1"/>
        <v>95</v>
      </c>
      <c r="J56" s="19">
        <v>30</v>
      </c>
      <c r="K56" s="19">
        <v>3</v>
      </c>
      <c r="L56" s="19">
        <f t="shared" si="2"/>
        <v>90</v>
      </c>
      <c r="M56" s="19">
        <v>96</v>
      </c>
      <c r="N56" s="19">
        <v>110</v>
      </c>
      <c r="O56" s="19">
        <v>102</v>
      </c>
      <c r="P56" s="19">
        <v>111</v>
      </c>
      <c r="Q56" s="19">
        <f t="shared" si="3"/>
        <v>97</v>
      </c>
      <c r="R56" s="19">
        <f t="shared" si="4"/>
        <v>94</v>
      </c>
      <c r="S56" s="19">
        <v>20</v>
      </c>
      <c r="T56" s="19">
        <v>5</v>
      </c>
      <c r="U56" s="19">
        <f t="shared" si="5"/>
        <v>100</v>
      </c>
      <c r="V56" s="19">
        <v>81</v>
      </c>
      <c r="W56" s="23">
        <v>114</v>
      </c>
      <c r="X56" s="20">
        <f t="shared" si="6"/>
        <v>71</v>
      </c>
      <c r="Y56" s="43">
        <f t="shared" si="7"/>
        <v>86</v>
      </c>
      <c r="Z56" s="20">
        <f t="shared" si="8"/>
        <v>86</v>
      </c>
      <c r="AA56" s="19">
        <v>20</v>
      </c>
      <c r="AB56" s="19">
        <v>1</v>
      </c>
      <c r="AC56" s="19">
        <f t="shared" si="9"/>
        <v>20</v>
      </c>
      <c r="AD56" s="19">
        <v>20</v>
      </c>
      <c r="AE56" s="19">
        <v>3</v>
      </c>
      <c r="AF56" s="19">
        <f t="shared" si="10"/>
        <v>60</v>
      </c>
      <c r="AG56" s="19">
        <v>3</v>
      </c>
      <c r="AH56" s="19">
        <v>4</v>
      </c>
      <c r="AI56" s="20">
        <f t="shared" si="11"/>
        <v>75</v>
      </c>
      <c r="AJ56" s="43">
        <f t="shared" si="12"/>
        <v>53</v>
      </c>
      <c r="AK56" s="19">
        <v>70</v>
      </c>
      <c r="AL56" s="19">
        <v>114</v>
      </c>
      <c r="AM56" s="20">
        <f t="shared" si="13"/>
        <v>61</v>
      </c>
      <c r="AN56" s="19">
        <v>113</v>
      </c>
      <c r="AO56" s="19">
        <v>114</v>
      </c>
      <c r="AP56" s="20">
        <f t="shared" si="14"/>
        <v>99</v>
      </c>
      <c r="AQ56" s="19">
        <v>97</v>
      </c>
      <c r="AR56" s="19">
        <v>100</v>
      </c>
      <c r="AS56" s="20">
        <f t="shared" si="15"/>
        <v>97</v>
      </c>
      <c r="AT56" s="20">
        <f t="shared" si="16"/>
        <v>83</v>
      </c>
      <c r="AU56" s="19">
        <v>109</v>
      </c>
      <c r="AV56" s="19">
        <v>114</v>
      </c>
      <c r="AW56" s="20">
        <f t="shared" si="17"/>
        <v>96</v>
      </c>
      <c r="AX56" s="19">
        <v>106</v>
      </c>
      <c r="AY56" s="19">
        <v>114</v>
      </c>
      <c r="AZ56" s="20">
        <f t="shared" si="18"/>
        <v>93</v>
      </c>
      <c r="BA56" s="19">
        <v>114</v>
      </c>
      <c r="BB56" s="19">
        <v>114</v>
      </c>
      <c r="BC56" s="20">
        <f t="shared" si="19"/>
        <v>100</v>
      </c>
      <c r="BD56" s="20">
        <f t="shared" si="20"/>
        <v>97</v>
      </c>
      <c r="BE56" s="20">
        <f t="shared" si="21"/>
        <v>83</v>
      </c>
      <c r="BF56" s="24"/>
      <c r="BG56" s="19">
        <f t="shared" si="22"/>
        <v>41</v>
      </c>
      <c r="BH56" s="19">
        <f t="shared" si="23"/>
        <v>239</v>
      </c>
      <c r="BI56" s="19">
        <f t="shared" si="24"/>
        <v>144</v>
      </c>
      <c r="BJ56" s="19">
        <f t="shared" si="25"/>
        <v>1</v>
      </c>
      <c r="BK56" s="19">
        <f t="shared" si="26"/>
        <v>257</v>
      </c>
      <c r="BL56" s="19">
        <f t="shared" si="27"/>
        <v>359</v>
      </c>
      <c r="BM56" s="19">
        <f t="shared" si="28"/>
        <v>117</v>
      </c>
      <c r="BN56" s="19">
        <f t="shared" si="29"/>
        <v>92</v>
      </c>
      <c r="BO56" s="19">
        <f t="shared" si="30"/>
        <v>296</v>
      </c>
      <c r="BP56" s="19">
        <f t="shared" si="31"/>
        <v>336</v>
      </c>
      <c r="BQ56" s="19">
        <f t="shared" si="32"/>
        <v>112</v>
      </c>
      <c r="BR56" s="19">
        <f t="shared" si="33"/>
        <v>233</v>
      </c>
      <c r="BS56" s="19">
        <f t="shared" si="34"/>
        <v>203</v>
      </c>
      <c r="BT56" s="19">
        <f t="shared" si="35"/>
        <v>258</v>
      </c>
      <c r="BU56" s="19">
        <f t="shared" si="36"/>
        <v>1</v>
      </c>
      <c r="BV56" s="19">
        <f t="shared" si="37"/>
        <v>199</v>
      </c>
      <c r="BW56" s="19">
        <f t="shared" si="38"/>
        <v>257</v>
      </c>
      <c r="BX56" s="19">
        <f t="shared" si="39"/>
        <v>170</v>
      </c>
      <c r="BY56" s="19">
        <f t="shared" si="40"/>
        <v>332</v>
      </c>
      <c r="BZ56" s="19">
        <f t="shared" si="41"/>
        <v>163</v>
      </c>
      <c r="CA56" s="18">
        <f t="shared" si="0"/>
        <v>83</v>
      </c>
      <c r="CB56" s="19">
        <f t="shared" si="42"/>
        <v>15</v>
      </c>
    </row>
    <row r="57" spans="1:80" s="16" customFormat="1" ht="47.25">
      <c r="A57" s="21">
        <v>55</v>
      </c>
      <c r="B57" s="34">
        <v>6673084647</v>
      </c>
      <c r="C57" s="5" t="s">
        <v>504</v>
      </c>
      <c r="D57" s="5" t="s">
        <v>92</v>
      </c>
      <c r="E57" s="19">
        <v>8</v>
      </c>
      <c r="F57" s="19">
        <v>36</v>
      </c>
      <c r="G57" s="22">
        <v>9</v>
      </c>
      <c r="H57" s="22">
        <v>36</v>
      </c>
      <c r="I57" s="22">
        <f t="shared" si="1"/>
        <v>94</v>
      </c>
      <c r="J57" s="19">
        <v>30</v>
      </c>
      <c r="K57" s="19">
        <v>4</v>
      </c>
      <c r="L57" s="19">
        <f t="shared" si="2"/>
        <v>100</v>
      </c>
      <c r="M57" s="19">
        <v>491</v>
      </c>
      <c r="N57" s="19">
        <v>448</v>
      </c>
      <c r="O57" s="19">
        <v>505</v>
      </c>
      <c r="P57" s="19">
        <v>472</v>
      </c>
      <c r="Q57" s="19">
        <f t="shared" si="3"/>
        <v>96</v>
      </c>
      <c r="R57" s="19">
        <f t="shared" si="4"/>
        <v>97</v>
      </c>
      <c r="S57" s="19">
        <v>20</v>
      </c>
      <c r="T57" s="19">
        <v>5</v>
      </c>
      <c r="U57" s="19">
        <f t="shared" si="5"/>
        <v>100</v>
      </c>
      <c r="V57" s="19">
        <v>502</v>
      </c>
      <c r="W57" s="23">
        <v>600</v>
      </c>
      <c r="X57" s="20">
        <f t="shared" si="6"/>
        <v>84</v>
      </c>
      <c r="Y57" s="43">
        <f t="shared" si="7"/>
        <v>92</v>
      </c>
      <c r="Z57" s="20">
        <f t="shared" si="8"/>
        <v>92</v>
      </c>
      <c r="AA57" s="19">
        <v>20</v>
      </c>
      <c r="AB57" s="19">
        <v>1</v>
      </c>
      <c r="AC57" s="19">
        <f t="shared" si="9"/>
        <v>20</v>
      </c>
      <c r="AD57" s="19">
        <v>20</v>
      </c>
      <c r="AE57" s="19">
        <v>3</v>
      </c>
      <c r="AF57" s="19">
        <f t="shared" si="10"/>
        <v>60</v>
      </c>
      <c r="AG57" s="19">
        <v>15</v>
      </c>
      <c r="AH57" s="19">
        <v>16</v>
      </c>
      <c r="AI57" s="20">
        <f t="shared" si="11"/>
        <v>94</v>
      </c>
      <c r="AJ57" s="43">
        <f t="shared" si="12"/>
        <v>58</v>
      </c>
      <c r="AK57" s="19">
        <v>585</v>
      </c>
      <c r="AL57" s="19">
        <v>600</v>
      </c>
      <c r="AM57" s="20">
        <f t="shared" si="13"/>
        <v>98</v>
      </c>
      <c r="AN57" s="19">
        <v>597</v>
      </c>
      <c r="AO57" s="19">
        <v>600</v>
      </c>
      <c r="AP57" s="20">
        <f t="shared" si="14"/>
        <v>100</v>
      </c>
      <c r="AQ57" s="19">
        <v>416</v>
      </c>
      <c r="AR57" s="19">
        <v>427</v>
      </c>
      <c r="AS57" s="20">
        <f t="shared" si="15"/>
        <v>97</v>
      </c>
      <c r="AT57" s="20">
        <f t="shared" si="16"/>
        <v>99</v>
      </c>
      <c r="AU57" s="19">
        <v>592</v>
      </c>
      <c r="AV57" s="19">
        <v>600</v>
      </c>
      <c r="AW57" s="20">
        <f t="shared" si="17"/>
        <v>99</v>
      </c>
      <c r="AX57" s="19">
        <v>583</v>
      </c>
      <c r="AY57" s="19">
        <v>600</v>
      </c>
      <c r="AZ57" s="20">
        <f t="shared" si="18"/>
        <v>97</v>
      </c>
      <c r="BA57" s="19">
        <v>594</v>
      </c>
      <c r="BB57" s="19">
        <v>600</v>
      </c>
      <c r="BC57" s="20">
        <f t="shared" si="19"/>
        <v>99</v>
      </c>
      <c r="BD57" s="20">
        <f t="shared" si="20"/>
        <v>99</v>
      </c>
      <c r="BE57" s="20">
        <f t="shared" si="21"/>
        <v>89</v>
      </c>
      <c r="BF57" s="24"/>
      <c r="BG57" s="19">
        <f t="shared" si="22"/>
        <v>104</v>
      </c>
      <c r="BH57" s="19">
        <f t="shared" si="23"/>
        <v>1</v>
      </c>
      <c r="BI57" s="19">
        <f t="shared" si="24"/>
        <v>181</v>
      </c>
      <c r="BJ57" s="19">
        <f t="shared" si="25"/>
        <v>1</v>
      </c>
      <c r="BK57" s="19">
        <f t="shared" si="26"/>
        <v>165</v>
      </c>
      <c r="BL57" s="19">
        <f t="shared" si="27"/>
        <v>251</v>
      </c>
      <c r="BM57" s="19">
        <f t="shared" si="28"/>
        <v>117</v>
      </c>
      <c r="BN57" s="19">
        <f t="shared" si="29"/>
        <v>92</v>
      </c>
      <c r="BO57" s="19">
        <f t="shared" si="30"/>
        <v>202</v>
      </c>
      <c r="BP57" s="19">
        <f t="shared" si="31"/>
        <v>65</v>
      </c>
      <c r="BQ57" s="19">
        <f t="shared" si="32"/>
        <v>1</v>
      </c>
      <c r="BR57" s="19">
        <f t="shared" si="33"/>
        <v>233</v>
      </c>
      <c r="BS57" s="19">
        <f t="shared" si="34"/>
        <v>78</v>
      </c>
      <c r="BT57" s="19">
        <f t="shared" si="35"/>
        <v>109</v>
      </c>
      <c r="BU57" s="19">
        <f t="shared" si="36"/>
        <v>97</v>
      </c>
      <c r="BV57" s="19">
        <f t="shared" si="37"/>
        <v>59</v>
      </c>
      <c r="BW57" s="19">
        <f t="shared" si="38"/>
        <v>165</v>
      </c>
      <c r="BX57" s="19">
        <f t="shared" si="39"/>
        <v>127</v>
      </c>
      <c r="BY57" s="19">
        <f t="shared" si="40"/>
        <v>31</v>
      </c>
      <c r="BZ57" s="19">
        <f t="shared" si="41"/>
        <v>36</v>
      </c>
      <c r="CA57" s="18">
        <f t="shared" si="0"/>
        <v>89</v>
      </c>
      <c r="CB57" s="19">
        <f t="shared" si="42"/>
        <v>9</v>
      </c>
    </row>
    <row r="58" spans="1:80" s="16" customFormat="1" ht="47.25">
      <c r="A58" s="21">
        <v>56</v>
      </c>
      <c r="B58" s="34">
        <v>6658068351</v>
      </c>
      <c r="C58" s="5" t="s">
        <v>504</v>
      </c>
      <c r="D58" s="5" t="s">
        <v>93</v>
      </c>
      <c r="E58" s="19">
        <v>11</v>
      </c>
      <c r="F58" s="19">
        <v>38</v>
      </c>
      <c r="G58" s="22">
        <v>11</v>
      </c>
      <c r="H58" s="22">
        <v>38</v>
      </c>
      <c r="I58" s="22">
        <f t="shared" si="1"/>
        <v>100</v>
      </c>
      <c r="J58" s="19">
        <v>30</v>
      </c>
      <c r="K58" s="19">
        <v>4</v>
      </c>
      <c r="L58" s="19">
        <f t="shared" si="2"/>
        <v>100</v>
      </c>
      <c r="M58" s="19">
        <v>109</v>
      </c>
      <c r="N58" s="19">
        <v>110</v>
      </c>
      <c r="O58" s="19">
        <v>123</v>
      </c>
      <c r="P58" s="19">
        <v>126</v>
      </c>
      <c r="Q58" s="19">
        <f t="shared" si="3"/>
        <v>88</v>
      </c>
      <c r="R58" s="19">
        <f t="shared" si="4"/>
        <v>95</v>
      </c>
      <c r="S58" s="19">
        <v>20</v>
      </c>
      <c r="T58" s="19">
        <v>5</v>
      </c>
      <c r="U58" s="19">
        <f t="shared" si="5"/>
        <v>100</v>
      </c>
      <c r="V58" s="19">
        <v>111</v>
      </c>
      <c r="W58" s="23">
        <v>133</v>
      </c>
      <c r="X58" s="20">
        <f t="shared" si="6"/>
        <v>83</v>
      </c>
      <c r="Y58" s="43">
        <f t="shared" si="7"/>
        <v>92</v>
      </c>
      <c r="Z58" s="20">
        <f t="shared" si="8"/>
        <v>92</v>
      </c>
      <c r="AA58" s="19">
        <v>20</v>
      </c>
      <c r="AB58" s="19">
        <v>0</v>
      </c>
      <c r="AC58" s="19">
        <f t="shared" si="9"/>
        <v>0</v>
      </c>
      <c r="AD58" s="19">
        <v>20</v>
      </c>
      <c r="AE58" s="19">
        <v>3</v>
      </c>
      <c r="AF58" s="19">
        <f t="shared" si="10"/>
        <v>60</v>
      </c>
      <c r="AG58" s="19">
        <v>3</v>
      </c>
      <c r="AH58" s="19">
        <v>3</v>
      </c>
      <c r="AI58" s="20">
        <f t="shared" si="11"/>
        <v>100</v>
      </c>
      <c r="AJ58" s="43">
        <f t="shared" si="12"/>
        <v>54</v>
      </c>
      <c r="AK58" s="19">
        <v>105</v>
      </c>
      <c r="AL58" s="19">
        <v>133</v>
      </c>
      <c r="AM58" s="20">
        <f t="shared" si="13"/>
        <v>79</v>
      </c>
      <c r="AN58" s="19">
        <v>127</v>
      </c>
      <c r="AO58" s="19">
        <v>133</v>
      </c>
      <c r="AP58" s="20">
        <f t="shared" si="14"/>
        <v>95</v>
      </c>
      <c r="AQ58" s="19">
        <v>110</v>
      </c>
      <c r="AR58" s="19">
        <v>118</v>
      </c>
      <c r="AS58" s="20">
        <f t="shared" si="15"/>
        <v>93</v>
      </c>
      <c r="AT58" s="20">
        <f t="shared" si="16"/>
        <v>88</v>
      </c>
      <c r="AU58" s="19">
        <v>125</v>
      </c>
      <c r="AV58" s="19">
        <v>133</v>
      </c>
      <c r="AW58" s="20">
        <f t="shared" si="17"/>
        <v>94</v>
      </c>
      <c r="AX58" s="19">
        <v>117</v>
      </c>
      <c r="AY58" s="19">
        <v>133</v>
      </c>
      <c r="AZ58" s="20">
        <f t="shared" si="18"/>
        <v>88</v>
      </c>
      <c r="BA58" s="19">
        <v>128</v>
      </c>
      <c r="BB58" s="19">
        <v>133</v>
      </c>
      <c r="BC58" s="20">
        <f t="shared" si="19"/>
        <v>96</v>
      </c>
      <c r="BD58" s="20">
        <f t="shared" si="20"/>
        <v>94</v>
      </c>
      <c r="BE58" s="20">
        <f t="shared" si="21"/>
        <v>85</v>
      </c>
      <c r="BF58" s="24"/>
      <c r="BG58" s="19">
        <f t="shared" si="22"/>
        <v>1</v>
      </c>
      <c r="BH58" s="19">
        <f t="shared" si="23"/>
        <v>1</v>
      </c>
      <c r="BI58" s="19">
        <f t="shared" si="24"/>
        <v>354</v>
      </c>
      <c r="BJ58" s="19">
        <f t="shared" si="25"/>
        <v>1</v>
      </c>
      <c r="BK58" s="19">
        <f t="shared" si="26"/>
        <v>165</v>
      </c>
      <c r="BL58" s="19">
        <f t="shared" si="27"/>
        <v>271</v>
      </c>
      <c r="BM58" s="19">
        <f t="shared" si="28"/>
        <v>202</v>
      </c>
      <c r="BN58" s="19">
        <f t="shared" si="29"/>
        <v>92</v>
      </c>
      <c r="BO58" s="19">
        <f t="shared" si="30"/>
        <v>1</v>
      </c>
      <c r="BP58" s="19">
        <f t="shared" si="31"/>
        <v>284</v>
      </c>
      <c r="BQ58" s="19">
        <f t="shared" si="32"/>
        <v>338</v>
      </c>
      <c r="BR58" s="19">
        <f t="shared" si="33"/>
        <v>339</v>
      </c>
      <c r="BS58" s="19">
        <f t="shared" si="34"/>
        <v>268</v>
      </c>
      <c r="BT58" s="19">
        <f t="shared" si="35"/>
        <v>346</v>
      </c>
      <c r="BU58" s="19">
        <f t="shared" si="36"/>
        <v>270</v>
      </c>
      <c r="BV58" s="19">
        <f t="shared" si="37"/>
        <v>142</v>
      </c>
      <c r="BW58" s="19">
        <f t="shared" si="38"/>
        <v>165</v>
      </c>
      <c r="BX58" s="19">
        <f t="shared" si="39"/>
        <v>142</v>
      </c>
      <c r="BY58" s="19">
        <f t="shared" si="40"/>
        <v>296</v>
      </c>
      <c r="BZ58" s="19">
        <f t="shared" si="41"/>
        <v>284</v>
      </c>
      <c r="CA58" s="18">
        <f t="shared" si="0"/>
        <v>85</v>
      </c>
      <c r="CB58" s="19">
        <f t="shared" si="42"/>
        <v>13</v>
      </c>
    </row>
    <row r="59" spans="1:80" s="16" customFormat="1" ht="47.25">
      <c r="A59" s="21">
        <v>57</v>
      </c>
      <c r="B59" s="34">
        <v>6658068369</v>
      </c>
      <c r="C59" s="5" t="s">
        <v>504</v>
      </c>
      <c r="D59" s="6" t="s">
        <v>94</v>
      </c>
      <c r="E59" s="19">
        <v>11</v>
      </c>
      <c r="F59" s="19">
        <v>38</v>
      </c>
      <c r="G59" s="22">
        <v>11</v>
      </c>
      <c r="H59" s="22">
        <v>38</v>
      </c>
      <c r="I59" s="22">
        <f t="shared" si="1"/>
        <v>100</v>
      </c>
      <c r="J59" s="19">
        <v>30</v>
      </c>
      <c r="K59" s="19">
        <v>4</v>
      </c>
      <c r="L59" s="19">
        <f t="shared" si="2"/>
        <v>100</v>
      </c>
      <c r="M59" s="19">
        <v>66</v>
      </c>
      <c r="N59" s="19">
        <v>64</v>
      </c>
      <c r="O59" s="19">
        <v>71</v>
      </c>
      <c r="P59" s="19">
        <v>75</v>
      </c>
      <c r="Q59" s="19">
        <f t="shared" si="3"/>
        <v>89</v>
      </c>
      <c r="R59" s="19">
        <f t="shared" si="4"/>
        <v>96</v>
      </c>
      <c r="S59" s="19">
        <v>20</v>
      </c>
      <c r="T59" s="19">
        <v>5</v>
      </c>
      <c r="U59" s="19">
        <f t="shared" si="5"/>
        <v>100</v>
      </c>
      <c r="V59" s="19">
        <v>72</v>
      </c>
      <c r="W59" s="23">
        <v>86</v>
      </c>
      <c r="X59" s="20">
        <f t="shared" si="6"/>
        <v>84</v>
      </c>
      <c r="Y59" s="43">
        <f t="shared" si="7"/>
        <v>92</v>
      </c>
      <c r="Z59" s="20">
        <f t="shared" si="8"/>
        <v>92</v>
      </c>
      <c r="AA59" s="19">
        <v>20</v>
      </c>
      <c r="AB59" s="19">
        <v>0</v>
      </c>
      <c r="AC59" s="19">
        <f t="shared" si="9"/>
        <v>0</v>
      </c>
      <c r="AD59" s="19">
        <v>20</v>
      </c>
      <c r="AE59" s="19">
        <v>3</v>
      </c>
      <c r="AF59" s="19">
        <f t="shared" si="10"/>
        <v>60</v>
      </c>
      <c r="AG59" s="19">
        <v>1</v>
      </c>
      <c r="AH59" s="19">
        <v>1</v>
      </c>
      <c r="AI59" s="20">
        <f t="shared" si="11"/>
        <v>100</v>
      </c>
      <c r="AJ59" s="43">
        <f t="shared" si="12"/>
        <v>54</v>
      </c>
      <c r="AK59" s="19">
        <v>38</v>
      </c>
      <c r="AL59" s="19">
        <v>86</v>
      </c>
      <c r="AM59" s="20">
        <f t="shared" si="13"/>
        <v>44</v>
      </c>
      <c r="AN59" s="19">
        <v>83</v>
      </c>
      <c r="AO59" s="19">
        <v>86</v>
      </c>
      <c r="AP59" s="20">
        <f t="shared" si="14"/>
        <v>97</v>
      </c>
      <c r="AQ59" s="19">
        <v>72</v>
      </c>
      <c r="AR59" s="19">
        <v>72</v>
      </c>
      <c r="AS59" s="20">
        <f t="shared" si="15"/>
        <v>100</v>
      </c>
      <c r="AT59" s="20">
        <f t="shared" si="16"/>
        <v>76</v>
      </c>
      <c r="AU59" s="19">
        <v>75</v>
      </c>
      <c r="AV59" s="19">
        <v>86</v>
      </c>
      <c r="AW59" s="20">
        <f t="shared" si="17"/>
        <v>87</v>
      </c>
      <c r="AX59" s="19">
        <v>78</v>
      </c>
      <c r="AY59" s="19">
        <v>86</v>
      </c>
      <c r="AZ59" s="20">
        <f t="shared" si="18"/>
        <v>91</v>
      </c>
      <c r="BA59" s="19">
        <v>85</v>
      </c>
      <c r="BB59" s="19">
        <v>86</v>
      </c>
      <c r="BC59" s="20">
        <f t="shared" si="19"/>
        <v>99</v>
      </c>
      <c r="BD59" s="20">
        <f t="shared" si="20"/>
        <v>94</v>
      </c>
      <c r="BE59" s="20">
        <f t="shared" si="21"/>
        <v>82</v>
      </c>
      <c r="BF59" s="24"/>
      <c r="BG59" s="19">
        <f t="shared" si="22"/>
        <v>1</v>
      </c>
      <c r="BH59" s="19">
        <f t="shared" si="23"/>
        <v>1</v>
      </c>
      <c r="BI59" s="19">
        <f t="shared" si="24"/>
        <v>348</v>
      </c>
      <c r="BJ59" s="19">
        <f t="shared" si="25"/>
        <v>1</v>
      </c>
      <c r="BK59" s="19">
        <f t="shared" si="26"/>
        <v>165</v>
      </c>
      <c r="BL59" s="19">
        <f t="shared" si="27"/>
        <v>251</v>
      </c>
      <c r="BM59" s="19">
        <f t="shared" si="28"/>
        <v>202</v>
      </c>
      <c r="BN59" s="19">
        <f t="shared" si="29"/>
        <v>92</v>
      </c>
      <c r="BO59" s="19">
        <f t="shared" si="30"/>
        <v>1</v>
      </c>
      <c r="BP59" s="19">
        <f t="shared" si="31"/>
        <v>373</v>
      </c>
      <c r="BQ59" s="19">
        <f t="shared" si="32"/>
        <v>254</v>
      </c>
      <c r="BR59" s="19">
        <f t="shared" si="33"/>
        <v>1</v>
      </c>
      <c r="BS59" s="19">
        <f t="shared" si="34"/>
        <v>335</v>
      </c>
      <c r="BT59" s="19">
        <f t="shared" si="35"/>
        <v>303</v>
      </c>
      <c r="BU59" s="19">
        <f t="shared" si="36"/>
        <v>97</v>
      </c>
      <c r="BV59" s="19">
        <f t="shared" si="37"/>
        <v>103</v>
      </c>
      <c r="BW59" s="19">
        <f t="shared" si="38"/>
        <v>165</v>
      </c>
      <c r="BX59" s="19">
        <f t="shared" si="39"/>
        <v>142</v>
      </c>
      <c r="BY59" s="19">
        <f t="shared" si="40"/>
        <v>367</v>
      </c>
      <c r="BZ59" s="19">
        <f t="shared" si="41"/>
        <v>284</v>
      </c>
      <c r="CA59" s="18">
        <f t="shared" si="0"/>
        <v>82</v>
      </c>
      <c r="CB59" s="19">
        <f t="shared" si="42"/>
        <v>16</v>
      </c>
    </row>
    <row r="60" spans="1:80" s="16" customFormat="1" ht="47.25">
      <c r="A60" s="21">
        <v>58</v>
      </c>
      <c r="B60" s="34">
        <v>6658068344</v>
      </c>
      <c r="C60" s="5" t="s">
        <v>504</v>
      </c>
      <c r="D60" s="6" t="s">
        <v>95</v>
      </c>
      <c r="E60" s="19">
        <v>11</v>
      </c>
      <c r="F60" s="19">
        <v>38</v>
      </c>
      <c r="G60" s="22">
        <v>11</v>
      </c>
      <c r="H60" s="22">
        <v>38</v>
      </c>
      <c r="I60" s="22">
        <f t="shared" si="1"/>
        <v>100</v>
      </c>
      <c r="J60" s="19">
        <v>30</v>
      </c>
      <c r="K60" s="19">
        <v>3</v>
      </c>
      <c r="L60" s="19">
        <f t="shared" si="2"/>
        <v>90</v>
      </c>
      <c r="M60" s="19">
        <v>79</v>
      </c>
      <c r="N60" s="19">
        <v>78</v>
      </c>
      <c r="O60" s="19">
        <v>81</v>
      </c>
      <c r="P60" s="19">
        <v>79</v>
      </c>
      <c r="Q60" s="19">
        <f t="shared" si="3"/>
        <v>98</v>
      </c>
      <c r="R60" s="19">
        <f t="shared" si="4"/>
        <v>96</v>
      </c>
      <c r="S60" s="19">
        <v>20</v>
      </c>
      <c r="T60" s="19">
        <v>5</v>
      </c>
      <c r="U60" s="19">
        <f t="shared" si="5"/>
        <v>100</v>
      </c>
      <c r="V60" s="19">
        <v>74</v>
      </c>
      <c r="W60" s="23">
        <v>92</v>
      </c>
      <c r="X60" s="20">
        <f t="shared" si="6"/>
        <v>80</v>
      </c>
      <c r="Y60" s="43">
        <f t="shared" si="7"/>
        <v>90</v>
      </c>
      <c r="Z60" s="20">
        <f t="shared" si="8"/>
        <v>90</v>
      </c>
      <c r="AA60" s="19">
        <v>20</v>
      </c>
      <c r="AB60" s="19">
        <v>1</v>
      </c>
      <c r="AC60" s="19">
        <f t="shared" si="9"/>
        <v>20</v>
      </c>
      <c r="AD60" s="19">
        <v>20</v>
      </c>
      <c r="AE60" s="19">
        <v>4</v>
      </c>
      <c r="AF60" s="19">
        <f t="shared" si="10"/>
        <v>80</v>
      </c>
      <c r="AG60" s="19">
        <v>7</v>
      </c>
      <c r="AH60" s="19">
        <v>7</v>
      </c>
      <c r="AI60" s="20">
        <f t="shared" si="11"/>
        <v>100</v>
      </c>
      <c r="AJ60" s="43">
        <f t="shared" si="12"/>
        <v>68</v>
      </c>
      <c r="AK60" s="19">
        <v>84</v>
      </c>
      <c r="AL60" s="19">
        <v>92</v>
      </c>
      <c r="AM60" s="20">
        <f t="shared" si="13"/>
        <v>91</v>
      </c>
      <c r="AN60" s="19">
        <v>90</v>
      </c>
      <c r="AO60" s="19">
        <v>92</v>
      </c>
      <c r="AP60" s="20">
        <f t="shared" si="14"/>
        <v>98</v>
      </c>
      <c r="AQ60" s="19">
        <v>79</v>
      </c>
      <c r="AR60" s="19">
        <v>81</v>
      </c>
      <c r="AS60" s="20">
        <f t="shared" si="15"/>
        <v>98</v>
      </c>
      <c r="AT60" s="20">
        <f t="shared" si="16"/>
        <v>95</v>
      </c>
      <c r="AU60" s="19">
        <v>92</v>
      </c>
      <c r="AV60" s="19">
        <v>92</v>
      </c>
      <c r="AW60" s="20">
        <f t="shared" si="17"/>
        <v>100</v>
      </c>
      <c r="AX60" s="19">
        <v>88</v>
      </c>
      <c r="AY60" s="19">
        <v>92</v>
      </c>
      <c r="AZ60" s="20">
        <f t="shared" si="18"/>
        <v>96</v>
      </c>
      <c r="BA60" s="19">
        <v>91</v>
      </c>
      <c r="BB60" s="19">
        <v>92</v>
      </c>
      <c r="BC60" s="20">
        <f t="shared" si="19"/>
        <v>99</v>
      </c>
      <c r="BD60" s="20">
        <f t="shared" si="20"/>
        <v>99</v>
      </c>
      <c r="BE60" s="20">
        <f t="shared" si="21"/>
        <v>90</v>
      </c>
      <c r="BF60" s="24"/>
      <c r="BG60" s="19">
        <f t="shared" si="22"/>
        <v>1</v>
      </c>
      <c r="BH60" s="19">
        <f t="shared" si="23"/>
        <v>239</v>
      </c>
      <c r="BI60" s="19">
        <f t="shared" si="24"/>
        <v>94</v>
      </c>
      <c r="BJ60" s="19">
        <f t="shared" si="25"/>
        <v>1</v>
      </c>
      <c r="BK60" s="19">
        <f t="shared" si="26"/>
        <v>204</v>
      </c>
      <c r="BL60" s="19">
        <f t="shared" si="27"/>
        <v>308</v>
      </c>
      <c r="BM60" s="19">
        <f t="shared" si="28"/>
        <v>117</v>
      </c>
      <c r="BN60" s="19">
        <f t="shared" si="29"/>
        <v>41</v>
      </c>
      <c r="BO60" s="19">
        <f t="shared" si="30"/>
        <v>1</v>
      </c>
      <c r="BP60" s="19">
        <f t="shared" si="31"/>
        <v>226</v>
      </c>
      <c r="BQ60" s="19">
        <f t="shared" si="32"/>
        <v>198</v>
      </c>
      <c r="BR60" s="19">
        <f t="shared" si="33"/>
        <v>172</v>
      </c>
      <c r="BS60" s="19">
        <f t="shared" si="34"/>
        <v>1</v>
      </c>
      <c r="BT60" s="19">
        <f t="shared" si="35"/>
        <v>153</v>
      </c>
      <c r="BU60" s="19">
        <f t="shared" si="36"/>
        <v>97</v>
      </c>
      <c r="BV60" s="19">
        <f t="shared" si="37"/>
        <v>103</v>
      </c>
      <c r="BW60" s="19">
        <f t="shared" si="38"/>
        <v>204</v>
      </c>
      <c r="BX60" s="19">
        <f t="shared" si="39"/>
        <v>69</v>
      </c>
      <c r="BY60" s="19">
        <f t="shared" si="40"/>
        <v>199</v>
      </c>
      <c r="BZ60" s="19">
        <f t="shared" si="41"/>
        <v>36</v>
      </c>
      <c r="CA60" s="18">
        <f t="shared" si="0"/>
        <v>90</v>
      </c>
      <c r="CB60" s="19">
        <f t="shared" si="42"/>
        <v>8</v>
      </c>
    </row>
    <row r="61" spans="1:80" s="16" customFormat="1" ht="47.25">
      <c r="A61" s="21">
        <v>59</v>
      </c>
      <c r="B61" s="34">
        <v>6658065350</v>
      </c>
      <c r="C61" s="5" t="s">
        <v>504</v>
      </c>
      <c r="D61" s="5" t="s">
        <v>96</v>
      </c>
      <c r="E61" s="19">
        <v>0</v>
      </c>
      <c r="F61" s="19">
        <v>38</v>
      </c>
      <c r="G61" s="22">
        <v>11</v>
      </c>
      <c r="H61" s="22">
        <v>38</v>
      </c>
      <c r="I61" s="22">
        <f t="shared" si="1"/>
        <v>50</v>
      </c>
      <c r="J61" s="19">
        <v>30</v>
      </c>
      <c r="K61" s="19">
        <v>3</v>
      </c>
      <c r="L61" s="19">
        <f t="shared" si="2"/>
        <v>90</v>
      </c>
      <c r="M61" s="19">
        <v>576</v>
      </c>
      <c r="N61" s="19">
        <v>409</v>
      </c>
      <c r="O61" s="19">
        <v>576</v>
      </c>
      <c r="P61" s="19">
        <v>417</v>
      </c>
      <c r="Q61" s="19">
        <f t="shared" si="3"/>
        <v>99</v>
      </c>
      <c r="R61" s="19">
        <f t="shared" si="4"/>
        <v>82</v>
      </c>
      <c r="S61" s="19">
        <v>20</v>
      </c>
      <c r="T61" s="19">
        <v>0</v>
      </c>
      <c r="U61" s="19">
        <f t="shared" si="5"/>
        <v>0</v>
      </c>
      <c r="V61" s="19">
        <v>544</v>
      </c>
      <c r="W61" s="23">
        <v>600</v>
      </c>
      <c r="X61" s="20">
        <f t="shared" si="6"/>
        <v>91</v>
      </c>
      <c r="Y61" s="43">
        <f t="shared" si="7"/>
        <v>46</v>
      </c>
      <c r="Z61" s="20">
        <f t="shared" si="8"/>
        <v>46</v>
      </c>
      <c r="AA61" s="19">
        <v>20</v>
      </c>
      <c r="AB61" s="19">
        <v>0</v>
      </c>
      <c r="AC61" s="19">
        <f t="shared" si="9"/>
        <v>0</v>
      </c>
      <c r="AD61" s="19">
        <v>20</v>
      </c>
      <c r="AE61" s="19">
        <v>0</v>
      </c>
      <c r="AF61" s="19">
        <f t="shared" si="10"/>
        <v>0</v>
      </c>
      <c r="AG61" s="19">
        <v>24</v>
      </c>
      <c r="AH61" s="19">
        <v>24</v>
      </c>
      <c r="AI61" s="20">
        <f t="shared" si="11"/>
        <v>100</v>
      </c>
      <c r="AJ61" s="43">
        <f t="shared" si="12"/>
        <v>30</v>
      </c>
      <c r="AK61" s="19">
        <v>332</v>
      </c>
      <c r="AL61" s="19">
        <v>600</v>
      </c>
      <c r="AM61" s="20">
        <f t="shared" si="13"/>
        <v>55</v>
      </c>
      <c r="AN61" s="19">
        <v>600</v>
      </c>
      <c r="AO61" s="19">
        <v>600</v>
      </c>
      <c r="AP61" s="20">
        <f t="shared" si="14"/>
        <v>100</v>
      </c>
      <c r="AQ61" s="19">
        <v>461</v>
      </c>
      <c r="AR61" s="19">
        <v>461</v>
      </c>
      <c r="AS61" s="20">
        <f t="shared" si="15"/>
        <v>100</v>
      </c>
      <c r="AT61" s="20">
        <f t="shared" si="16"/>
        <v>82</v>
      </c>
      <c r="AU61" s="19">
        <v>517</v>
      </c>
      <c r="AV61" s="19">
        <v>600</v>
      </c>
      <c r="AW61" s="20">
        <f t="shared" si="17"/>
        <v>86</v>
      </c>
      <c r="AX61" s="19">
        <v>592</v>
      </c>
      <c r="AY61" s="19">
        <v>600</v>
      </c>
      <c r="AZ61" s="20">
        <f t="shared" si="18"/>
        <v>99</v>
      </c>
      <c r="BA61" s="19">
        <v>592</v>
      </c>
      <c r="BB61" s="19">
        <v>600</v>
      </c>
      <c r="BC61" s="20">
        <f t="shared" si="19"/>
        <v>99</v>
      </c>
      <c r="BD61" s="20">
        <f t="shared" si="20"/>
        <v>95</v>
      </c>
      <c r="BE61" s="20">
        <f t="shared" si="21"/>
        <v>67</v>
      </c>
      <c r="BF61" s="24"/>
      <c r="BG61" s="19">
        <f t="shared" si="22"/>
        <v>364</v>
      </c>
      <c r="BH61" s="19">
        <f t="shared" si="23"/>
        <v>239</v>
      </c>
      <c r="BI61" s="19">
        <f t="shared" si="24"/>
        <v>52</v>
      </c>
      <c r="BJ61" s="19">
        <f t="shared" si="25"/>
        <v>359</v>
      </c>
      <c r="BK61" s="19">
        <f t="shared" si="26"/>
        <v>367</v>
      </c>
      <c r="BL61" s="19">
        <f t="shared" si="27"/>
        <v>138</v>
      </c>
      <c r="BM61" s="19">
        <f t="shared" si="28"/>
        <v>202</v>
      </c>
      <c r="BN61" s="19">
        <f t="shared" si="29"/>
        <v>339</v>
      </c>
      <c r="BO61" s="19">
        <f t="shared" si="30"/>
        <v>1</v>
      </c>
      <c r="BP61" s="19">
        <f t="shared" si="31"/>
        <v>344</v>
      </c>
      <c r="BQ61" s="19">
        <f t="shared" si="32"/>
        <v>1</v>
      </c>
      <c r="BR61" s="19">
        <f t="shared" si="33"/>
        <v>1</v>
      </c>
      <c r="BS61" s="19">
        <f t="shared" si="34"/>
        <v>342</v>
      </c>
      <c r="BT61" s="19">
        <f t="shared" si="35"/>
        <v>54</v>
      </c>
      <c r="BU61" s="19">
        <f t="shared" si="36"/>
        <v>97</v>
      </c>
      <c r="BV61" s="19">
        <f t="shared" si="37"/>
        <v>357</v>
      </c>
      <c r="BW61" s="19">
        <f t="shared" si="38"/>
        <v>367</v>
      </c>
      <c r="BX61" s="19">
        <f t="shared" si="39"/>
        <v>331</v>
      </c>
      <c r="BY61" s="19">
        <f t="shared" si="40"/>
        <v>336</v>
      </c>
      <c r="BZ61" s="19">
        <f t="shared" si="41"/>
        <v>259</v>
      </c>
      <c r="CA61" s="18">
        <f t="shared" si="0"/>
        <v>67</v>
      </c>
      <c r="CB61" s="19">
        <f t="shared" si="42"/>
        <v>31</v>
      </c>
    </row>
    <row r="62" spans="1:80" s="16" customFormat="1" ht="47.25">
      <c r="A62" s="21">
        <v>60</v>
      </c>
      <c r="B62" s="34">
        <v>6663029615</v>
      </c>
      <c r="C62" s="5" t="s">
        <v>504</v>
      </c>
      <c r="D62" s="5" t="s">
        <v>97</v>
      </c>
      <c r="E62" s="19">
        <v>10</v>
      </c>
      <c r="F62" s="19">
        <v>38</v>
      </c>
      <c r="G62" s="22">
        <v>11</v>
      </c>
      <c r="H62" s="22">
        <v>38</v>
      </c>
      <c r="I62" s="22">
        <f t="shared" si="1"/>
        <v>95</v>
      </c>
      <c r="J62" s="19">
        <v>30</v>
      </c>
      <c r="K62" s="19">
        <v>3</v>
      </c>
      <c r="L62" s="19">
        <f t="shared" si="2"/>
        <v>90</v>
      </c>
      <c r="M62" s="19">
        <v>202</v>
      </c>
      <c r="N62" s="19">
        <v>210</v>
      </c>
      <c r="O62" s="19">
        <v>218</v>
      </c>
      <c r="P62" s="19">
        <v>232</v>
      </c>
      <c r="Q62" s="19">
        <f t="shared" si="3"/>
        <v>92</v>
      </c>
      <c r="R62" s="19">
        <f t="shared" si="4"/>
        <v>92</v>
      </c>
      <c r="S62" s="19">
        <v>20</v>
      </c>
      <c r="T62" s="19">
        <v>5</v>
      </c>
      <c r="U62" s="19">
        <f t="shared" si="5"/>
        <v>100</v>
      </c>
      <c r="V62" s="19">
        <v>178</v>
      </c>
      <c r="W62" s="23">
        <v>249</v>
      </c>
      <c r="X62" s="20">
        <f t="shared" si="6"/>
        <v>71</v>
      </c>
      <c r="Y62" s="43">
        <f t="shared" si="7"/>
        <v>86</v>
      </c>
      <c r="Z62" s="20">
        <f t="shared" si="8"/>
        <v>86</v>
      </c>
      <c r="AA62" s="19">
        <v>20</v>
      </c>
      <c r="AB62" s="19">
        <v>1</v>
      </c>
      <c r="AC62" s="19">
        <f t="shared" si="9"/>
        <v>20</v>
      </c>
      <c r="AD62" s="19">
        <v>20</v>
      </c>
      <c r="AE62" s="19">
        <v>3</v>
      </c>
      <c r="AF62" s="19">
        <f t="shared" si="10"/>
        <v>60</v>
      </c>
      <c r="AG62" s="19">
        <v>9</v>
      </c>
      <c r="AH62" s="19">
        <v>9</v>
      </c>
      <c r="AI62" s="20">
        <f t="shared" si="11"/>
        <v>100</v>
      </c>
      <c r="AJ62" s="43">
        <f t="shared" si="12"/>
        <v>60</v>
      </c>
      <c r="AK62" s="19">
        <v>192</v>
      </c>
      <c r="AL62" s="19">
        <v>249</v>
      </c>
      <c r="AM62" s="20">
        <f t="shared" si="13"/>
        <v>77</v>
      </c>
      <c r="AN62" s="19">
        <v>234</v>
      </c>
      <c r="AO62" s="19">
        <v>249</v>
      </c>
      <c r="AP62" s="20">
        <f t="shared" si="14"/>
        <v>94</v>
      </c>
      <c r="AQ62" s="19">
        <v>200</v>
      </c>
      <c r="AR62" s="19">
        <v>202</v>
      </c>
      <c r="AS62" s="20">
        <f t="shared" si="15"/>
        <v>99</v>
      </c>
      <c r="AT62" s="20">
        <f t="shared" si="16"/>
        <v>88</v>
      </c>
      <c r="AU62" s="19">
        <v>232</v>
      </c>
      <c r="AV62" s="19">
        <v>249</v>
      </c>
      <c r="AW62" s="20">
        <f t="shared" si="17"/>
        <v>93</v>
      </c>
      <c r="AX62" s="19">
        <v>228</v>
      </c>
      <c r="AY62" s="19">
        <v>249</v>
      </c>
      <c r="AZ62" s="20">
        <f t="shared" si="18"/>
        <v>92</v>
      </c>
      <c r="BA62" s="19">
        <v>238</v>
      </c>
      <c r="BB62" s="19">
        <v>249</v>
      </c>
      <c r="BC62" s="20">
        <f t="shared" si="19"/>
        <v>96</v>
      </c>
      <c r="BD62" s="20">
        <f t="shared" si="20"/>
        <v>94</v>
      </c>
      <c r="BE62" s="20">
        <f t="shared" si="21"/>
        <v>84</v>
      </c>
      <c r="BF62" s="24"/>
      <c r="BG62" s="19">
        <f t="shared" si="22"/>
        <v>41</v>
      </c>
      <c r="BH62" s="19">
        <f t="shared" si="23"/>
        <v>239</v>
      </c>
      <c r="BI62" s="19">
        <f t="shared" si="24"/>
        <v>319</v>
      </c>
      <c r="BJ62" s="19">
        <f t="shared" si="25"/>
        <v>1</v>
      </c>
      <c r="BK62" s="19">
        <f t="shared" si="26"/>
        <v>257</v>
      </c>
      <c r="BL62" s="19">
        <f t="shared" si="27"/>
        <v>359</v>
      </c>
      <c r="BM62" s="19">
        <f t="shared" si="28"/>
        <v>117</v>
      </c>
      <c r="BN62" s="19">
        <f t="shared" si="29"/>
        <v>92</v>
      </c>
      <c r="BO62" s="19">
        <f t="shared" si="30"/>
        <v>1</v>
      </c>
      <c r="BP62" s="19">
        <f t="shared" si="31"/>
        <v>293</v>
      </c>
      <c r="BQ62" s="19">
        <f t="shared" si="32"/>
        <v>355</v>
      </c>
      <c r="BR62" s="19">
        <f t="shared" si="33"/>
        <v>112</v>
      </c>
      <c r="BS62" s="19">
        <f t="shared" si="34"/>
        <v>283</v>
      </c>
      <c r="BT62" s="19">
        <f t="shared" si="35"/>
        <v>281</v>
      </c>
      <c r="BU62" s="19">
        <f t="shared" si="36"/>
        <v>270</v>
      </c>
      <c r="BV62" s="19">
        <f t="shared" si="37"/>
        <v>268</v>
      </c>
      <c r="BW62" s="19">
        <f t="shared" si="38"/>
        <v>257</v>
      </c>
      <c r="BX62" s="19">
        <f t="shared" si="39"/>
        <v>112</v>
      </c>
      <c r="BY62" s="19">
        <f t="shared" si="40"/>
        <v>296</v>
      </c>
      <c r="BZ62" s="19">
        <f t="shared" si="41"/>
        <v>284</v>
      </c>
      <c r="CA62" s="18">
        <f t="shared" si="0"/>
        <v>84</v>
      </c>
      <c r="CB62" s="19">
        <f t="shared" si="42"/>
        <v>14</v>
      </c>
    </row>
    <row r="63" spans="1:80" s="16" customFormat="1" ht="47.25">
      <c r="A63" s="21">
        <v>61</v>
      </c>
      <c r="B63" s="34">
        <v>6670109766</v>
      </c>
      <c r="C63" s="5" t="s">
        <v>504</v>
      </c>
      <c r="D63" s="6" t="s">
        <v>98</v>
      </c>
      <c r="E63" s="19">
        <v>10</v>
      </c>
      <c r="F63" s="19">
        <v>38</v>
      </c>
      <c r="G63" s="22">
        <v>11</v>
      </c>
      <c r="H63" s="22">
        <v>38</v>
      </c>
      <c r="I63" s="22">
        <f t="shared" si="1"/>
        <v>95</v>
      </c>
      <c r="J63" s="19">
        <v>30</v>
      </c>
      <c r="K63" s="19">
        <v>3</v>
      </c>
      <c r="L63" s="19">
        <f t="shared" si="2"/>
        <v>90</v>
      </c>
      <c r="M63" s="19">
        <v>238</v>
      </c>
      <c r="N63" s="19">
        <v>251</v>
      </c>
      <c r="O63" s="19">
        <v>251</v>
      </c>
      <c r="P63" s="19">
        <v>268</v>
      </c>
      <c r="Q63" s="19">
        <f t="shared" si="3"/>
        <v>94</v>
      </c>
      <c r="R63" s="19">
        <f t="shared" si="4"/>
        <v>93</v>
      </c>
      <c r="S63" s="19">
        <v>20</v>
      </c>
      <c r="T63" s="19">
        <v>5</v>
      </c>
      <c r="U63" s="19">
        <f t="shared" si="5"/>
        <v>100</v>
      </c>
      <c r="V63" s="19">
        <v>308</v>
      </c>
      <c r="W63" s="23">
        <v>371</v>
      </c>
      <c r="X63" s="20">
        <f t="shared" si="6"/>
        <v>83</v>
      </c>
      <c r="Y63" s="43">
        <f t="shared" si="7"/>
        <v>92</v>
      </c>
      <c r="Z63" s="20">
        <f t="shared" si="8"/>
        <v>92</v>
      </c>
      <c r="AA63" s="19">
        <v>20</v>
      </c>
      <c r="AB63" s="19">
        <v>0</v>
      </c>
      <c r="AC63" s="19">
        <f t="shared" si="9"/>
        <v>0</v>
      </c>
      <c r="AD63" s="19">
        <v>20</v>
      </c>
      <c r="AE63" s="19">
        <v>0</v>
      </c>
      <c r="AF63" s="19">
        <f t="shared" si="10"/>
        <v>0</v>
      </c>
      <c r="AG63" s="19">
        <v>6</v>
      </c>
      <c r="AH63" s="19">
        <v>7</v>
      </c>
      <c r="AI63" s="20">
        <f t="shared" si="11"/>
        <v>86</v>
      </c>
      <c r="AJ63" s="43">
        <f t="shared" si="12"/>
        <v>26</v>
      </c>
      <c r="AK63" s="19">
        <v>351</v>
      </c>
      <c r="AL63" s="19">
        <v>371</v>
      </c>
      <c r="AM63" s="20">
        <f t="shared" si="13"/>
        <v>95</v>
      </c>
      <c r="AN63" s="19">
        <v>366</v>
      </c>
      <c r="AO63" s="19">
        <v>371</v>
      </c>
      <c r="AP63" s="20">
        <f t="shared" si="14"/>
        <v>99</v>
      </c>
      <c r="AQ63" s="19">
        <v>191</v>
      </c>
      <c r="AR63" s="19">
        <v>199</v>
      </c>
      <c r="AS63" s="20">
        <f t="shared" si="15"/>
        <v>96</v>
      </c>
      <c r="AT63" s="20">
        <f t="shared" si="16"/>
        <v>97</v>
      </c>
      <c r="AU63" s="19">
        <v>362</v>
      </c>
      <c r="AV63" s="19">
        <v>371</v>
      </c>
      <c r="AW63" s="20">
        <f t="shared" si="17"/>
        <v>98</v>
      </c>
      <c r="AX63" s="19">
        <v>355</v>
      </c>
      <c r="AY63" s="19">
        <v>371</v>
      </c>
      <c r="AZ63" s="20">
        <f t="shared" si="18"/>
        <v>96</v>
      </c>
      <c r="BA63" s="19">
        <v>363</v>
      </c>
      <c r="BB63" s="19">
        <v>371</v>
      </c>
      <c r="BC63" s="20">
        <f t="shared" si="19"/>
        <v>98</v>
      </c>
      <c r="BD63" s="20">
        <f t="shared" si="20"/>
        <v>98</v>
      </c>
      <c r="BE63" s="20">
        <f t="shared" si="21"/>
        <v>81</v>
      </c>
      <c r="BF63" s="24"/>
      <c r="BG63" s="19">
        <f t="shared" si="22"/>
        <v>41</v>
      </c>
      <c r="BH63" s="19">
        <f t="shared" si="23"/>
        <v>239</v>
      </c>
      <c r="BI63" s="19">
        <f t="shared" si="24"/>
        <v>272</v>
      </c>
      <c r="BJ63" s="19">
        <f t="shared" si="25"/>
        <v>1</v>
      </c>
      <c r="BK63" s="19">
        <f t="shared" si="26"/>
        <v>165</v>
      </c>
      <c r="BL63" s="19">
        <f t="shared" si="27"/>
        <v>271</v>
      </c>
      <c r="BM63" s="19">
        <f t="shared" si="28"/>
        <v>202</v>
      </c>
      <c r="BN63" s="19">
        <f t="shared" si="29"/>
        <v>339</v>
      </c>
      <c r="BO63" s="19">
        <f t="shared" si="30"/>
        <v>254</v>
      </c>
      <c r="BP63" s="19">
        <f t="shared" si="31"/>
        <v>151</v>
      </c>
      <c r="BQ63" s="19">
        <f t="shared" si="32"/>
        <v>112</v>
      </c>
      <c r="BR63" s="19">
        <f t="shared" si="33"/>
        <v>270</v>
      </c>
      <c r="BS63" s="19">
        <f t="shared" si="34"/>
        <v>128</v>
      </c>
      <c r="BT63" s="19">
        <f t="shared" si="35"/>
        <v>153</v>
      </c>
      <c r="BU63" s="19">
        <f t="shared" si="36"/>
        <v>159</v>
      </c>
      <c r="BV63" s="19">
        <f t="shared" si="37"/>
        <v>239</v>
      </c>
      <c r="BW63" s="19">
        <f t="shared" si="38"/>
        <v>165</v>
      </c>
      <c r="BX63" s="19">
        <f t="shared" si="39"/>
        <v>354</v>
      </c>
      <c r="BY63" s="19">
        <f t="shared" si="40"/>
        <v>122</v>
      </c>
      <c r="BZ63" s="19">
        <f t="shared" si="41"/>
        <v>96</v>
      </c>
      <c r="CA63" s="18">
        <f t="shared" si="0"/>
        <v>81</v>
      </c>
      <c r="CB63" s="19">
        <f t="shared" si="42"/>
        <v>17</v>
      </c>
    </row>
    <row r="64" spans="1:80" s="16" customFormat="1" ht="47.25">
      <c r="A64" s="21">
        <v>62</v>
      </c>
      <c r="B64" s="34">
        <v>6660128880</v>
      </c>
      <c r="C64" s="5" t="s">
        <v>504</v>
      </c>
      <c r="D64" s="6" t="s">
        <v>99</v>
      </c>
      <c r="E64" s="19">
        <v>8</v>
      </c>
      <c r="F64" s="19">
        <v>38</v>
      </c>
      <c r="G64" s="22">
        <v>11</v>
      </c>
      <c r="H64" s="22">
        <v>38</v>
      </c>
      <c r="I64" s="22">
        <f t="shared" si="1"/>
        <v>86</v>
      </c>
      <c r="J64" s="19">
        <v>30</v>
      </c>
      <c r="K64" s="19">
        <v>4</v>
      </c>
      <c r="L64" s="19">
        <f t="shared" si="2"/>
        <v>100</v>
      </c>
      <c r="M64" s="19">
        <v>63</v>
      </c>
      <c r="N64" s="19">
        <v>69</v>
      </c>
      <c r="O64" s="19">
        <v>70</v>
      </c>
      <c r="P64" s="19">
        <v>72</v>
      </c>
      <c r="Q64" s="19">
        <f t="shared" si="3"/>
        <v>93</v>
      </c>
      <c r="R64" s="19">
        <f t="shared" si="4"/>
        <v>93</v>
      </c>
      <c r="S64" s="19">
        <v>20</v>
      </c>
      <c r="T64" s="19">
        <v>5</v>
      </c>
      <c r="U64" s="19">
        <f t="shared" si="5"/>
        <v>100</v>
      </c>
      <c r="V64" s="19">
        <v>60</v>
      </c>
      <c r="W64" s="23">
        <v>80</v>
      </c>
      <c r="X64" s="20">
        <f t="shared" si="6"/>
        <v>75</v>
      </c>
      <c r="Y64" s="43">
        <f t="shared" si="7"/>
        <v>88</v>
      </c>
      <c r="Z64" s="20">
        <f t="shared" si="8"/>
        <v>88</v>
      </c>
      <c r="AA64" s="19">
        <v>20</v>
      </c>
      <c r="AB64" s="19">
        <v>0</v>
      </c>
      <c r="AC64" s="19">
        <f t="shared" si="9"/>
        <v>0</v>
      </c>
      <c r="AD64" s="19">
        <v>20</v>
      </c>
      <c r="AE64" s="19">
        <v>1</v>
      </c>
      <c r="AF64" s="19">
        <f t="shared" si="10"/>
        <v>20</v>
      </c>
      <c r="AG64" s="19">
        <v>2</v>
      </c>
      <c r="AH64" s="19">
        <v>2</v>
      </c>
      <c r="AI64" s="20">
        <f t="shared" si="11"/>
        <v>100</v>
      </c>
      <c r="AJ64" s="43">
        <f t="shared" si="12"/>
        <v>38</v>
      </c>
      <c r="AK64" s="19">
        <v>43</v>
      </c>
      <c r="AL64" s="19">
        <v>80</v>
      </c>
      <c r="AM64" s="20">
        <f t="shared" si="13"/>
        <v>54</v>
      </c>
      <c r="AN64" s="19">
        <v>77</v>
      </c>
      <c r="AO64" s="19">
        <v>80</v>
      </c>
      <c r="AP64" s="20">
        <f t="shared" si="14"/>
        <v>96</v>
      </c>
      <c r="AQ64" s="19">
        <v>63</v>
      </c>
      <c r="AR64" s="19">
        <v>65</v>
      </c>
      <c r="AS64" s="20">
        <f t="shared" si="15"/>
        <v>97</v>
      </c>
      <c r="AT64" s="20">
        <f t="shared" si="16"/>
        <v>79</v>
      </c>
      <c r="AU64" s="19">
        <v>71</v>
      </c>
      <c r="AV64" s="19">
        <v>80</v>
      </c>
      <c r="AW64" s="20">
        <f t="shared" si="17"/>
        <v>89</v>
      </c>
      <c r="AX64" s="19">
        <v>75</v>
      </c>
      <c r="AY64" s="19">
        <v>80</v>
      </c>
      <c r="AZ64" s="20">
        <f t="shared" si="18"/>
        <v>94</v>
      </c>
      <c r="BA64" s="19">
        <v>76</v>
      </c>
      <c r="BB64" s="19">
        <v>80</v>
      </c>
      <c r="BC64" s="20">
        <f t="shared" si="19"/>
        <v>95</v>
      </c>
      <c r="BD64" s="20">
        <f t="shared" si="20"/>
        <v>93</v>
      </c>
      <c r="BE64" s="20">
        <f t="shared" si="21"/>
        <v>78</v>
      </c>
      <c r="BF64" s="24"/>
      <c r="BG64" s="19">
        <f t="shared" si="22"/>
        <v>289</v>
      </c>
      <c r="BH64" s="19">
        <f t="shared" si="23"/>
        <v>1</v>
      </c>
      <c r="BI64" s="19">
        <f t="shared" si="24"/>
        <v>301</v>
      </c>
      <c r="BJ64" s="19">
        <f t="shared" si="25"/>
        <v>1</v>
      </c>
      <c r="BK64" s="19">
        <f t="shared" si="26"/>
        <v>232</v>
      </c>
      <c r="BL64" s="19">
        <f t="shared" si="27"/>
        <v>340</v>
      </c>
      <c r="BM64" s="19">
        <f t="shared" si="28"/>
        <v>202</v>
      </c>
      <c r="BN64" s="19">
        <f t="shared" si="29"/>
        <v>269</v>
      </c>
      <c r="BO64" s="19">
        <f t="shared" si="30"/>
        <v>1</v>
      </c>
      <c r="BP64" s="19">
        <f t="shared" si="31"/>
        <v>347</v>
      </c>
      <c r="BQ64" s="19">
        <f t="shared" si="32"/>
        <v>306</v>
      </c>
      <c r="BR64" s="19">
        <f t="shared" si="33"/>
        <v>233</v>
      </c>
      <c r="BS64" s="19">
        <f t="shared" si="34"/>
        <v>322</v>
      </c>
      <c r="BT64" s="19">
        <f t="shared" si="35"/>
        <v>227</v>
      </c>
      <c r="BU64" s="19">
        <f t="shared" si="36"/>
        <v>309</v>
      </c>
      <c r="BV64" s="19">
        <f t="shared" si="37"/>
        <v>239</v>
      </c>
      <c r="BW64" s="19">
        <f t="shared" si="38"/>
        <v>232</v>
      </c>
      <c r="BX64" s="19">
        <f t="shared" si="39"/>
        <v>280</v>
      </c>
      <c r="BY64" s="19">
        <f t="shared" si="40"/>
        <v>347</v>
      </c>
      <c r="BZ64" s="19">
        <f t="shared" si="41"/>
        <v>314</v>
      </c>
      <c r="CA64" s="18">
        <f t="shared" si="0"/>
        <v>78</v>
      </c>
      <c r="CB64" s="19">
        <f t="shared" si="42"/>
        <v>20</v>
      </c>
    </row>
    <row r="65" spans="1:80" s="16" customFormat="1" ht="47.25">
      <c r="A65" s="21">
        <v>63</v>
      </c>
      <c r="B65" s="34">
        <v>6660128907</v>
      </c>
      <c r="C65" s="5" t="s">
        <v>504</v>
      </c>
      <c r="D65" s="5" t="s">
        <v>100</v>
      </c>
      <c r="E65" s="19">
        <v>10</v>
      </c>
      <c r="F65" s="19">
        <v>38</v>
      </c>
      <c r="G65" s="22">
        <v>11</v>
      </c>
      <c r="H65" s="22">
        <v>38</v>
      </c>
      <c r="I65" s="22">
        <f t="shared" si="1"/>
        <v>95</v>
      </c>
      <c r="J65" s="19">
        <v>30</v>
      </c>
      <c r="K65" s="19">
        <v>4</v>
      </c>
      <c r="L65" s="19">
        <f t="shared" si="2"/>
        <v>100</v>
      </c>
      <c r="M65" s="19">
        <v>135</v>
      </c>
      <c r="N65" s="19">
        <v>129</v>
      </c>
      <c r="O65" s="19">
        <v>138</v>
      </c>
      <c r="P65" s="19">
        <v>141</v>
      </c>
      <c r="Q65" s="19">
        <f t="shared" si="3"/>
        <v>95</v>
      </c>
      <c r="R65" s="19">
        <f t="shared" si="4"/>
        <v>97</v>
      </c>
      <c r="S65" s="19">
        <v>20</v>
      </c>
      <c r="T65" s="19">
        <v>5</v>
      </c>
      <c r="U65" s="19">
        <f t="shared" si="5"/>
        <v>100</v>
      </c>
      <c r="V65" s="19">
        <v>132</v>
      </c>
      <c r="W65" s="23">
        <v>157</v>
      </c>
      <c r="X65" s="20">
        <f t="shared" si="6"/>
        <v>84</v>
      </c>
      <c r="Y65" s="43">
        <f t="shared" si="7"/>
        <v>92</v>
      </c>
      <c r="Z65" s="20">
        <f t="shared" si="8"/>
        <v>92</v>
      </c>
      <c r="AA65" s="19">
        <v>20</v>
      </c>
      <c r="AB65" s="19">
        <v>4</v>
      </c>
      <c r="AC65" s="19">
        <f t="shared" si="9"/>
        <v>80</v>
      </c>
      <c r="AD65" s="19">
        <v>20</v>
      </c>
      <c r="AE65" s="19">
        <v>3</v>
      </c>
      <c r="AF65" s="19">
        <f t="shared" si="10"/>
        <v>60</v>
      </c>
      <c r="AG65" s="19">
        <v>2</v>
      </c>
      <c r="AH65" s="19">
        <v>2</v>
      </c>
      <c r="AI65" s="20">
        <f t="shared" si="11"/>
        <v>100</v>
      </c>
      <c r="AJ65" s="43">
        <f t="shared" si="12"/>
        <v>78</v>
      </c>
      <c r="AK65" s="19">
        <v>153</v>
      </c>
      <c r="AL65" s="19">
        <v>157</v>
      </c>
      <c r="AM65" s="20">
        <f t="shared" si="13"/>
        <v>97</v>
      </c>
      <c r="AN65" s="19">
        <v>155</v>
      </c>
      <c r="AO65" s="19">
        <v>157</v>
      </c>
      <c r="AP65" s="20">
        <f t="shared" si="14"/>
        <v>99</v>
      </c>
      <c r="AQ65" s="19">
        <v>107</v>
      </c>
      <c r="AR65" s="19">
        <v>113</v>
      </c>
      <c r="AS65" s="20">
        <f t="shared" si="15"/>
        <v>95</v>
      </c>
      <c r="AT65" s="20">
        <f t="shared" si="16"/>
        <v>97</v>
      </c>
      <c r="AU65" s="19">
        <v>152</v>
      </c>
      <c r="AV65" s="19">
        <v>157</v>
      </c>
      <c r="AW65" s="20">
        <f t="shared" si="17"/>
        <v>97</v>
      </c>
      <c r="AX65" s="19">
        <v>146</v>
      </c>
      <c r="AY65" s="19">
        <v>157</v>
      </c>
      <c r="AZ65" s="20">
        <f t="shared" si="18"/>
        <v>93</v>
      </c>
      <c r="BA65" s="19">
        <v>152</v>
      </c>
      <c r="BB65" s="19">
        <v>157</v>
      </c>
      <c r="BC65" s="20">
        <f t="shared" si="19"/>
        <v>97</v>
      </c>
      <c r="BD65" s="20">
        <f t="shared" si="20"/>
        <v>96</v>
      </c>
      <c r="BE65" s="20">
        <f t="shared" si="21"/>
        <v>92</v>
      </c>
      <c r="BF65" s="24"/>
      <c r="BG65" s="19">
        <f t="shared" si="22"/>
        <v>41</v>
      </c>
      <c r="BH65" s="19">
        <f t="shared" si="23"/>
        <v>1</v>
      </c>
      <c r="BI65" s="19">
        <f t="shared" si="24"/>
        <v>232</v>
      </c>
      <c r="BJ65" s="19">
        <f t="shared" si="25"/>
        <v>1</v>
      </c>
      <c r="BK65" s="19">
        <f t="shared" si="26"/>
        <v>165</v>
      </c>
      <c r="BL65" s="19">
        <f t="shared" si="27"/>
        <v>251</v>
      </c>
      <c r="BM65" s="19">
        <f t="shared" si="28"/>
        <v>6</v>
      </c>
      <c r="BN65" s="19">
        <f t="shared" si="29"/>
        <v>92</v>
      </c>
      <c r="BO65" s="19">
        <f t="shared" si="30"/>
        <v>1</v>
      </c>
      <c r="BP65" s="19">
        <f t="shared" si="31"/>
        <v>98</v>
      </c>
      <c r="BQ65" s="19">
        <f t="shared" si="32"/>
        <v>112</v>
      </c>
      <c r="BR65" s="19">
        <f t="shared" si="33"/>
        <v>306</v>
      </c>
      <c r="BS65" s="19">
        <f t="shared" si="34"/>
        <v>168</v>
      </c>
      <c r="BT65" s="19">
        <f t="shared" si="35"/>
        <v>258</v>
      </c>
      <c r="BU65" s="19">
        <f t="shared" si="36"/>
        <v>223</v>
      </c>
      <c r="BV65" s="19">
        <f t="shared" si="37"/>
        <v>59</v>
      </c>
      <c r="BW65" s="19">
        <f t="shared" si="38"/>
        <v>165</v>
      </c>
      <c r="BX65" s="19">
        <f t="shared" si="39"/>
        <v>34</v>
      </c>
      <c r="BY65" s="19">
        <f t="shared" si="40"/>
        <v>122</v>
      </c>
      <c r="BZ65" s="19">
        <f t="shared" si="41"/>
        <v>215</v>
      </c>
      <c r="CA65" s="18">
        <f t="shared" si="0"/>
        <v>92</v>
      </c>
      <c r="CB65" s="19">
        <f t="shared" si="42"/>
        <v>6</v>
      </c>
    </row>
    <row r="66" spans="1:80" s="16" customFormat="1" ht="47.25">
      <c r="A66" s="21">
        <v>64</v>
      </c>
      <c r="B66" s="34">
        <v>6662057970</v>
      </c>
      <c r="C66" s="5" t="s">
        <v>504</v>
      </c>
      <c r="D66" s="5" t="s">
        <v>101</v>
      </c>
      <c r="E66" s="19">
        <v>10</v>
      </c>
      <c r="F66" s="19">
        <v>38</v>
      </c>
      <c r="G66" s="22">
        <v>11</v>
      </c>
      <c r="H66" s="22">
        <v>38</v>
      </c>
      <c r="I66" s="22">
        <f t="shared" si="1"/>
        <v>95</v>
      </c>
      <c r="J66" s="19">
        <v>30</v>
      </c>
      <c r="K66" s="19">
        <v>4</v>
      </c>
      <c r="L66" s="19">
        <f t="shared" si="2"/>
        <v>100</v>
      </c>
      <c r="M66" s="19">
        <v>81</v>
      </c>
      <c r="N66" s="19">
        <v>92</v>
      </c>
      <c r="O66" s="19">
        <v>87</v>
      </c>
      <c r="P66" s="19">
        <v>94</v>
      </c>
      <c r="Q66" s="19">
        <f t="shared" si="3"/>
        <v>95</v>
      </c>
      <c r="R66" s="19">
        <f t="shared" si="4"/>
        <v>97</v>
      </c>
      <c r="S66" s="19">
        <v>20</v>
      </c>
      <c r="T66" s="19">
        <v>5</v>
      </c>
      <c r="U66" s="19">
        <f t="shared" si="5"/>
        <v>100</v>
      </c>
      <c r="V66" s="19">
        <v>75</v>
      </c>
      <c r="W66" s="23">
        <v>97</v>
      </c>
      <c r="X66" s="20">
        <f t="shared" si="6"/>
        <v>77</v>
      </c>
      <c r="Y66" s="43">
        <f t="shared" si="7"/>
        <v>89</v>
      </c>
      <c r="Z66" s="20">
        <f t="shared" si="8"/>
        <v>89</v>
      </c>
      <c r="AA66" s="19">
        <v>20</v>
      </c>
      <c r="AB66" s="19">
        <v>0</v>
      </c>
      <c r="AC66" s="19">
        <f t="shared" si="9"/>
        <v>0</v>
      </c>
      <c r="AD66" s="19">
        <v>20</v>
      </c>
      <c r="AE66" s="19">
        <v>4</v>
      </c>
      <c r="AF66" s="19">
        <f t="shared" si="10"/>
        <v>80</v>
      </c>
      <c r="AG66" s="19">
        <v>3</v>
      </c>
      <c r="AH66" s="19">
        <v>3</v>
      </c>
      <c r="AI66" s="20">
        <f t="shared" si="11"/>
        <v>100</v>
      </c>
      <c r="AJ66" s="43">
        <f t="shared" si="12"/>
        <v>62</v>
      </c>
      <c r="AK66" s="19">
        <v>94</v>
      </c>
      <c r="AL66" s="19">
        <v>97</v>
      </c>
      <c r="AM66" s="20">
        <f t="shared" si="13"/>
        <v>97</v>
      </c>
      <c r="AN66" s="19">
        <v>96</v>
      </c>
      <c r="AO66" s="19">
        <v>97</v>
      </c>
      <c r="AP66" s="20">
        <f t="shared" si="14"/>
        <v>99</v>
      </c>
      <c r="AQ66" s="19">
        <v>80</v>
      </c>
      <c r="AR66" s="19">
        <v>85</v>
      </c>
      <c r="AS66" s="20">
        <f t="shared" si="15"/>
        <v>94</v>
      </c>
      <c r="AT66" s="20">
        <f t="shared" si="16"/>
        <v>97</v>
      </c>
      <c r="AU66" s="19">
        <v>96</v>
      </c>
      <c r="AV66" s="19">
        <v>97</v>
      </c>
      <c r="AW66" s="20">
        <f t="shared" si="17"/>
        <v>99</v>
      </c>
      <c r="AX66" s="19">
        <v>84</v>
      </c>
      <c r="AY66" s="19">
        <v>97</v>
      </c>
      <c r="AZ66" s="20">
        <f t="shared" si="18"/>
        <v>87</v>
      </c>
      <c r="BA66" s="19">
        <v>95</v>
      </c>
      <c r="BB66" s="19">
        <v>97</v>
      </c>
      <c r="BC66" s="20">
        <f t="shared" si="19"/>
        <v>98</v>
      </c>
      <c r="BD66" s="20">
        <f t="shared" si="20"/>
        <v>96</v>
      </c>
      <c r="BE66" s="20">
        <f t="shared" si="21"/>
        <v>88</v>
      </c>
      <c r="BF66" s="24"/>
      <c r="BG66" s="19">
        <f t="shared" si="22"/>
        <v>41</v>
      </c>
      <c r="BH66" s="19">
        <f t="shared" si="23"/>
        <v>1</v>
      </c>
      <c r="BI66" s="19">
        <f t="shared" si="24"/>
        <v>232</v>
      </c>
      <c r="BJ66" s="19">
        <f t="shared" si="25"/>
        <v>1</v>
      </c>
      <c r="BK66" s="19">
        <f t="shared" si="26"/>
        <v>223</v>
      </c>
      <c r="BL66" s="19">
        <f t="shared" si="27"/>
        <v>331</v>
      </c>
      <c r="BM66" s="19">
        <f t="shared" si="28"/>
        <v>202</v>
      </c>
      <c r="BN66" s="19">
        <f t="shared" si="29"/>
        <v>41</v>
      </c>
      <c r="BO66" s="19">
        <f t="shared" si="30"/>
        <v>1</v>
      </c>
      <c r="BP66" s="19">
        <f t="shared" si="31"/>
        <v>98</v>
      </c>
      <c r="BQ66" s="19">
        <f t="shared" si="32"/>
        <v>112</v>
      </c>
      <c r="BR66" s="19">
        <f t="shared" si="33"/>
        <v>328</v>
      </c>
      <c r="BS66" s="19">
        <f t="shared" si="34"/>
        <v>78</v>
      </c>
      <c r="BT66" s="19">
        <f t="shared" si="35"/>
        <v>353</v>
      </c>
      <c r="BU66" s="19">
        <f t="shared" si="36"/>
        <v>159</v>
      </c>
      <c r="BV66" s="19">
        <f t="shared" si="37"/>
        <v>59</v>
      </c>
      <c r="BW66" s="19">
        <f t="shared" si="38"/>
        <v>223</v>
      </c>
      <c r="BX66" s="19">
        <f t="shared" si="39"/>
        <v>98</v>
      </c>
      <c r="BY66" s="19">
        <f t="shared" si="40"/>
        <v>122</v>
      </c>
      <c r="BZ66" s="19">
        <f t="shared" si="41"/>
        <v>215</v>
      </c>
      <c r="CA66" s="18">
        <f t="shared" ref="CA66:CA129" si="43">BE66</f>
        <v>88</v>
      </c>
      <c r="CB66" s="19">
        <f t="shared" si="42"/>
        <v>10</v>
      </c>
    </row>
    <row r="67" spans="1:80" s="16" customFormat="1" ht="47.25">
      <c r="A67" s="21">
        <v>65</v>
      </c>
      <c r="B67" s="34">
        <v>6659071580</v>
      </c>
      <c r="C67" s="5" t="s">
        <v>504</v>
      </c>
      <c r="D67" s="5" t="s">
        <v>102</v>
      </c>
      <c r="E67" s="19">
        <v>11</v>
      </c>
      <c r="F67" s="19">
        <v>38</v>
      </c>
      <c r="G67" s="22">
        <v>11</v>
      </c>
      <c r="H67" s="22">
        <v>38</v>
      </c>
      <c r="I67" s="22">
        <f t="shared" ref="I67:I130" si="44">ROUND((0.5*(E67/G67+F67/H67)*100),0)</f>
        <v>100</v>
      </c>
      <c r="J67" s="19">
        <v>30</v>
      </c>
      <c r="K67" s="19">
        <v>4</v>
      </c>
      <c r="L67" s="19">
        <f t="shared" ref="L67:L130" si="45">IF(K67&gt;3,100,J67*K67)</f>
        <v>100</v>
      </c>
      <c r="M67" s="19">
        <v>71</v>
      </c>
      <c r="N67" s="19">
        <v>69</v>
      </c>
      <c r="O67" s="19">
        <v>71</v>
      </c>
      <c r="P67" s="19">
        <v>70</v>
      </c>
      <c r="Q67" s="19">
        <f t="shared" ref="Q67:Q130" si="46">ROUND((0.5*((M67/O67)+(N67/P67))*100),0)</f>
        <v>99</v>
      </c>
      <c r="R67" s="19">
        <f t="shared" ref="R67:R130" si="47">ROUND(((0.3*I67)+(0.3*L67)+(0.4*Q67)),0)</f>
        <v>100</v>
      </c>
      <c r="S67" s="19">
        <v>20</v>
      </c>
      <c r="T67" s="19">
        <v>5</v>
      </c>
      <c r="U67" s="19">
        <f t="shared" ref="U67:U130" si="48">IF(T67&gt;5,100,S67*T67)</f>
        <v>100</v>
      </c>
      <c r="V67" s="19">
        <v>72</v>
      </c>
      <c r="W67" s="23">
        <v>76</v>
      </c>
      <c r="X67" s="20">
        <f t="shared" ref="X67:X130" si="49">ROUND(V67/W67*100,0)</f>
        <v>95</v>
      </c>
      <c r="Y67" s="43">
        <f t="shared" ref="Y67:Y130" si="50">ROUND((U67+X67)/2,0)</f>
        <v>98</v>
      </c>
      <c r="Z67" s="20">
        <f t="shared" ref="Z67:Z130" si="51">ROUND((0.3*U67+0.4*Y67+0.3*X67),0)</f>
        <v>98</v>
      </c>
      <c r="AA67" s="19">
        <v>20</v>
      </c>
      <c r="AB67" s="19">
        <v>2</v>
      </c>
      <c r="AC67" s="19">
        <f t="shared" ref="AC67:AC130" si="52">IF(AB67&gt;5,100,AA67*AB67)</f>
        <v>40</v>
      </c>
      <c r="AD67" s="19">
        <v>20</v>
      </c>
      <c r="AE67" s="19">
        <v>6</v>
      </c>
      <c r="AF67" s="19">
        <f t="shared" ref="AF67:AF130" si="53">IF(AE67&gt;5,100,AD67*AE67)</f>
        <v>100</v>
      </c>
      <c r="AG67" s="19">
        <v>2</v>
      </c>
      <c r="AH67" s="19">
        <v>2</v>
      </c>
      <c r="AI67" s="20">
        <f t="shared" ref="AI67:AI130" si="54">ROUND((AG67/AH67*100),0)</f>
        <v>100</v>
      </c>
      <c r="AJ67" s="43">
        <f t="shared" ref="AJ67:AJ130" si="55">ROUND((0.3*AC67+0.4*AF67+0.3*AI67),0)</f>
        <v>82</v>
      </c>
      <c r="AK67" s="19">
        <v>76</v>
      </c>
      <c r="AL67" s="19">
        <v>76</v>
      </c>
      <c r="AM67" s="20">
        <f t="shared" ref="AM67:AM130" si="56">ROUND((AK67/AL67)*100,)</f>
        <v>100</v>
      </c>
      <c r="AN67" s="19">
        <v>74</v>
      </c>
      <c r="AO67" s="19">
        <v>76</v>
      </c>
      <c r="AP67" s="20">
        <f t="shared" ref="AP67:AP130" si="57">ROUND((AN67/AO67)*100,0)</f>
        <v>97</v>
      </c>
      <c r="AQ67" s="19">
        <v>64</v>
      </c>
      <c r="AR67" s="19">
        <v>65</v>
      </c>
      <c r="AS67" s="20">
        <f t="shared" ref="AS67:AS130" si="58">ROUND((AQ67/AR67)*100,0)</f>
        <v>98</v>
      </c>
      <c r="AT67" s="20">
        <f t="shared" ref="AT67:AT130" si="59">ROUND((0.4*AM67+0.4*AP67+0.2*AS67),0)</f>
        <v>98</v>
      </c>
      <c r="AU67" s="19">
        <v>74</v>
      </c>
      <c r="AV67" s="19">
        <v>76</v>
      </c>
      <c r="AW67" s="20">
        <f t="shared" ref="AW67:AW130" si="60">ROUND((AU67/AV67)*100,0)</f>
        <v>97</v>
      </c>
      <c r="AX67" s="19">
        <v>74</v>
      </c>
      <c r="AY67" s="19">
        <v>76</v>
      </c>
      <c r="AZ67" s="20">
        <f t="shared" ref="AZ67:AZ130" si="61">ROUND((AX67/AY67)*100,0)</f>
        <v>97</v>
      </c>
      <c r="BA67" s="19">
        <v>74</v>
      </c>
      <c r="BB67" s="19">
        <v>76</v>
      </c>
      <c r="BC67" s="20">
        <f t="shared" ref="BC67:BC130" si="62">ROUND((BA67/BB67)*100,0)</f>
        <v>97</v>
      </c>
      <c r="BD67" s="20">
        <f t="shared" ref="BD67:BD130" si="63">ROUND((0.3*AW67+0.2*AZ67+0.5*BC67),0)</f>
        <v>97</v>
      </c>
      <c r="BE67" s="20">
        <f t="shared" ref="BE67:BE130" si="64">ROUND(((R67+Z67+AJ67+AT67+BD67)/5),0)</f>
        <v>95</v>
      </c>
      <c r="BF67" s="24"/>
      <c r="BG67" s="19">
        <f t="shared" ref="BG67:BG130" si="65">RANK(I67,$I$3:$I$381)</f>
        <v>1</v>
      </c>
      <c r="BH67" s="19">
        <f t="shared" ref="BH67:BH130" si="66">RANK(L67,$L$3:$L$381)</f>
        <v>1</v>
      </c>
      <c r="BI67" s="19">
        <f t="shared" ref="BI67:BI130" si="67">RANK(Q67,$Q$3:$Q$381)</f>
        <v>52</v>
      </c>
      <c r="BJ67" s="19">
        <f t="shared" ref="BJ67:BJ130" si="68">RANK(U67,$U$3:$U$381)</f>
        <v>1</v>
      </c>
      <c r="BK67" s="19">
        <f t="shared" ref="BK67:BK130" si="69">RANK(Y67,$Y$3:$Y$381)</f>
        <v>30</v>
      </c>
      <c r="BL67" s="19">
        <f t="shared" ref="BL67:BL130" si="70">RANK(X67,$X$3:$X$381)</f>
        <v>63</v>
      </c>
      <c r="BM67" s="19">
        <f t="shared" ref="BM67:BM130" si="71">RANK(AC67,$AC$3:$AC$381)</f>
        <v>62</v>
      </c>
      <c r="BN67" s="19">
        <f t="shared" ref="BN67:BN130" si="72">RANK(AF67,$AF$3:$AF$381)</f>
        <v>1</v>
      </c>
      <c r="BO67" s="19">
        <f t="shared" ref="BO67:BO130" si="73">RANK(AI67,$AI$3:$AI$381)</f>
        <v>1</v>
      </c>
      <c r="BP67" s="19">
        <f t="shared" ref="BP67:BP130" si="74">RANK(AM67,$AM$3:$AM$381)</f>
        <v>1</v>
      </c>
      <c r="BQ67" s="19">
        <f t="shared" ref="BQ67:BQ130" si="75">RANK(AP67,$AP$3:$AP$381)</f>
        <v>254</v>
      </c>
      <c r="BR67" s="19">
        <f t="shared" ref="BR67:BR130" si="76">RANK(AS67,$AS$3:$AS$381)</f>
        <v>172</v>
      </c>
      <c r="BS67" s="19">
        <f t="shared" ref="BS67:BS130" si="77">RANK(AW67,$AW$3:$AW$381)</f>
        <v>168</v>
      </c>
      <c r="BT67" s="19">
        <f t="shared" ref="BT67:BT130" si="78">RANK(AZ67,$AZ$3:$AZ$381)</f>
        <v>109</v>
      </c>
      <c r="BU67" s="19">
        <f t="shared" ref="BU67:BU130" si="79">RANK(BC67,$BC$3:$BC$381)</f>
        <v>223</v>
      </c>
      <c r="BV67" s="19">
        <f t="shared" ref="BV67:BV130" si="80">RANK(R67,$R$3:$R$381)</f>
        <v>1</v>
      </c>
      <c r="BW67" s="19">
        <f t="shared" ref="BW67:BW130" si="81">RANK(Z67,$Z$3:$Z$381)</f>
        <v>30</v>
      </c>
      <c r="BX67" s="19">
        <f t="shared" ref="BX67:BX130" si="82">RANK(AJ67,$AJ$3:$AJ$381)</f>
        <v>19</v>
      </c>
      <c r="BY67" s="19">
        <f t="shared" ref="BY67:BY130" si="83">RANK(AT67,$AT$3:$AT$381)</f>
        <v>72</v>
      </c>
      <c r="BZ67" s="19">
        <f t="shared" ref="BZ67:BZ130" si="84">RANK(BD67,$BD$3:$BD$381)</f>
        <v>163</v>
      </c>
      <c r="CA67" s="18">
        <f t="shared" si="43"/>
        <v>95</v>
      </c>
      <c r="CB67" s="19">
        <f t="shared" ref="CB67:CB130" si="85">SUM(N(FREQUENCY((CA$4:CA$382&gt;CA67)*CA$4:CA$382,CA$4:CA$382)&gt;0))</f>
        <v>3</v>
      </c>
    </row>
    <row r="68" spans="1:80" s="16" customFormat="1" ht="47.25">
      <c r="A68" s="21">
        <v>66</v>
      </c>
      <c r="B68" s="34">
        <v>6659053541</v>
      </c>
      <c r="C68" s="5" t="s">
        <v>504</v>
      </c>
      <c r="D68" s="5" t="s">
        <v>103</v>
      </c>
      <c r="E68" s="19">
        <v>9</v>
      </c>
      <c r="F68" s="19">
        <v>38</v>
      </c>
      <c r="G68" s="22">
        <v>11</v>
      </c>
      <c r="H68" s="22">
        <v>38</v>
      </c>
      <c r="I68" s="22">
        <f t="shared" si="44"/>
        <v>91</v>
      </c>
      <c r="J68" s="19">
        <v>30</v>
      </c>
      <c r="K68" s="19">
        <v>4</v>
      </c>
      <c r="L68" s="19">
        <f t="shared" si="45"/>
        <v>100</v>
      </c>
      <c r="M68" s="19">
        <v>126</v>
      </c>
      <c r="N68" s="19">
        <v>126</v>
      </c>
      <c r="O68" s="19">
        <v>126</v>
      </c>
      <c r="P68" s="19">
        <v>126</v>
      </c>
      <c r="Q68" s="19">
        <f t="shared" si="46"/>
        <v>100</v>
      </c>
      <c r="R68" s="19">
        <f t="shared" si="47"/>
        <v>97</v>
      </c>
      <c r="S68" s="19">
        <v>20</v>
      </c>
      <c r="T68" s="19">
        <v>3</v>
      </c>
      <c r="U68" s="19">
        <f t="shared" si="48"/>
        <v>60</v>
      </c>
      <c r="V68" s="19">
        <v>126</v>
      </c>
      <c r="W68" s="23">
        <v>126</v>
      </c>
      <c r="X68" s="20">
        <f t="shared" si="49"/>
        <v>100</v>
      </c>
      <c r="Y68" s="43">
        <f t="shared" si="50"/>
        <v>80</v>
      </c>
      <c r="Z68" s="20">
        <f t="shared" si="51"/>
        <v>80</v>
      </c>
      <c r="AA68" s="19">
        <v>20</v>
      </c>
      <c r="AB68" s="19">
        <v>0</v>
      </c>
      <c r="AC68" s="19">
        <f t="shared" si="52"/>
        <v>0</v>
      </c>
      <c r="AD68" s="19">
        <v>20</v>
      </c>
      <c r="AE68" s="19">
        <v>2</v>
      </c>
      <c r="AF68" s="19">
        <f t="shared" si="53"/>
        <v>40</v>
      </c>
      <c r="AG68" s="19">
        <v>99</v>
      </c>
      <c r="AH68" s="19">
        <v>99</v>
      </c>
      <c r="AI68" s="20">
        <f t="shared" si="54"/>
        <v>100</v>
      </c>
      <c r="AJ68" s="43">
        <f t="shared" si="55"/>
        <v>46</v>
      </c>
      <c r="AK68" s="19">
        <v>126</v>
      </c>
      <c r="AL68" s="19">
        <v>126</v>
      </c>
      <c r="AM68" s="20">
        <f t="shared" si="56"/>
        <v>100</v>
      </c>
      <c r="AN68" s="19">
        <v>126</v>
      </c>
      <c r="AO68" s="19">
        <v>126</v>
      </c>
      <c r="AP68" s="20">
        <f t="shared" si="57"/>
        <v>100</v>
      </c>
      <c r="AQ68" s="19">
        <v>126</v>
      </c>
      <c r="AR68" s="19">
        <v>126</v>
      </c>
      <c r="AS68" s="20">
        <f t="shared" si="58"/>
        <v>100</v>
      </c>
      <c r="AT68" s="20">
        <f t="shared" si="59"/>
        <v>100</v>
      </c>
      <c r="AU68" s="19">
        <v>126</v>
      </c>
      <c r="AV68" s="19">
        <v>126</v>
      </c>
      <c r="AW68" s="20">
        <f t="shared" si="60"/>
        <v>100</v>
      </c>
      <c r="AX68" s="19">
        <v>126</v>
      </c>
      <c r="AY68" s="19">
        <v>126</v>
      </c>
      <c r="AZ68" s="20">
        <f t="shared" si="61"/>
        <v>100</v>
      </c>
      <c r="BA68" s="19">
        <v>126</v>
      </c>
      <c r="BB68" s="19">
        <v>126</v>
      </c>
      <c r="BC68" s="20">
        <f t="shared" si="62"/>
        <v>100</v>
      </c>
      <c r="BD68" s="20">
        <f t="shared" si="63"/>
        <v>100</v>
      </c>
      <c r="BE68" s="20">
        <f t="shared" si="64"/>
        <v>85</v>
      </c>
      <c r="BF68" s="24"/>
      <c r="BG68" s="19">
        <f t="shared" si="65"/>
        <v>216</v>
      </c>
      <c r="BH68" s="19">
        <f t="shared" si="66"/>
        <v>1</v>
      </c>
      <c r="BI68" s="19">
        <f t="shared" si="67"/>
        <v>1</v>
      </c>
      <c r="BJ68" s="19">
        <f t="shared" si="68"/>
        <v>319</v>
      </c>
      <c r="BK68" s="19">
        <f t="shared" si="69"/>
        <v>309</v>
      </c>
      <c r="BL68" s="19">
        <f t="shared" si="70"/>
        <v>1</v>
      </c>
      <c r="BM68" s="19">
        <f t="shared" si="71"/>
        <v>202</v>
      </c>
      <c r="BN68" s="19">
        <f t="shared" si="72"/>
        <v>185</v>
      </c>
      <c r="BO68" s="19">
        <f t="shared" si="73"/>
        <v>1</v>
      </c>
      <c r="BP68" s="19">
        <f t="shared" si="74"/>
        <v>1</v>
      </c>
      <c r="BQ68" s="19">
        <f t="shared" si="75"/>
        <v>1</v>
      </c>
      <c r="BR68" s="19">
        <f t="shared" si="76"/>
        <v>1</v>
      </c>
      <c r="BS68" s="19">
        <f t="shared" si="77"/>
        <v>1</v>
      </c>
      <c r="BT68" s="19">
        <f t="shared" si="78"/>
        <v>1</v>
      </c>
      <c r="BU68" s="19">
        <f t="shared" si="79"/>
        <v>1</v>
      </c>
      <c r="BV68" s="19">
        <f t="shared" si="80"/>
        <v>59</v>
      </c>
      <c r="BW68" s="19">
        <f t="shared" si="81"/>
        <v>309</v>
      </c>
      <c r="BX68" s="19">
        <f t="shared" si="82"/>
        <v>217</v>
      </c>
      <c r="BY68" s="19">
        <f t="shared" si="83"/>
        <v>1</v>
      </c>
      <c r="BZ68" s="19">
        <f t="shared" si="84"/>
        <v>1</v>
      </c>
      <c r="CA68" s="18">
        <f t="shared" si="43"/>
        <v>85</v>
      </c>
      <c r="CB68" s="19">
        <f t="shared" si="85"/>
        <v>13</v>
      </c>
    </row>
    <row r="69" spans="1:80" s="16" customFormat="1" ht="47.25">
      <c r="A69" s="21">
        <v>67</v>
      </c>
      <c r="B69" s="34">
        <v>6661057494</v>
      </c>
      <c r="C69" s="5" t="s">
        <v>504</v>
      </c>
      <c r="D69" s="5" t="s">
        <v>104</v>
      </c>
      <c r="E69" s="19">
        <v>10</v>
      </c>
      <c r="F69" s="19">
        <v>38</v>
      </c>
      <c r="G69" s="22">
        <v>11</v>
      </c>
      <c r="H69" s="22">
        <v>38</v>
      </c>
      <c r="I69" s="22">
        <f t="shared" si="44"/>
        <v>95</v>
      </c>
      <c r="J69" s="19">
        <v>30</v>
      </c>
      <c r="K69" s="19">
        <v>4</v>
      </c>
      <c r="L69" s="19">
        <f t="shared" si="45"/>
        <v>100</v>
      </c>
      <c r="M69" s="19">
        <v>61</v>
      </c>
      <c r="N69" s="19">
        <v>60</v>
      </c>
      <c r="O69" s="19">
        <v>63</v>
      </c>
      <c r="P69" s="19">
        <v>65</v>
      </c>
      <c r="Q69" s="19">
        <f t="shared" si="46"/>
        <v>95</v>
      </c>
      <c r="R69" s="19">
        <f t="shared" si="47"/>
        <v>97</v>
      </c>
      <c r="S69" s="19">
        <v>20</v>
      </c>
      <c r="T69" s="19">
        <v>5</v>
      </c>
      <c r="U69" s="19">
        <f t="shared" si="48"/>
        <v>100</v>
      </c>
      <c r="V69" s="19">
        <v>46</v>
      </c>
      <c r="W69" s="23">
        <v>70</v>
      </c>
      <c r="X69" s="20">
        <f t="shared" si="49"/>
        <v>66</v>
      </c>
      <c r="Y69" s="43">
        <f t="shared" si="50"/>
        <v>83</v>
      </c>
      <c r="Z69" s="20">
        <f t="shared" si="51"/>
        <v>83</v>
      </c>
      <c r="AA69" s="19">
        <v>20</v>
      </c>
      <c r="AB69" s="19">
        <v>0</v>
      </c>
      <c r="AC69" s="19">
        <f t="shared" si="52"/>
        <v>0</v>
      </c>
      <c r="AD69" s="19">
        <v>20</v>
      </c>
      <c r="AE69" s="19">
        <v>2</v>
      </c>
      <c r="AF69" s="19">
        <f t="shared" si="53"/>
        <v>40</v>
      </c>
      <c r="AG69" s="19">
        <v>1</v>
      </c>
      <c r="AH69" s="19">
        <v>1</v>
      </c>
      <c r="AI69" s="20">
        <f t="shared" si="54"/>
        <v>100</v>
      </c>
      <c r="AJ69" s="43">
        <f t="shared" si="55"/>
        <v>46</v>
      </c>
      <c r="AK69" s="19">
        <v>30</v>
      </c>
      <c r="AL69" s="19">
        <v>70</v>
      </c>
      <c r="AM69" s="20">
        <f t="shared" si="56"/>
        <v>43</v>
      </c>
      <c r="AN69" s="19">
        <v>66</v>
      </c>
      <c r="AO69" s="19">
        <v>70</v>
      </c>
      <c r="AP69" s="20">
        <f t="shared" si="57"/>
        <v>94</v>
      </c>
      <c r="AQ69" s="19">
        <v>63</v>
      </c>
      <c r="AR69" s="19">
        <v>63</v>
      </c>
      <c r="AS69" s="20">
        <f t="shared" si="58"/>
        <v>100</v>
      </c>
      <c r="AT69" s="20">
        <f t="shared" si="59"/>
        <v>75</v>
      </c>
      <c r="AU69" s="19">
        <v>63</v>
      </c>
      <c r="AV69" s="19">
        <v>70</v>
      </c>
      <c r="AW69" s="20">
        <f t="shared" si="60"/>
        <v>90</v>
      </c>
      <c r="AX69" s="19">
        <v>60</v>
      </c>
      <c r="AY69" s="19">
        <v>70</v>
      </c>
      <c r="AZ69" s="20">
        <f t="shared" si="61"/>
        <v>86</v>
      </c>
      <c r="BA69" s="19">
        <v>67</v>
      </c>
      <c r="BB69" s="19">
        <v>70</v>
      </c>
      <c r="BC69" s="20">
        <f t="shared" si="62"/>
        <v>96</v>
      </c>
      <c r="BD69" s="20">
        <f t="shared" si="63"/>
        <v>92</v>
      </c>
      <c r="BE69" s="20">
        <f t="shared" si="64"/>
        <v>79</v>
      </c>
      <c r="BF69" s="24"/>
      <c r="BG69" s="19">
        <f t="shared" si="65"/>
        <v>41</v>
      </c>
      <c r="BH69" s="19">
        <f t="shared" si="66"/>
        <v>1</v>
      </c>
      <c r="BI69" s="19">
        <f t="shared" si="67"/>
        <v>232</v>
      </c>
      <c r="BJ69" s="19">
        <f t="shared" si="68"/>
        <v>1</v>
      </c>
      <c r="BK69" s="19">
        <f t="shared" si="69"/>
        <v>285</v>
      </c>
      <c r="BL69" s="19">
        <f t="shared" si="70"/>
        <v>368</v>
      </c>
      <c r="BM69" s="19">
        <f t="shared" si="71"/>
        <v>202</v>
      </c>
      <c r="BN69" s="19">
        <f t="shared" si="72"/>
        <v>185</v>
      </c>
      <c r="BO69" s="19">
        <f t="shared" si="73"/>
        <v>1</v>
      </c>
      <c r="BP69" s="19">
        <f t="shared" si="74"/>
        <v>375</v>
      </c>
      <c r="BQ69" s="19">
        <f t="shared" si="75"/>
        <v>355</v>
      </c>
      <c r="BR69" s="19">
        <f t="shared" si="76"/>
        <v>1</v>
      </c>
      <c r="BS69" s="19">
        <f t="shared" si="77"/>
        <v>316</v>
      </c>
      <c r="BT69" s="19">
        <f t="shared" si="78"/>
        <v>365</v>
      </c>
      <c r="BU69" s="19">
        <f t="shared" si="79"/>
        <v>270</v>
      </c>
      <c r="BV69" s="19">
        <f t="shared" si="80"/>
        <v>59</v>
      </c>
      <c r="BW69" s="19">
        <f t="shared" si="81"/>
        <v>285</v>
      </c>
      <c r="BX69" s="19">
        <f t="shared" si="82"/>
        <v>217</v>
      </c>
      <c r="BY69" s="19">
        <f t="shared" si="83"/>
        <v>372</v>
      </c>
      <c r="BZ69" s="19">
        <f t="shared" si="84"/>
        <v>331</v>
      </c>
      <c r="CA69" s="18">
        <f t="shared" si="43"/>
        <v>79</v>
      </c>
      <c r="CB69" s="19">
        <f t="shared" si="85"/>
        <v>19</v>
      </c>
    </row>
    <row r="70" spans="1:80" s="16" customFormat="1" ht="47.25">
      <c r="A70" s="21">
        <v>68</v>
      </c>
      <c r="B70" s="34">
        <v>6661060930</v>
      </c>
      <c r="C70" s="5" t="s">
        <v>504</v>
      </c>
      <c r="D70" s="5" t="s">
        <v>105</v>
      </c>
      <c r="E70" s="19">
        <v>10</v>
      </c>
      <c r="F70" s="19">
        <v>38</v>
      </c>
      <c r="G70" s="22">
        <v>11</v>
      </c>
      <c r="H70" s="22">
        <v>38</v>
      </c>
      <c r="I70" s="22">
        <f t="shared" si="44"/>
        <v>95</v>
      </c>
      <c r="J70" s="19">
        <v>30</v>
      </c>
      <c r="K70" s="19">
        <v>4</v>
      </c>
      <c r="L70" s="19">
        <f t="shared" si="45"/>
        <v>100</v>
      </c>
      <c r="M70" s="19">
        <v>144</v>
      </c>
      <c r="N70" s="19">
        <v>175</v>
      </c>
      <c r="O70" s="19">
        <v>147</v>
      </c>
      <c r="P70" s="19">
        <v>182</v>
      </c>
      <c r="Q70" s="19">
        <f t="shared" si="46"/>
        <v>97</v>
      </c>
      <c r="R70" s="19">
        <f t="shared" si="47"/>
        <v>97</v>
      </c>
      <c r="S70" s="19">
        <v>20</v>
      </c>
      <c r="T70" s="19">
        <v>5</v>
      </c>
      <c r="U70" s="19">
        <f t="shared" si="48"/>
        <v>100</v>
      </c>
      <c r="V70" s="19">
        <v>173</v>
      </c>
      <c r="W70" s="23">
        <v>191</v>
      </c>
      <c r="X70" s="20">
        <f t="shared" si="49"/>
        <v>91</v>
      </c>
      <c r="Y70" s="43">
        <f t="shared" si="50"/>
        <v>96</v>
      </c>
      <c r="Z70" s="20">
        <f t="shared" si="51"/>
        <v>96</v>
      </c>
      <c r="AA70" s="19">
        <v>20</v>
      </c>
      <c r="AB70" s="19">
        <v>0</v>
      </c>
      <c r="AC70" s="19">
        <f t="shared" si="52"/>
        <v>0</v>
      </c>
      <c r="AD70" s="19">
        <v>20</v>
      </c>
      <c r="AE70" s="19">
        <v>0</v>
      </c>
      <c r="AF70" s="19">
        <f t="shared" si="53"/>
        <v>0</v>
      </c>
      <c r="AG70" s="19">
        <v>4</v>
      </c>
      <c r="AH70" s="19">
        <v>5</v>
      </c>
      <c r="AI70" s="20">
        <f t="shared" si="54"/>
        <v>80</v>
      </c>
      <c r="AJ70" s="43">
        <f t="shared" si="55"/>
        <v>24</v>
      </c>
      <c r="AK70" s="19">
        <v>181</v>
      </c>
      <c r="AL70" s="19">
        <v>191</v>
      </c>
      <c r="AM70" s="20">
        <f t="shared" si="56"/>
        <v>95</v>
      </c>
      <c r="AN70" s="19">
        <v>188</v>
      </c>
      <c r="AO70" s="19">
        <v>191</v>
      </c>
      <c r="AP70" s="20">
        <f t="shared" si="57"/>
        <v>98</v>
      </c>
      <c r="AQ70" s="19">
        <v>160</v>
      </c>
      <c r="AR70" s="19">
        <v>166</v>
      </c>
      <c r="AS70" s="20">
        <f t="shared" si="58"/>
        <v>96</v>
      </c>
      <c r="AT70" s="20">
        <f t="shared" si="59"/>
        <v>96</v>
      </c>
      <c r="AU70" s="19">
        <v>187</v>
      </c>
      <c r="AV70" s="19">
        <v>191</v>
      </c>
      <c r="AW70" s="20">
        <f t="shared" si="60"/>
        <v>98</v>
      </c>
      <c r="AX70" s="19">
        <v>184</v>
      </c>
      <c r="AY70" s="19">
        <v>191</v>
      </c>
      <c r="AZ70" s="20">
        <f t="shared" si="61"/>
        <v>96</v>
      </c>
      <c r="BA70" s="19">
        <v>188</v>
      </c>
      <c r="BB70" s="19">
        <v>191</v>
      </c>
      <c r="BC70" s="20">
        <f t="shared" si="62"/>
        <v>98</v>
      </c>
      <c r="BD70" s="20">
        <f t="shared" si="63"/>
        <v>98</v>
      </c>
      <c r="BE70" s="20">
        <f t="shared" si="64"/>
        <v>82</v>
      </c>
      <c r="BF70" s="24"/>
      <c r="BG70" s="19">
        <f t="shared" si="65"/>
        <v>41</v>
      </c>
      <c r="BH70" s="19">
        <f t="shared" si="66"/>
        <v>1</v>
      </c>
      <c r="BI70" s="19">
        <f t="shared" si="67"/>
        <v>144</v>
      </c>
      <c r="BJ70" s="19">
        <f t="shared" si="68"/>
        <v>1</v>
      </c>
      <c r="BK70" s="19">
        <f t="shared" si="69"/>
        <v>80</v>
      </c>
      <c r="BL70" s="19">
        <f t="shared" si="70"/>
        <v>138</v>
      </c>
      <c r="BM70" s="19">
        <f t="shared" si="71"/>
        <v>202</v>
      </c>
      <c r="BN70" s="19">
        <f t="shared" si="72"/>
        <v>339</v>
      </c>
      <c r="BO70" s="19">
        <f t="shared" si="73"/>
        <v>281</v>
      </c>
      <c r="BP70" s="19">
        <f t="shared" si="74"/>
        <v>151</v>
      </c>
      <c r="BQ70" s="19">
        <f t="shared" si="75"/>
        <v>198</v>
      </c>
      <c r="BR70" s="19">
        <f t="shared" si="76"/>
        <v>270</v>
      </c>
      <c r="BS70" s="19">
        <f t="shared" si="77"/>
        <v>128</v>
      </c>
      <c r="BT70" s="19">
        <f t="shared" si="78"/>
        <v>153</v>
      </c>
      <c r="BU70" s="19">
        <f t="shared" si="79"/>
        <v>159</v>
      </c>
      <c r="BV70" s="19">
        <f t="shared" si="80"/>
        <v>59</v>
      </c>
      <c r="BW70" s="19">
        <f t="shared" si="81"/>
        <v>80</v>
      </c>
      <c r="BX70" s="19">
        <f t="shared" si="82"/>
        <v>361</v>
      </c>
      <c r="BY70" s="19">
        <f t="shared" si="83"/>
        <v>160</v>
      </c>
      <c r="BZ70" s="19">
        <f t="shared" si="84"/>
        <v>96</v>
      </c>
      <c r="CA70" s="18">
        <f t="shared" si="43"/>
        <v>82</v>
      </c>
      <c r="CB70" s="19">
        <f t="shared" si="85"/>
        <v>16</v>
      </c>
    </row>
    <row r="71" spans="1:80" s="16" customFormat="1" ht="47.25">
      <c r="A71" s="21">
        <v>69</v>
      </c>
      <c r="B71" s="34">
        <v>6661057092</v>
      </c>
      <c r="C71" s="5" t="s">
        <v>504</v>
      </c>
      <c r="D71" s="5" t="s">
        <v>106</v>
      </c>
      <c r="E71" s="19">
        <v>10</v>
      </c>
      <c r="F71" s="19">
        <v>38</v>
      </c>
      <c r="G71" s="22">
        <v>11</v>
      </c>
      <c r="H71" s="22">
        <v>38</v>
      </c>
      <c r="I71" s="22">
        <f t="shared" si="44"/>
        <v>95</v>
      </c>
      <c r="J71" s="19">
        <v>30</v>
      </c>
      <c r="K71" s="19">
        <v>3</v>
      </c>
      <c r="L71" s="19">
        <f t="shared" si="45"/>
        <v>90</v>
      </c>
      <c r="M71" s="19">
        <v>231</v>
      </c>
      <c r="N71" s="19">
        <v>233</v>
      </c>
      <c r="O71" s="19">
        <v>238</v>
      </c>
      <c r="P71" s="19">
        <v>249</v>
      </c>
      <c r="Q71" s="19">
        <f t="shared" si="46"/>
        <v>95</v>
      </c>
      <c r="R71" s="19">
        <f t="shared" si="47"/>
        <v>94</v>
      </c>
      <c r="S71" s="19">
        <v>20</v>
      </c>
      <c r="T71" s="19">
        <v>5</v>
      </c>
      <c r="U71" s="19">
        <f t="shared" si="48"/>
        <v>100</v>
      </c>
      <c r="V71" s="19">
        <v>258</v>
      </c>
      <c r="W71" s="23">
        <v>278</v>
      </c>
      <c r="X71" s="20">
        <f t="shared" si="49"/>
        <v>93</v>
      </c>
      <c r="Y71" s="43">
        <f t="shared" si="50"/>
        <v>97</v>
      </c>
      <c r="Z71" s="20">
        <f t="shared" si="51"/>
        <v>97</v>
      </c>
      <c r="AA71" s="19">
        <v>20</v>
      </c>
      <c r="AB71" s="19">
        <v>0</v>
      </c>
      <c r="AC71" s="19">
        <f t="shared" si="52"/>
        <v>0</v>
      </c>
      <c r="AD71" s="19">
        <v>20</v>
      </c>
      <c r="AE71" s="19">
        <v>1</v>
      </c>
      <c r="AF71" s="19">
        <f t="shared" si="53"/>
        <v>20</v>
      </c>
      <c r="AG71" s="19">
        <v>7</v>
      </c>
      <c r="AH71" s="19">
        <v>7</v>
      </c>
      <c r="AI71" s="20">
        <f t="shared" si="54"/>
        <v>100</v>
      </c>
      <c r="AJ71" s="43">
        <f t="shared" si="55"/>
        <v>38</v>
      </c>
      <c r="AK71" s="19">
        <v>268</v>
      </c>
      <c r="AL71" s="19">
        <v>278</v>
      </c>
      <c r="AM71" s="20">
        <f t="shared" si="56"/>
        <v>96</v>
      </c>
      <c r="AN71" s="19">
        <v>275</v>
      </c>
      <c r="AO71" s="19">
        <v>278</v>
      </c>
      <c r="AP71" s="20">
        <f t="shared" si="57"/>
        <v>99</v>
      </c>
      <c r="AQ71" s="19">
        <v>193</v>
      </c>
      <c r="AR71" s="19">
        <v>195</v>
      </c>
      <c r="AS71" s="20">
        <f t="shared" si="58"/>
        <v>99</v>
      </c>
      <c r="AT71" s="20">
        <f t="shared" si="59"/>
        <v>98</v>
      </c>
      <c r="AU71" s="19">
        <v>277</v>
      </c>
      <c r="AV71" s="19">
        <v>278</v>
      </c>
      <c r="AW71" s="20">
        <f t="shared" si="60"/>
        <v>100</v>
      </c>
      <c r="AX71" s="19">
        <v>273</v>
      </c>
      <c r="AY71" s="19">
        <v>278</v>
      </c>
      <c r="AZ71" s="20">
        <f t="shared" si="61"/>
        <v>98</v>
      </c>
      <c r="BA71" s="19">
        <v>278</v>
      </c>
      <c r="BB71" s="19">
        <v>278</v>
      </c>
      <c r="BC71" s="20">
        <f t="shared" si="62"/>
        <v>100</v>
      </c>
      <c r="BD71" s="20">
        <f t="shared" si="63"/>
        <v>100</v>
      </c>
      <c r="BE71" s="20">
        <f t="shared" si="64"/>
        <v>85</v>
      </c>
      <c r="BF71" s="24"/>
      <c r="BG71" s="19">
        <f t="shared" si="65"/>
        <v>41</v>
      </c>
      <c r="BH71" s="19">
        <f t="shared" si="66"/>
        <v>239</v>
      </c>
      <c r="BI71" s="19">
        <f t="shared" si="67"/>
        <v>232</v>
      </c>
      <c r="BJ71" s="19">
        <f t="shared" si="68"/>
        <v>1</v>
      </c>
      <c r="BK71" s="19">
        <f t="shared" si="69"/>
        <v>47</v>
      </c>
      <c r="BL71" s="19">
        <f t="shared" si="70"/>
        <v>93</v>
      </c>
      <c r="BM71" s="19">
        <f t="shared" si="71"/>
        <v>202</v>
      </c>
      <c r="BN71" s="19">
        <f t="shared" si="72"/>
        <v>269</v>
      </c>
      <c r="BO71" s="19">
        <f t="shared" si="73"/>
        <v>1</v>
      </c>
      <c r="BP71" s="19">
        <f t="shared" si="74"/>
        <v>123</v>
      </c>
      <c r="BQ71" s="19">
        <f t="shared" si="75"/>
        <v>112</v>
      </c>
      <c r="BR71" s="19">
        <f t="shared" si="76"/>
        <v>112</v>
      </c>
      <c r="BS71" s="19">
        <f t="shared" si="77"/>
        <v>1</v>
      </c>
      <c r="BT71" s="19">
        <f t="shared" si="78"/>
        <v>76</v>
      </c>
      <c r="BU71" s="19">
        <f t="shared" si="79"/>
        <v>1</v>
      </c>
      <c r="BV71" s="19">
        <f t="shared" si="80"/>
        <v>199</v>
      </c>
      <c r="BW71" s="19">
        <f t="shared" si="81"/>
        <v>47</v>
      </c>
      <c r="BX71" s="19">
        <f t="shared" si="82"/>
        <v>280</v>
      </c>
      <c r="BY71" s="19">
        <f t="shared" si="83"/>
        <v>72</v>
      </c>
      <c r="BZ71" s="19">
        <f t="shared" si="84"/>
        <v>1</v>
      </c>
      <c r="CA71" s="18">
        <f t="shared" si="43"/>
        <v>85</v>
      </c>
      <c r="CB71" s="19">
        <f t="shared" si="85"/>
        <v>13</v>
      </c>
    </row>
    <row r="72" spans="1:80" s="16" customFormat="1" ht="47.25">
      <c r="A72" s="21">
        <v>70</v>
      </c>
      <c r="B72" s="34">
        <v>6661020945</v>
      </c>
      <c r="C72" s="5" t="s">
        <v>504</v>
      </c>
      <c r="D72" s="5" t="s">
        <v>107</v>
      </c>
      <c r="E72" s="19">
        <v>10</v>
      </c>
      <c r="F72" s="19">
        <v>38</v>
      </c>
      <c r="G72" s="22">
        <v>11</v>
      </c>
      <c r="H72" s="22">
        <v>38</v>
      </c>
      <c r="I72" s="22">
        <f t="shared" si="44"/>
        <v>95</v>
      </c>
      <c r="J72" s="19">
        <v>30</v>
      </c>
      <c r="K72" s="19">
        <v>3</v>
      </c>
      <c r="L72" s="19">
        <f t="shared" si="45"/>
        <v>90</v>
      </c>
      <c r="M72" s="19">
        <v>83</v>
      </c>
      <c r="N72" s="19">
        <v>88</v>
      </c>
      <c r="O72" s="19">
        <v>85</v>
      </c>
      <c r="P72" s="19">
        <v>89</v>
      </c>
      <c r="Q72" s="19">
        <f t="shared" si="46"/>
        <v>98</v>
      </c>
      <c r="R72" s="19">
        <f t="shared" si="47"/>
        <v>95</v>
      </c>
      <c r="S72" s="19">
        <v>20</v>
      </c>
      <c r="T72" s="19">
        <v>5</v>
      </c>
      <c r="U72" s="19">
        <f t="shared" si="48"/>
        <v>100</v>
      </c>
      <c r="V72" s="19">
        <v>76</v>
      </c>
      <c r="W72" s="23">
        <v>92</v>
      </c>
      <c r="X72" s="20">
        <f t="shared" si="49"/>
        <v>83</v>
      </c>
      <c r="Y72" s="43">
        <f t="shared" si="50"/>
        <v>92</v>
      </c>
      <c r="Z72" s="20">
        <f t="shared" si="51"/>
        <v>92</v>
      </c>
      <c r="AA72" s="19">
        <v>20</v>
      </c>
      <c r="AB72" s="19">
        <v>4</v>
      </c>
      <c r="AC72" s="19">
        <f t="shared" si="52"/>
        <v>80</v>
      </c>
      <c r="AD72" s="19">
        <v>20</v>
      </c>
      <c r="AE72" s="19">
        <v>4</v>
      </c>
      <c r="AF72" s="19">
        <f t="shared" si="53"/>
        <v>80</v>
      </c>
      <c r="AG72" s="19">
        <v>2</v>
      </c>
      <c r="AH72" s="19">
        <v>2</v>
      </c>
      <c r="AI72" s="20">
        <f t="shared" si="54"/>
        <v>100</v>
      </c>
      <c r="AJ72" s="43">
        <f t="shared" si="55"/>
        <v>86</v>
      </c>
      <c r="AK72" s="19">
        <v>41</v>
      </c>
      <c r="AL72" s="19">
        <v>92</v>
      </c>
      <c r="AM72" s="20">
        <f t="shared" si="56"/>
        <v>45</v>
      </c>
      <c r="AN72" s="19">
        <v>92</v>
      </c>
      <c r="AO72" s="19">
        <v>92</v>
      </c>
      <c r="AP72" s="20">
        <f t="shared" si="57"/>
        <v>100</v>
      </c>
      <c r="AQ72" s="19">
        <v>81</v>
      </c>
      <c r="AR72" s="19">
        <v>81</v>
      </c>
      <c r="AS72" s="20">
        <f t="shared" si="58"/>
        <v>100</v>
      </c>
      <c r="AT72" s="20">
        <f t="shared" si="59"/>
        <v>78</v>
      </c>
      <c r="AU72" s="19">
        <v>87</v>
      </c>
      <c r="AV72" s="19">
        <v>92</v>
      </c>
      <c r="AW72" s="20">
        <f t="shared" si="60"/>
        <v>95</v>
      </c>
      <c r="AX72" s="19">
        <v>90</v>
      </c>
      <c r="AY72" s="19">
        <v>92</v>
      </c>
      <c r="AZ72" s="20">
        <f t="shared" si="61"/>
        <v>98</v>
      </c>
      <c r="BA72" s="19">
        <v>92</v>
      </c>
      <c r="BB72" s="19">
        <v>92</v>
      </c>
      <c r="BC72" s="20">
        <f t="shared" si="62"/>
        <v>100</v>
      </c>
      <c r="BD72" s="20">
        <f t="shared" si="63"/>
        <v>98</v>
      </c>
      <c r="BE72" s="20">
        <f t="shared" si="64"/>
        <v>90</v>
      </c>
      <c r="BF72" s="24"/>
      <c r="BG72" s="19">
        <f t="shared" si="65"/>
        <v>41</v>
      </c>
      <c r="BH72" s="19">
        <f t="shared" si="66"/>
        <v>239</v>
      </c>
      <c r="BI72" s="19">
        <f t="shared" si="67"/>
        <v>94</v>
      </c>
      <c r="BJ72" s="19">
        <f t="shared" si="68"/>
        <v>1</v>
      </c>
      <c r="BK72" s="19">
        <f t="shared" si="69"/>
        <v>165</v>
      </c>
      <c r="BL72" s="19">
        <f t="shared" si="70"/>
        <v>271</v>
      </c>
      <c r="BM72" s="19">
        <f t="shared" si="71"/>
        <v>6</v>
      </c>
      <c r="BN72" s="19">
        <f t="shared" si="72"/>
        <v>41</v>
      </c>
      <c r="BO72" s="19">
        <f t="shared" si="73"/>
        <v>1</v>
      </c>
      <c r="BP72" s="19">
        <f t="shared" si="74"/>
        <v>371</v>
      </c>
      <c r="BQ72" s="19">
        <f t="shared" si="75"/>
        <v>1</v>
      </c>
      <c r="BR72" s="19">
        <f t="shared" si="76"/>
        <v>1</v>
      </c>
      <c r="BS72" s="19">
        <f t="shared" si="77"/>
        <v>244</v>
      </c>
      <c r="BT72" s="19">
        <f t="shared" si="78"/>
        <v>76</v>
      </c>
      <c r="BU72" s="19">
        <f t="shared" si="79"/>
        <v>1</v>
      </c>
      <c r="BV72" s="19">
        <f t="shared" si="80"/>
        <v>142</v>
      </c>
      <c r="BW72" s="19">
        <f t="shared" si="81"/>
        <v>165</v>
      </c>
      <c r="BX72" s="19">
        <f t="shared" si="82"/>
        <v>13</v>
      </c>
      <c r="BY72" s="19">
        <f t="shared" si="83"/>
        <v>353</v>
      </c>
      <c r="BZ72" s="19">
        <f t="shared" si="84"/>
        <v>96</v>
      </c>
      <c r="CA72" s="18">
        <f t="shared" si="43"/>
        <v>90</v>
      </c>
      <c r="CB72" s="19">
        <f t="shared" si="85"/>
        <v>8</v>
      </c>
    </row>
    <row r="73" spans="1:80" s="16" customFormat="1" ht="47.25">
      <c r="A73" s="21">
        <v>71</v>
      </c>
      <c r="B73" s="34">
        <v>6661004358</v>
      </c>
      <c r="C73" s="5" t="s">
        <v>504</v>
      </c>
      <c r="D73" s="5" t="s">
        <v>108</v>
      </c>
      <c r="E73" s="19">
        <v>6</v>
      </c>
      <c r="F73" s="19">
        <v>38</v>
      </c>
      <c r="G73" s="22">
        <v>11</v>
      </c>
      <c r="H73" s="22">
        <v>38</v>
      </c>
      <c r="I73" s="22">
        <f t="shared" si="44"/>
        <v>77</v>
      </c>
      <c r="J73" s="19">
        <v>30</v>
      </c>
      <c r="K73" s="19">
        <v>4</v>
      </c>
      <c r="L73" s="19">
        <f t="shared" si="45"/>
        <v>100</v>
      </c>
      <c r="M73" s="19">
        <v>310</v>
      </c>
      <c r="N73" s="19">
        <v>262</v>
      </c>
      <c r="O73" s="19">
        <v>378</v>
      </c>
      <c r="P73" s="19">
        <v>280</v>
      </c>
      <c r="Q73" s="19">
        <f t="shared" si="46"/>
        <v>88</v>
      </c>
      <c r="R73" s="19">
        <f t="shared" si="47"/>
        <v>88</v>
      </c>
      <c r="S73" s="19">
        <v>20</v>
      </c>
      <c r="T73" s="19">
        <v>3</v>
      </c>
      <c r="U73" s="19">
        <f t="shared" si="48"/>
        <v>60</v>
      </c>
      <c r="V73" s="19">
        <v>282</v>
      </c>
      <c r="W73" s="23">
        <v>380</v>
      </c>
      <c r="X73" s="20">
        <f t="shared" si="49"/>
        <v>74</v>
      </c>
      <c r="Y73" s="43">
        <f t="shared" si="50"/>
        <v>67</v>
      </c>
      <c r="Z73" s="20">
        <f t="shared" si="51"/>
        <v>67</v>
      </c>
      <c r="AA73" s="19">
        <v>20</v>
      </c>
      <c r="AB73" s="19">
        <v>0</v>
      </c>
      <c r="AC73" s="19">
        <f t="shared" si="52"/>
        <v>0</v>
      </c>
      <c r="AD73" s="19">
        <v>20</v>
      </c>
      <c r="AE73" s="19">
        <v>0</v>
      </c>
      <c r="AF73" s="19">
        <f t="shared" si="53"/>
        <v>0</v>
      </c>
      <c r="AG73" s="19">
        <v>107</v>
      </c>
      <c r="AH73" s="19">
        <v>110</v>
      </c>
      <c r="AI73" s="20">
        <f t="shared" si="54"/>
        <v>97</v>
      </c>
      <c r="AJ73" s="43">
        <f t="shared" si="55"/>
        <v>29</v>
      </c>
      <c r="AK73" s="19">
        <v>354</v>
      </c>
      <c r="AL73" s="19">
        <v>380</v>
      </c>
      <c r="AM73" s="20">
        <f t="shared" si="56"/>
        <v>93</v>
      </c>
      <c r="AN73" s="19">
        <v>368</v>
      </c>
      <c r="AO73" s="19">
        <v>380</v>
      </c>
      <c r="AP73" s="20">
        <f t="shared" si="57"/>
        <v>97</v>
      </c>
      <c r="AQ73" s="19">
        <v>292</v>
      </c>
      <c r="AR73" s="19">
        <v>296</v>
      </c>
      <c r="AS73" s="20">
        <f t="shared" si="58"/>
        <v>99</v>
      </c>
      <c r="AT73" s="20">
        <f t="shared" si="59"/>
        <v>96</v>
      </c>
      <c r="AU73" s="19">
        <v>350</v>
      </c>
      <c r="AV73" s="19">
        <v>380</v>
      </c>
      <c r="AW73" s="20">
        <f t="shared" si="60"/>
        <v>92</v>
      </c>
      <c r="AX73" s="19">
        <v>345</v>
      </c>
      <c r="AY73" s="19">
        <v>380</v>
      </c>
      <c r="AZ73" s="20">
        <f t="shared" si="61"/>
        <v>91</v>
      </c>
      <c r="BA73" s="19">
        <v>346</v>
      </c>
      <c r="BB73" s="19">
        <v>380</v>
      </c>
      <c r="BC73" s="20">
        <f t="shared" si="62"/>
        <v>91</v>
      </c>
      <c r="BD73" s="20">
        <f t="shared" si="63"/>
        <v>91</v>
      </c>
      <c r="BE73" s="20">
        <f t="shared" si="64"/>
        <v>74</v>
      </c>
      <c r="BF73" s="24"/>
      <c r="BG73" s="19">
        <f t="shared" si="65"/>
        <v>347</v>
      </c>
      <c r="BH73" s="19">
        <f t="shared" si="66"/>
        <v>1</v>
      </c>
      <c r="BI73" s="19">
        <f t="shared" si="67"/>
        <v>354</v>
      </c>
      <c r="BJ73" s="19">
        <f t="shared" si="68"/>
        <v>319</v>
      </c>
      <c r="BK73" s="19">
        <f t="shared" si="69"/>
        <v>342</v>
      </c>
      <c r="BL73" s="19">
        <f t="shared" si="70"/>
        <v>345</v>
      </c>
      <c r="BM73" s="19">
        <f t="shared" si="71"/>
        <v>202</v>
      </c>
      <c r="BN73" s="19">
        <f t="shared" si="72"/>
        <v>339</v>
      </c>
      <c r="BO73" s="19">
        <f t="shared" si="73"/>
        <v>185</v>
      </c>
      <c r="BP73" s="19">
        <f t="shared" si="74"/>
        <v>189</v>
      </c>
      <c r="BQ73" s="19">
        <f t="shared" si="75"/>
        <v>254</v>
      </c>
      <c r="BR73" s="19">
        <f t="shared" si="76"/>
        <v>112</v>
      </c>
      <c r="BS73" s="19">
        <f t="shared" si="77"/>
        <v>299</v>
      </c>
      <c r="BT73" s="19">
        <f t="shared" si="78"/>
        <v>303</v>
      </c>
      <c r="BU73" s="19">
        <f t="shared" si="79"/>
        <v>361</v>
      </c>
      <c r="BV73" s="19">
        <f t="shared" si="80"/>
        <v>328</v>
      </c>
      <c r="BW73" s="19">
        <f t="shared" si="81"/>
        <v>342</v>
      </c>
      <c r="BX73" s="19">
        <f t="shared" si="82"/>
        <v>344</v>
      </c>
      <c r="BY73" s="19">
        <f t="shared" si="83"/>
        <v>160</v>
      </c>
      <c r="BZ73" s="19">
        <f t="shared" si="84"/>
        <v>346</v>
      </c>
      <c r="CA73" s="18">
        <f t="shared" si="43"/>
        <v>74</v>
      </c>
      <c r="CB73" s="19">
        <f t="shared" si="85"/>
        <v>24</v>
      </c>
    </row>
    <row r="74" spans="1:80" s="16" customFormat="1" ht="47.25">
      <c r="A74" s="21">
        <v>72</v>
      </c>
      <c r="B74" s="34">
        <v>6661085188</v>
      </c>
      <c r="C74" s="5" t="s">
        <v>504</v>
      </c>
      <c r="D74" s="5" t="s">
        <v>109</v>
      </c>
      <c r="E74" s="19">
        <v>8</v>
      </c>
      <c r="F74" s="19">
        <v>36</v>
      </c>
      <c r="G74" s="22">
        <v>9</v>
      </c>
      <c r="H74" s="22">
        <v>36</v>
      </c>
      <c r="I74" s="22">
        <f t="shared" si="44"/>
        <v>94</v>
      </c>
      <c r="J74" s="19">
        <v>30</v>
      </c>
      <c r="K74" s="19">
        <v>4</v>
      </c>
      <c r="L74" s="19">
        <f t="shared" si="45"/>
        <v>100</v>
      </c>
      <c r="M74" s="19">
        <v>198</v>
      </c>
      <c r="N74" s="19">
        <v>191</v>
      </c>
      <c r="O74" s="19">
        <v>207</v>
      </c>
      <c r="P74" s="19">
        <v>202</v>
      </c>
      <c r="Q74" s="19">
        <f t="shared" si="46"/>
        <v>95</v>
      </c>
      <c r="R74" s="19">
        <f t="shared" si="47"/>
        <v>96</v>
      </c>
      <c r="S74" s="19">
        <v>20</v>
      </c>
      <c r="T74" s="19">
        <v>5</v>
      </c>
      <c r="U74" s="19">
        <f t="shared" si="48"/>
        <v>100</v>
      </c>
      <c r="V74" s="19">
        <v>204</v>
      </c>
      <c r="W74" s="23">
        <v>216</v>
      </c>
      <c r="X74" s="20">
        <f t="shared" si="49"/>
        <v>94</v>
      </c>
      <c r="Y74" s="43">
        <f t="shared" si="50"/>
        <v>97</v>
      </c>
      <c r="Z74" s="20">
        <f t="shared" si="51"/>
        <v>97</v>
      </c>
      <c r="AA74" s="19">
        <v>20</v>
      </c>
      <c r="AB74" s="19">
        <v>2</v>
      </c>
      <c r="AC74" s="19">
        <f t="shared" si="52"/>
        <v>40</v>
      </c>
      <c r="AD74" s="19">
        <v>20</v>
      </c>
      <c r="AE74" s="19">
        <v>3</v>
      </c>
      <c r="AF74" s="19">
        <f t="shared" si="53"/>
        <v>60</v>
      </c>
      <c r="AG74" s="19">
        <v>28</v>
      </c>
      <c r="AH74" s="19">
        <v>29</v>
      </c>
      <c r="AI74" s="20">
        <f t="shared" si="54"/>
        <v>97</v>
      </c>
      <c r="AJ74" s="43">
        <f t="shared" si="55"/>
        <v>65</v>
      </c>
      <c r="AK74" s="19">
        <v>212</v>
      </c>
      <c r="AL74" s="19">
        <v>216</v>
      </c>
      <c r="AM74" s="20">
        <f t="shared" si="56"/>
        <v>98</v>
      </c>
      <c r="AN74" s="19">
        <v>214</v>
      </c>
      <c r="AO74" s="19">
        <v>216</v>
      </c>
      <c r="AP74" s="20">
        <f t="shared" si="57"/>
        <v>99</v>
      </c>
      <c r="AQ74" s="19">
        <v>192</v>
      </c>
      <c r="AR74" s="19">
        <v>192</v>
      </c>
      <c r="AS74" s="20">
        <f t="shared" si="58"/>
        <v>100</v>
      </c>
      <c r="AT74" s="20">
        <f t="shared" si="59"/>
        <v>99</v>
      </c>
      <c r="AU74" s="19">
        <v>214</v>
      </c>
      <c r="AV74" s="19">
        <v>216</v>
      </c>
      <c r="AW74" s="20">
        <f t="shared" si="60"/>
        <v>99</v>
      </c>
      <c r="AX74" s="19">
        <v>213</v>
      </c>
      <c r="AY74" s="19">
        <v>216</v>
      </c>
      <c r="AZ74" s="20">
        <f t="shared" si="61"/>
        <v>99</v>
      </c>
      <c r="BA74" s="19">
        <v>212</v>
      </c>
      <c r="BB74" s="19">
        <v>216</v>
      </c>
      <c r="BC74" s="20">
        <f t="shared" si="62"/>
        <v>98</v>
      </c>
      <c r="BD74" s="20">
        <f t="shared" si="63"/>
        <v>99</v>
      </c>
      <c r="BE74" s="20">
        <f t="shared" si="64"/>
        <v>91</v>
      </c>
      <c r="BF74" s="24"/>
      <c r="BG74" s="19">
        <f t="shared" si="65"/>
        <v>104</v>
      </c>
      <c r="BH74" s="19">
        <f t="shared" si="66"/>
        <v>1</v>
      </c>
      <c r="BI74" s="19">
        <f t="shared" si="67"/>
        <v>232</v>
      </c>
      <c r="BJ74" s="19">
        <f t="shared" si="68"/>
        <v>1</v>
      </c>
      <c r="BK74" s="19">
        <f t="shared" si="69"/>
        <v>47</v>
      </c>
      <c r="BL74" s="19">
        <f t="shared" si="70"/>
        <v>75</v>
      </c>
      <c r="BM74" s="19">
        <f t="shared" si="71"/>
        <v>62</v>
      </c>
      <c r="BN74" s="19">
        <f t="shared" si="72"/>
        <v>92</v>
      </c>
      <c r="BO74" s="19">
        <f t="shared" si="73"/>
        <v>185</v>
      </c>
      <c r="BP74" s="19">
        <f t="shared" si="74"/>
        <v>65</v>
      </c>
      <c r="BQ74" s="19">
        <f t="shared" si="75"/>
        <v>112</v>
      </c>
      <c r="BR74" s="19">
        <f t="shared" si="76"/>
        <v>1</v>
      </c>
      <c r="BS74" s="19">
        <f t="shared" si="77"/>
        <v>78</v>
      </c>
      <c r="BT74" s="19">
        <f t="shared" si="78"/>
        <v>54</v>
      </c>
      <c r="BU74" s="19">
        <f t="shared" si="79"/>
        <v>159</v>
      </c>
      <c r="BV74" s="19">
        <f t="shared" si="80"/>
        <v>103</v>
      </c>
      <c r="BW74" s="19">
        <f t="shared" si="81"/>
        <v>47</v>
      </c>
      <c r="BX74" s="19">
        <f t="shared" si="82"/>
        <v>89</v>
      </c>
      <c r="BY74" s="19">
        <f t="shared" si="83"/>
        <v>31</v>
      </c>
      <c r="BZ74" s="19">
        <f t="shared" si="84"/>
        <v>36</v>
      </c>
      <c r="CA74" s="18">
        <f t="shared" si="43"/>
        <v>91</v>
      </c>
      <c r="CB74" s="19">
        <f t="shared" si="85"/>
        <v>7</v>
      </c>
    </row>
    <row r="75" spans="1:80" s="16" customFormat="1" ht="47.25">
      <c r="A75" s="21">
        <v>73</v>
      </c>
      <c r="B75" s="34">
        <v>6661059780</v>
      </c>
      <c r="C75" s="5" t="s">
        <v>504</v>
      </c>
      <c r="D75" s="6" t="s">
        <v>110</v>
      </c>
      <c r="E75" s="19">
        <v>10</v>
      </c>
      <c r="F75" s="19">
        <v>38</v>
      </c>
      <c r="G75" s="22">
        <v>11</v>
      </c>
      <c r="H75" s="22">
        <v>38</v>
      </c>
      <c r="I75" s="22">
        <f t="shared" si="44"/>
        <v>95</v>
      </c>
      <c r="J75" s="19">
        <v>30</v>
      </c>
      <c r="K75" s="19">
        <v>4</v>
      </c>
      <c r="L75" s="19">
        <f t="shared" si="45"/>
        <v>100</v>
      </c>
      <c r="M75" s="19">
        <v>215</v>
      </c>
      <c r="N75" s="19">
        <v>204</v>
      </c>
      <c r="O75" s="19">
        <v>222</v>
      </c>
      <c r="P75" s="19">
        <v>210</v>
      </c>
      <c r="Q75" s="19">
        <f t="shared" si="46"/>
        <v>97</v>
      </c>
      <c r="R75" s="19">
        <f t="shared" si="47"/>
        <v>97</v>
      </c>
      <c r="S75" s="19">
        <v>20</v>
      </c>
      <c r="T75" s="19">
        <v>4</v>
      </c>
      <c r="U75" s="19">
        <f t="shared" si="48"/>
        <v>80</v>
      </c>
      <c r="V75" s="19">
        <v>207</v>
      </c>
      <c r="W75" s="23">
        <v>240</v>
      </c>
      <c r="X75" s="20">
        <f t="shared" si="49"/>
        <v>86</v>
      </c>
      <c r="Y75" s="43">
        <f t="shared" si="50"/>
        <v>83</v>
      </c>
      <c r="Z75" s="20">
        <f t="shared" si="51"/>
        <v>83</v>
      </c>
      <c r="AA75" s="19">
        <v>20</v>
      </c>
      <c r="AB75" s="19">
        <v>0</v>
      </c>
      <c r="AC75" s="19">
        <f t="shared" si="52"/>
        <v>0</v>
      </c>
      <c r="AD75" s="19">
        <v>20</v>
      </c>
      <c r="AE75" s="19">
        <v>4</v>
      </c>
      <c r="AF75" s="19">
        <f t="shared" si="53"/>
        <v>80</v>
      </c>
      <c r="AG75" s="19">
        <v>34</v>
      </c>
      <c r="AH75" s="19">
        <v>39</v>
      </c>
      <c r="AI75" s="20">
        <f t="shared" si="54"/>
        <v>87</v>
      </c>
      <c r="AJ75" s="43">
        <f t="shared" si="55"/>
        <v>58</v>
      </c>
      <c r="AK75" s="19">
        <v>117</v>
      </c>
      <c r="AL75" s="19">
        <v>240</v>
      </c>
      <c r="AM75" s="20">
        <f t="shared" si="56"/>
        <v>49</v>
      </c>
      <c r="AN75" s="19">
        <v>234</v>
      </c>
      <c r="AO75" s="19">
        <v>240</v>
      </c>
      <c r="AP75" s="20">
        <f t="shared" si="57"/>
        <v>98</v>
      </c>
      <c r="AQ75" s="19">
        <v>199</v>
      </c>
      <c r="AR75" s="19">
        <v>203</v>
      </c>
      <c r="AS75" s="20">
        <f t="shared" si="58"/>
        <v>98</v>
      </c>
      <c r="AT75" s="20">
        <f t="shared" si="59"/>
        <v>78</v>
      </c>
      <c r="AU75" s="19">
        <v>214</v>
      </c>
      <c r="AV75" s="19">
        <v>240</v>
      </c>
      <c r="AW75" s="20">
        <f t="shared" si="60"/>
        <v>89</v>
      </c>
      <c r="AX75" s="19">
        <v>227</v>
      </c>
      <c r="AY75" s="19">
        <v>240</v>
      </c>
      <c r="AZ75" s="20">
        <f t="shared" si="61"/>
        <v>95</v>
      </c>
      <c r="BA75" s="19">
        <v>238</v>
      </c>
      <c r="BB75" s="19">
        <v>240</v>
      </c>
      <c r="BC75" s="20">
        <f t="shared" si="62"/>
        <v>99</v>
      </c>
      <c r="BD75" s="20">
        <f t="shared" si="63"/>
        <v>95</v>
      </c>
      <c r="BE75" s="20">
        <f t="shared" si="64"/>
        <v>82</v>
      </c>
      <c r="BF75" s="24"/>
      <c r="BG75" s="19">
        <f t="shared" si="65"/>
        <v>41</v>
      </c>
      <c r="BH75" s="19">
        <f t="shared" si="66"/>
        <v>1</v>
      </c>
      <c r="BI75" s="19">
        <f t="shared" si="67"/>
        <v>144</v>
      </c>
      <c r="BJ75" s="19">
        <f t="shared" si="68"/>
        <v>253</v>
      </c>
      <c r="BK75" s="19">
        <f t="shared" si="69"/>
        <v>285</v>
      </c>
      <c r="BL75" s="19">
        <f t="shared" si="70"/>
        <v>218</v>
      </c>
      <c r="BM75" s="19">
        <f t="shared" si="71"/>
        <v>202</v>
      </c>
      <c r="BN75" s="19">
        <f t="shared" si="72"/>
        <v>41</v>
      </c>
      <c r="BO75" s="19">
        <f t="shared" si="73"/>
        <v>250</v>
      </c>
      <c r="BP75" s="19">
        <f t="shared" si="74"/>
        <v>358</v>
      </c>
      <c r="BQ75" s="19">
        <f t="shared" si="75"/>
        <v>198</v>
      </c>
      <c r="BR75" s="19">
        <f t="shared" si="76"/>
        <v>172</v>
      </c>
      <c r="BS75" s="19">
        <f t="shared" si="77"/>
        <v>322</v>
      </c>
      <c r="BT75" s="19">
        <f t="shared" si="78"/>
        <v>192</v>
      </c>
      <c r="BU75" s="19">
        <f t="shared" si="79"/>
        <v>97</v>
      </c>
      <c r="BV75" s="19">
        <f t="shared" si="80"/>
        <v>59</v>
      </c>
      <c r="BW75" s="19">
        <f t="shared" si="81"/>
        <v>285</v>
      </c>
      <c r="BX75" s="19">
        <f t="shared" si="82"/>
        <v>127</v>
      </c>
      <c r="BY75" s="19">
        <f t="shared" si="83"/>
        <v>353</v>
      </c>
      <c r="BZ75" s="19">
        <f t="shared" si="84"/>
        <v>259</v>
      </c>
      <c r="CA75" s="18">
        <f t="shared" si="43"/>
        <v>82</v>
      </c>
      <c r="CB75" s="19">
        <f t="shared" si="85"/>
        <v>16</v>
      </c>
    </row>
    <row r="76" spans="1:80" s="16" customFormat="1" ht="47.25">
      <c r="A76" s="21">
        <v>74</v>
      </c>
      <c r="B76" s="34">
        <v>6661060923</v>
      </c>
      <c r="C76" s="5" t="s">
        <v>504</v>
      </c>
      <c r="D76" s="6" t="s">
        <v>111</v>
      </c>
      <c r="E76" s="19">
        <v>10</v>
      </c>
      <c r="F76" s="19">
        <v>38</v>
      </c>
      <c r="G76" s="22">
        <v>11</v>
      </c>
      <c r="H76" s="22">
        <v>38</v>
      </c>
      <c r="I76" s="22">
        <f t="shared" si="44"/>
        <v>95</v>
      </c>
      <c r="J76" s="19">
        <v>30</v>
      </c>
      <c r="K76" s="19">
        <v>4</v>
      </c>
      <c r="L76" s="19">
        <f t="shared" si="45"/>
        <v>100</v>
      </c>
      <c r="M76" s="19">
        <v>156</v>
      </c>
      <c r="N76" s="19">
        <v>158</v>
      </c>
      <c r="O76" s="19">
        <v>157</v>
      </c>
      <c r="P76" s="19">
        <v>163</v>
      </c>
      <c r="Q76" s="19">
        <f t="shared" si="46"/>
        <v>98</v>
      </c>
      <c r="R76" s="19">
        <f t="shared" si="47"/>
        <v>98</v>
      </c>
      <c r="S76" s="19">
        <v>20</v>
      </c>
      <c r="T76" s="19">
        <v>5</v>
      </c>
      <c r="U76" s="19">
        <f t="shared" si="48"/>
        <v>100</v>
      </c>
      <c r="V76" s="19">
        <v>155</v>
      </c>
      <c r="W76" s="23">
        <v>173</v>
      </c>
      <c r="X76" s="20">
        <f t="shared" si="49"/>
        <v>90</v>
      </c>
      <c r="Y76" s="43">
        <f t="shared" si="50"/>
        <v>95</v>
      </c>
      <c r="Z76" s="20">
        <f t="shared" si="51"/>
        <v>95</v>
      </c>
      <c r="AA76" s="19">
        <v>20</v>
      </c>
      <c r="AB76" s="19">
        <v>0</v>
      </c>
      <c r="AC76" s="19">
        <f t="shared" si="52"/>
        <v>0</v>
      </c>
      <c r="AD76" s="19">
        <v>20</v>
      </c>
      <c r="AE76" s="19">
        <v>1</v>
      </c>
      <c r="AF76" s="19">
        <f t="shared" si="53"/>
        <v>20</v>
      </c>
      <c r="AG76" s="19">
        <v>4</v>
      </c>
      <c r="AH76" s="19">
        <v>4</v>
      </c>
      <c r="AI76" s="20">
        <f t="shared" si="54"/>
        <v>100</v>
      </c>
      <c r="AJ76" s="43">
        <f t="shared" si="55"/>
        <v>38</v>
      </c>
      <c r="AK76" s="19">
        <v>153</v>
      </c>
      <c r="AL76" s="19">
        <v>173</v>
      </c>
      <c r="AM76" s="20">
        <f t="shared" si="56"/>
        <v>88</v>
      </c>
      <c r="AN76" s="19">
        <v>167</v>
      </c>
      <c r="AO76" s="19">
        <v>173</v>
      </c>
      <c r="AP76" s="20">
        <f t="shared" si="57"/>
        <v>97</v>
      </c>
      <c r="AQ76" s="19">
        <v>134</v>
      </c>
      <c r="AR76" s="19">
        <v>134</v>
      </c>
      <c r="AS76" s="20">
        <f t="shared" si="58"/>
        <v>100</v>
      </c>
      <c r="AT76" s="20">
        <f t="shared" si="59"/>
        <v>94</v>
      </c>
      <c r="AU76" s="19">
        <v>172</v>
      </c>
      <c r="AV76" s="19">
        <v>173</v>
      </c>
      <c r="AW76" s="20">
        <f t="shared" si="60"/>
        <v>99</v>
      </c>
      <c r="AX76" s="19">
        <v>167</v>
      </c>
      <c r="AY76" s="19">
        <v>173</v>
      </c>
      <c r="AZ76" s="20">
        <f t="shared" si="61"/>
        <v>97</v>
      </c>
      <c r="BA76" s="19">
        <v>169</v>
      </c>
      <c r="BB76" s="19">
        <v>173</v>
      </c>
      <c r="BC76" s="20">
        <f t="shared" si="62"/>
        <v>98</v>
      </c>
      <c r="BD76" s="20">
        <f t="shared" si="63"/>
        <v>98</v>
      </c>
      <c r="BE76" s="20">
        <f t="shared" si="64"/>
        <v>85</v>
      </c>
      <c r="BF76" s="24"/>
      <c r="BG76" s="19">
        <f t="shared" si="65"/>
        <v>41</v>
      </c>
      <c r="BH76" s="19">
        <f t="shared" si="66"/>
        <v>1</v>
      </c>
      <c r="BI76" s="19">
        <f t="shared" si="67"/>
        <v>94</v>
      </c>
      <c r="BJ76" s="19">
        <f t="shared" si="68"/>
        <v>1</v>
      </c>
      <c r="BK76" s="19">
        <f t="shared" si="69"/>
        <v>105</v>
      </c>
      <c r="BL76" s="19">
        <f t="shared" si="70"/>
        <v>159</v>
      </c>
      <c r="BM76" s="19">
        <f t="shared" si="71"/>
        <v>202</v>
      </c>
      <c r="BN76" s="19">
        <f t="shared" si="72"/>
        <v>269</v>
      </c>
      <c r="BO76" s="19">
        <f t="shared" si="73"/>
        <v>1</v>
      </c>
      <c r="BP76" s="19">
        <f t="shared" si="74"/>
        <v>249</v>
      </c>
      <c r="BQ76" s="19">
        <f t="shared" si="75"/>
        <v>254</v>
      </c>
      <c r="BR76" s="19">
        <f t="shared" si="76"/>
        <v>1</v>
      </c>
      <c r="BS76" s="19">
        <f t="shared" si="77"/>
        <v>78</v>
      </c>
      <c r="BT76" s="19">
        <f t="shared" si="78"/>
        <v>109</v>
      </c>
      <c r="BU76" s="19">
        <f t="shared" si="79"/>
        <v>159</v>
      </c>
      <c r="BV76" s="19">
        <f t="shared" si="80"/>
        <v>18</v>
      </c>
      <c r="BW76" s="19">
        <f t="shared" si="81"/>
        <v>105</v>
      </c>
      <c r="BX76" s="19">
        <f t="shared" si="82"/>
        <v>280</v>
      </c>
      <c r="BY76" s="19">
        <f t="shared" si="83"/>
        <v>221</v>
      </c>
      <c r="BZ76" s="19">
        <f t="shared" si="84"/>
        <v>96</v>
      </c>
      <c r="CA76" s="18">
        <f t="shared" si="43"/>
        <v>85</v>
      </c>
      <c r="CB76" s="19">
        <f t="shared" si="85"/>
        <v>13</v>
      </c>
    </row>
    <row r="77" spans="1:80" s="16" customFormat="1" ht="47.25">
      <c r="A77" s="21">
        <v>75</v>
      </c>
      <c r="B77" s="34">
        <v>6661061290</v>
      </c>
      <c r="C77" s="5" t="s">
        <v>504</v>
      </c>
      <c r="D77" s="5" t="s">
        <v>112</v>
      </c>
      <c r="E77" s="19">
        <v>11</v>
      </c>
      <c r="F77" s="19">
        <v>38</v>
      </c>
      <c r="G77" s="22">
        <v>11</v>
      </c>
      <c r="H77" s="22">
        <v>38</v>
      </c>
      <c r="I77" s="22">
        <f t="shared" si="44"/>
        <v>100</v>
      </c>
      <c r="J77" s="19">
        <v>30</v>
      </c>
      <c r="K77" s="19">
        <v>4</v>
      </c>
      <c r="L77" s="19">
        <f t="shared" si="45"/>
        <v>100</v>
      </c>
      <c r="M77" s="19">
        <v>81</v>
      </c>
      <c r="N77" s="19">
        <v>76</v>
      </c>
      <c r="O77" s="19">
        <v>93</v>
      </c>
      <c r="P77" s="19">
        <v>89</v>
      </c>
      <c r="Q77" s="19">
        <f t="shared" si="46"/>
        <v>86</v>
      </c>
      <c r="R77" s="19">
        <f t="shared" si="47"/>
        <v>94</v>
      </c>
      <c r="S77" s="19">
        <v>20</v>
      </c>
      <c r="T77" s="19">
        <v>5</v>
      </c>
      <c r="U77" s="19">
        <f t="shared" si="48"/>
        <v>100</v>
      </c>
      <c r="V77" s="19">
        <v>77</v>
      </c>
      <c r="W77" s="23">
        <v>114</v>
      </c>
      <c r="X77" s="20">
        <f t="shared" si="49"/>
        <v>68</v>
      </c>
      <c r="Y77" s="43">
        <f t="shared" si="50"/>
        <v>84</v>
      </c>
      <c r="Z77" s="20">
        <f t="shared" si="51"/>
        <v>84</v>
      </c>
      <c r="AA77" s="19">
        <v>20</v>
      </c>
      <c r="AB77" s="19">
        <v>3</v>
      </c>
      <c r="AC77" s="19">
        <f t="shared" si="52"/>
        <v>60</v>
      </c>
      <c r="AD77" s="19">
        <v>20</v>
      </c>
      <c r="AE77" s="19">
        <v>0</v>
      </c>
      <c r="AF77" s="19">
        <f t="shared" si="53"/>
        <v>0</v>
      </c>
      <c r="AG77" s="19">
        <v>1</v>
      </c>
      <c r="AH77" s="19">
        <v>1</v>
      </c>
      <c r="AI77" s="20">
        <f t="shared" si="54"/>
        <v>100</v>
      </c>
      <c r="AJ77" s="43">
        <f t="shared" si="55"/>
        <v>48</v>
      </c>
      <c r="AK77" s="19">
        <v>101</v>
      </c>
      <c r="AL77" s="19">
        <v>114</v>
      </c>
      <c r="AM77" s="20">
        <f t="shared" si="56"/>
        <v>89</v>
      </c>
      <c r="AN77" s="19">
        <v>110</v>
      </c>
      <c r="AO77" s="19">
        <v>114</v>
      </c>
      <c r="AP77" s="20">
        <f t="shared" si="57"/>
        <v>96</v>
      </c>
      <c r="AQ77" s="19">
        <v>71</v>
      </c>
      <c r="AR77" s="19">
        <v>73</v>
      </c>
      <c r="AS77" s="20">
        <f t="shared" si="58"/>
        <v>97</v>
      </c>
      <c r="AT77" s="20">
        <f t="shared" si="59"/>
        <v>93</v>
      </c>
      <c r="AU77" s="19">
        <v>104</v>
      </c>
      <c r="AV77" s="19">
        <v>114</v>
      </c>
      <c r="AW77" s="20">
        <f t="shared" si="60"/>
        <v>91</v>
      </c>
      <c r="AX77" s="19">
        <v>105</v>
      </c>
      <c r="AY77" s="19">
        <v>114</v>
      </c>
      <c r="AZ77" s="20">
        <f t="shared" si="61"/>
        <v>92</v>
      </c>
      <c r="BA77" s="19">
        <v>105</v>
      </c>
      <c r="BB77" s="19">
        <v>114</v>
      </c>
      <c r="BC77" s="20">
        <f t="shared" si="62"/>
        <v>92</v>
      </c>
      <c r="BD77" s="20">
        <f t="shared" si="63"/>
        <v>92</v>
      </c>
      <c r="BE77" s="20">
        <f t="shared" si="64"/>
        <v>82</v>
      </c>
      <c r="BF77" s="24"/>
      <c r="BG77" s="19">
        <f t="shared" si="65"/>
        <v>1</v>
      </c>
      <c r="BH77" s="19">
        <f t="shared" si="66"/>
        <v>1</v>
      </c>
      <c r="BI77" s="19">
        <f t="shared" si="67"/>
        <v>368</v>
      </c>
      <c r="BJ77" s="19">
        <f t="shared" si="68"/>
        <v>1</v>
      </c>
      <c r="BK77" s="19">
        <f t="shared" si="69"/>
        <v>278</v>
      </c>
      <c r="BL77" s="19">
        <f t="shared" si="70"/>
        <v>366</v>
      </c>
      <c r="BM77" s="19">
        <f t="shared" si="71"/>
        <v>28</v>
      </c>
      <c r="BN77" s="19">
        <f t="shared" si="72"/>
        <v>339</v>
      </c>
      <c r="BO77" s="19">
        <f t="shared" si="73"/>
        <v>1</v>
      </c>
      <c r="BP77" s="19">
        <f t="shared" si="74"/>
        <v>239</v>
      </c>
      <c r="BQ77" s="19">
        <f t="shared" si="75"/>
        <v>306</v>
      </c>
      <c r="BR77" s="19">
        <f t="shared" si="76"/>
        <v>233</v>
      </c>
      <c r="BS77" s="19">
        <f t="shared" si="77"/>
        <v>309</v>
      </c>
      <c r="BT77" s="19">
        <f t="shared" si="78"/>
        <v>281</v>
      </c>
      <c r="BU77" s="19">
        <f t="shared" si="79"/>
        <v>356</v>
      </c>
      <c r="BV77" s="19">
        <f t="shared" si="80"/>
        <v>199</v>
      </c>
      <c r="BW77" s="19">
        <f t="shared" si="81"/>
        <v>278</v>
      </c>
      <c r="BX77" s="19">
        <f t="shared" si="82"/>
        <v>208</v>
      </c>
      <c r="BY77" s="19">
        <f t="shared" si="83"/>
        <v>240</v>
      </c>
      <c r="BZ77" s="19">
        <f t="shared" si="84"/>
        <v>331</v>
      </c>
      <c r="CA77" s="18">
        <f t="shared" si="43"/>
        <v>82</v>
      </c>
      <c r="CB77" s="19">
        <f t="shared" si="85"/>
        <v>16</v>
      </c>
    </row>
    <row r="78" spans="1:80" s="16" customFormat="1" ht="47.25">
      <c r="A78" s="21">
        <v>76</v>
      </c>
      <c r="B78" s="34">
        <v>6670364607</v>
      </c>
      <c r="C78" s="5" t="s">
        <v>504</v>
      </c>
      <c r="D78" s="6" t="s">
        <v>113</v>
      </c>
      <c r="E78" s="19">
        <v>10</v>
      </c>
      <c r="F78" s="19">
        <v>38</v>
      </c>
      <c r="G78" s="22">
        <v>11</v>
      </c>
      <c r="H78" s="22">
        <v>38</v>
      </c>
      <c r="I78" s="22">
        <f t="shared" si="44"/>
        <v>95</v>
      </c>
      <c r="J78" s="19">
        <v>30</v>
      </c>
      <c r="K78" s="19">
        <v>4</v>
      </c>
      <c r="L78" s="19">
        <f t="shared" si="45"/>
        <v>100</v>
      </c>
      <c r="M78" s="19">
        <v>402</v>
      </c>
      <c r="N78" s="19">
        <v>457</v>
      </c>
      <c r="O78" s="19">
        <v>422</v>
      </c>
      <c r="P78" s="19">
        <v>494</v>
      </c>
      <c r="Q78" s="19">
        <f t="shared" si="46"/>
        <v>94</v>
      </c>
      <c r="R78" s="19">
        <f t="shared" si="47"/>
        <v>96</v>
      </c>
      <c r="S78" s="19">
        <v>20</v>
      </c>
      <c r="T78" s="19">
        <v>5</v>
      </c>
      <c r="U78" s="19">
        <f t="shared" si="48"/>
        <v>100</v>
      </c>
      <c r="V78" s="19">
        <v>506</v>
      </c>
      <c r="W78" s="23">
        <v>600</v>
      </c>
      <c r="X78" s="20">
        <f t="shared" si="49"/>
        <v>84</v>
      </c>
      <c r="Y78" s="43">
        <f t="shared" si="50"/>
        <v>92</v>
      </c>
      <c r="Z78" s="20">
        <f t="shared" si="51"/>
        <v>92</v>
      </c>
      <c r="AA78" s="19">
        <v>20</v>
      </c>
      <c r="AB78" s="19">
        <v>0</v>
      </c>
      <c r="AC78" s="19">
        <f t="shared" si="52"/>
        <v>0</v>
      </c>
      <c r="AD78" s="19">
        <v>20</v>
      </c>
      <c r="AE78" s="19">
        <v>5</v>
      </c>
      <c r="AF78" s="19">
        <f t="shared" si="53"/>
        <v>100</v>
      </c>
      <c r="AG78" s="19">
        <v>8</v>
      </c>
      <c r="AH78" s="19">
        <v>11</v>
      </c>
      <c r="AI78" s="20">
        <f t="shared" si="54"/>
        <v>73</v>
      </c>
      <c r="AJ78" s="43">
        <f t="shared" si="55"/>
        <v>62</v>
      </c>
      <c r="AK78" s="19">
        <v>554</v>
      </c>
      <c r="AL78" s="19">
        <v>600</v>
      </c>
      <c r="AM78" s="20">
        <f t="shared" si="56"/>
        <v>92</v>
      </c>
      <c r="AN78" s="19">
        <v>589</v>
      </c>
      <c r="AO78" s="19">
        <v>600</v>
      </c>
      <c r="AP78" s="20">
        <f t="shared" si="57"/>
        <v>98</v>
      </c>
      <c r="AQ78" s="19">
        <v>378</v>
      </c>
      <c r="AR78" s="19">
        <v>383</v>
      </c>
      <c r="AS78" s="20">
        <f t="shared" si="58"/>
        <v>99</v>
      </c>
      <c r="AT78" s="20">
        <f t="shared" si="59"/>
        <v>96</v>
      </c>
      <c r="AU78" s="19">
        <v>589</v>
      </c>
      <c r="AV78" s="19">
        <v>600</v>
      </c>
      <c r="AW78" s="20">
        <f t="shared" si="60"/>
        <v>98</v>
      </c>
      <c r="AX78" s="19">
        <v>572</v>
      </c>
      <c r="AY78" s="19">
        <v>600</v>
      </c>
      <c r="AZ78" s="20">
        <f t="shared" si="61"/>
        <v>95</v>
      </c>
      <c r="BA78" s="19">
        <v>582</v>
      </c>
      <c r="BB78" s="19">
        <v>600</v>
      </c>
      <c r="BC78" s="20">
        <f t="shared" si="62"/>
        <v>97</v>
      </c>
      <c r="BD78" s="20">
        <f t="shared" si="63"/>
        <v>97</v>
      </c>
      <c r="BE78" s="20">
        <f t="shared" si="64"/>
        <v>89</v>
      </c>
      <c r="BF78" s="24"/>
      <c r="BG78" s="19">
        <f t="shared" si="65"/>
        <v>41</v>
      </c>
      <c r="BH78" s="19">
        <f t="shared" si="66"/>
        <v>1</v>
      </c>
      <c r="BI78" s="19">
        <f t="shared" si="67"/>
        <v>272</v>
      </c>
      <c r="BJ78" s="19">
        <f t="shared" si="68"/>
        <v>1</v>
      </c>
      <c r="BK78" s="19">
        <f t="shared" si="69"/>
        <v>165</v>
      </c>
      <c r="BL78" s="19">
        <f t="shared" si="70"/>
        <v>251</v>
      </c>
      <c r="BM78" s="19">
        <f t="shared" si="71"/>
        <v>202</v>
      </c>
      <c r="BN78" s="19">
        <f t="shared" si="72"/>
        <v>1</v>
      </c>
      <c r="BO78" s="19">
        <f t="shared" si="73"/>
        <v>311</v>
      </c>
      <c r="BP78" s="19">
        <f t="shared" si="74"/>
        <v>213</v>
      </c>
      <c r="BQ78" s="19">
        <f t="shared" si="75"/>
        <v>198</v>
      </c>
      <c r="BR78" s="19">
        <f t="shared" si="76"/>
        <v>112</v>
      </c>
      <c r="BS78" s="19">
        <f t="shared" si="77"/>
        <v>128</v>
      </c>
      <c r="BT78" s="19">
        <f t="shared" si="78"/>
        <v>192</v>
      </c>
      <c r="BU78" s="19">
        <f t="shared" si="79"/>
        <v>223</v>
      </c>
      <c r="BV78" s="19">
        <f t="shared" si="80"/>
        <v>103</v>
      </c>
      <c r="BW78" s="19">
        <f t="shared" si="81"/>
        <v>165</v>
      </c>
      <c r="BX78" s="19">
        <f t="shared" si="82"/>
        <v>98</v>
      </c>
      <c r="BY78" s="19">
        <f t="shared" si="83"/>
        <v>160</v>
      </c>
      <c r="BZ78" s="19">
        <f t="shared" si="84"/>
        <v>163</v>
      </c>
      <c r="CA78" s="18">
        <f t="shared" si="43"/>
        <v>89</v>
      </c>
      <c r="CB78" s="19">
        <f t="shared" si="85"/>
        <v>9</v>
      </c>
    </row>
    <row r="79" spans="1:80" s="16" customFormat="1" ht="47.25">
      <c r="A79" s="21">
        <v>77</v>
      </c>
      <c r="B79" s="34">
        <v>6662069781</v>
      </c>
      <c r="C79" s="5" t="s">
        <v>504</v>
      </c>
      <c r="D79" s="5" t="s">
        <v>114</v>
      </c>
      <c r="E79" s="19">
        <v>10</v>
      </c>
      <c r="F79" s="19">
        <v>38</v>
      </c>
      <c r="G79" s="22">
        <v>11</v>
      </c>
      <c r="H79" s="22">
        <v>38</v>
      </c>
      <c r="I79" s="22">
        <f t="shared" si="44"/>
        <v>95</v>
      </c>
      <c r="J79" s="19">
        <v>30</v>
      </c>
      <c r="K79" s="19">
        <v>2</v>
      </c>
      <c r="L79" s="19">
        <f t="shared" si="45"/>
        <v>60</v>
      </c>
      <c r="M79" s="19">
        <v>50</v>
      </c>
      <c r="N79" s="19">
        <v>51</v>
      </c>
      <c r="O79" s="19">
        <v>52</v>
      </c>
      <c r="P79" s="19">
        <v>53</v>
      </c>
      <c r="Q79" s="19">
        <f t="shared" si="46"/>
        <v>96</v>
      </c>
      <c r="R79" s="19">
        <f t="shared" si="47"/>
        <v>85</v>
      </c>
      <c r="S79" s="19">
        <v>20</v>
      </c>
      <c r="T79" s="19">
        <v>3</v>
      </c>
      <c r="U79" s="19">
        <f t="shared" si="48"/>
        <v>60</v>
      </c>
      <c r="V79" s="19">
        <v>51</v>
      </c>
      <c r="W79" s="23">
        <v>60</v>
      </c>
      <c r="X79" s="20">
        <f t="shared" si="49"/>
        <v>85</v>
      </c>
      <c r="Y79" s="43">
        <f t="shared" si="50"/>
        <v>73</v>
      </c>
      <c r="Z79" s="20">
        <f t="shared" si="51"/>
        <v>73</v>
      </c>
      <c r="AA79" s="19">
        <v>20</v>
      </c>
      <c r="AB79" s="19">
        <v>0</v>
      </c>
      <c r="AC79" s="19">
        <f t="shared" si="52"/>
        <v>0</v>
      </c>
      <c r="AD79" s="19">
        <v>20</v>
      </c>
      <c r="AE79" s="19">
        <v>0</v>
      </c>
      <c r="AF79" s="19">
        <f t="shared" si="53"/>
        <v>0</v>
      </c>
      <c r="AG79" s="19">
        <v>1</v>
      </c>
      <c r="AH79" s="19">
        <v>1</v>
      </c>
      <c r="AI79" s="20">
        <f t="shared" si="54"/>
        <v>100</v>
      </c>
      <c r="AJ79" s="43">
        <f t="shared" si="55"/>
        <v>30</v>
      </c>
      <c r="AK79" s="19">
        <v>57</v>
      </c>
      <c r="AL79" s="19">
        <v>60</v>
      </c>
      <c r="AM79" s="20">
        <f t="shared" si="56"/>
        <v>95</v>
      </c>
      <c r="AN79" s="19">
        <v>59</v>
      </c>
      <c r="AO79" s="19">
        <v>60</v>
      </c>
      <c r="AP79" s="20">
        <f t="shared" si="57"/>
        <v>98</v>
      </c>
      <c r="AQ79" s="19">
        <v>35</v>
      </c>
      <c r="AR79" s="19">
        <v>38</v>
      </c>
      <c r="AS79" s="20">
        <f t="shared" si="58"/>
        <v>92</v>
      </c>
      <c r="AT79" s="20">
        <f t="shared" si="59"/>
        <v>96</v>
      </c>
      <c r="AU79" s="19">
        <v>56</v>
      </c>
      <c r="AV79" s="19">
        <v>60</v>
      </c>
      <c r="AW79" s="20">
        <f t="shared" si="60"/>
        <v>93</v>
      </c>
      <c r="AX79" s="19">
        <v>57</v>
      </c>
      <c r="AY79" s="19">
        <v>60</v>
      </c>
      <c r="AZ79" s="20">
        <f t="shared" si="61"/>
        <v>95</v>
      </c>
      <c r="BA79" s="19">
        <v>57</v>
      </c>
      <c r="BB79" s="19">
        <v>60</v>
      </c>
      <c r="BC79" s="20">
        <f t="shared" si="62"/>
        <v>95</v>
      </c>
      <c r="BD79" s="20">
        <f t="shared" si="63"/>
        <v>94</v>
      </c>
      <c r="BE79" s="20">
        <f t="shared" si="64"/>
        <v>76</v>
      </c>
      <c r="BF79" s="24"/>
      <c r="BG79" s="19">
        <f t="shared" si="65"/>
        <v>41</v>
      </c>
      <c r="BH79" s="19">
        <f t="shared" si="66"/>
        <v>355</v>
      </c>
      <c r="BI79" s="19">
        <f t="shared" si="67"/>
        <v>181</v>
      </c>
      <c r="BJ79" s="19">
        <f t="shared" si="68"/>
        <v>319</v>
      </c>
      <c r="BK79" s="19">
        <f t="shared" si="69"/>
        <v>329</v>
      </c>
      <c r="BL79" s="19">
        <f t="shared" si="70"/>
        <v>232</v>
      </c>
      <c r="BM79" s="19">
        <f t="shared" si="71"/>
        <v>202</v>
      </c>
      <c r="BN79" s="19">
        <f t="shared" si="72"/>
        <v>339</v>
      </c>
      <c r="BO79" s="19">
        <f t="shared" si="73"/>
        <v>1</v>
      </c>
      <c r="BP79" s="19">
        <f t="shared" si="74"/>
        <v>151</v>
      </c>
      <c r="BQ79" s="19">
        <f t="shared" si="75"/>
        <v>198</v>
      </c>
      <c r="BR79" s="19">
        <f t="shared" si="76"/>
        <v>347</v>
      </c>
      <c r="BS79" s="19">
        <f t="shared" si="77"/>
        <v>283</v>
      </c>
      <c r="BT79" s="19">
        <f t="shared" si="78"/>
        <v>192</v>
      </c>
      <c r="BU79" s="19">
        <f t="shared" si="79"/>
        <v>309</v>
      </c>
      <c r="BV79" s="19">
        <f t="shared" si="80"/>
        <v>343</v>
      </c>
      <c r="BW79" s="19">
        <f t="shared" si="81"/>
        <v>329</v>
      </c>
      <c r="BX79" s="19">
        <f t="shared" si="82"/>
        <v>331</v>
      </c>
      <c r="BY79" s="19">
        <f t="shared" si="83"/>
        <v>160</v>
      </c>
      <c r="BZ79" s="19">
        <f t="shared" si="84"/>
        <v>284</v>
      </c>
      <c r="CA79" s="18">
        <f t="shared" si="43"/>
        <v>76</v>
      </c>
      <c r="CB79" s="19">
        <f t="shared" si="85"/>
        <v>22</v>
      </c>
    </row>
    <row r="80" spans="1:80" s="16" customFormat="1" ht="47.25">
      <c r="A80" s="21">
        <v>78</v>
      </c>
      <c r="B80" s="34">
        <v>6659072047</v>
      </c>
      <c r="C80" s="5" t="s">
        <v>504</v>
      </c>
      <c r="D80" s="5" t="s">
        <v>115</v>
      </c>
      <c r="E80" s="19">
        <v>10</v>
      </c>
      <c r="F80" s="19">
        <v>38</v>
      </c>
      <c r="G80" s="22">
        <v>11</v>
      </c>
      <c r="H80" s="22">
        <v>38</v>
      </c>
      <c r="I80" s="22">
        <f t="shared" si="44"/>
        <v>95</v>
      </c>
      <c r="J80" s="19">
        <v>30</v>
      </c>
      <c r="K80" s="19">
        <v>4</v>
      </c>
      <c r="L80" s="19">
        <f t="shared" si="45"/>
        <v>100</v>
      </c>
      <c r="M80" s="19">
        <v>23</v>
      </c>
      <c r="N80" s="19">
        <v>22</v>
      </c>
      <c r="O80" s="19">
        <v>24</v>
      </c>
      <c r="P80" s="19">
        <v>22</v>
      </c>
      <c r="Q80" s="19">
        <f t="shared" si="46"/>
        <v>98</v>
      </c>
      <c r="R80" s="19">
        <f t="shared" si="47"/>
        <v>98</v>
      </c>
      <c r="S80" s="19">
        <v>20</v>
      </c>
      <c r="T80" s="19">
        <v>5</v>
      </c>
      <c r="U80" s="19">
        <f t="shared" si="48"/>
        <v>100</v>
      </c>
      <c r="V80" s="19">
        <v>22</v>
      </c>
      <c r="W80" s="23">
        <v>24</v>
      </c>
      <c r="X80" s="20">
        <f t="shared" si="49"/>
        <v>92</v>
      </c>
      <c r="Y80" s="43">
        <f t="shared" si="50"/>
        <v>96</v>
      </c>
      <c r="Z80" s="20">
        <f t="shared" si="51"/>
        <v>96</v>
      </c>
      <c r="AA80" s="19">
        <v>20</v>
      </c>
      <c r="AB80" s="19">
        <v>1</v>
      </c>
      <c r="AC80" s="19">
        <f t="shared" si="52"/>
        <v>20</v>
      </c>
      <c r="AD80" s="19">
        <v>20</v>
      </c>
      <c r="AE80" s="19">
        <v>1</v>
      </c>
      <c r="AF80" s="19">
        <f t="shared" si="53"/>
        <v>20</v>
      </c>
      <c r="AG80" s="19">
        <v>1</v>
      </c>
      <c r="AH80" s="19">
        <v>1</v>
      </c>
      <c r="AI80" s="20">
        <f t="shared" si="54"/>
        <v>100</v>
      </c>
      <c r="AJ80" s="43">
        <f t="shared" si="55"/>
        <v>44</v>
      </c>
      <c r="AK80" s="19">
        <v>23</v>
      </c>
      <c r="AL80" s="19">
        <v>24</v>
      </c>
      <c r="AM80" s="20">
        <f t="shared" si="56"/>
        <v>96</v>
      </c>
      <c r="AN80" s="19">
        <v>24</v>
      </c>
      <c r="AO80" s="19">
        <v>24</v>
      </c>
      <c r="AP80" s="20">
        <f t="shared" si="57"/>
        <v>100</v>
      </c>
      <c r="AQ80" s="19">
        <v>22</v>
      </c>
      <c r="AR80" s="19">
        <v>22</v>
      </c>
      <c r="AS80" s="20">
        <f t="shared" si="58"/>
        <v>100</v>
      </c>
      <c r="AT80" s="20">
        <f t="shared" si="59"/>
        <v>98</v>
      </c>
      <c r="AU80" s="19">
        <v>24</v>
      </c>
      <c r="AV80" s="19">
        <v>24</v>
      </c>
      <c r="AW80" s="20">
        <f t="shared" si="60"/>
        <v>100</v>
      </c>
      <c r="AX80" s="19">
        <v>24</v>
      </c>
      <c r="AY80" s="19">
        <v>24</v>
      </c>
      <c r="AZ80" s="20">
        <f t="shared" si="61"/>
        <v>100</v>
      </c>
      <c r="BA80" s="19">
        <v>24</v>
      </c>
      <c r="BB80" s="19">
        <v>24</v>
      </c>
      <c r="BC80" s="20">
        <f t="shared" si="62"/>
        <v>100</v>
      </c>
      <c r="BD80" s="20">
        <f t="shared" si="63"/>
        <v>100</v>
      </c>
      <c r="BE80" s="20">
        <f t="shared" si="64"/>
        <v>87</v>
      </c>
      <c r="BF80" s="24"/>
      <c r="BG80" s="19">
        <f t="shared" si="65"/>
        <v>41</v>
      </c>
      <c r="BH80" s="19">
        <f t="shared" si="66"/>
        <v>1</v>
      </c>
      <c r="BI80" s="19">
        <f t="shared" si="67"/>
        <v>94</v>
      </c>
      <c r="BJ80" s="19">
        <f t="shared" si="68"/>
        <v>1</v>
      </c>
      <c r="BK80" s="19">
        <f t="shared" si="69"/>
        <v>80</v>
      </c>
      <c r="BL80" s="19">
        <f t="shared" si="70"/>
        <v>120</v>
      </c>
      <c r="BM80" s="19">
        <f t="shared" si="71"/>
        <v>117</v>
      </c>
      <c r="BN80" s="19">
        <f t="shared" si="72"/>
        <v>269</v>
      </c>
      <c r="BO80" s="19">
        <f t="shared" si="73"/>
        <v>1</v>
      </c>
      <c r="BP80" s="19">
        <f t="shared" si="74"/>
        <v>123</v>
      </c>
      <c r="BQ80" s="19">
        <f t="shared" si="75"/>
        <v>1</v>
      </c>
      <c r="BR80" s="19">
        <f t="shared" si="76"/>
        <v>1</v>
      </c>
      <c r="BS80" s="19">
        <f t="shared" si="77"/>
        <v>1</v>
      </c>
      <c r="BT80" s="19">
        <f t="shared" si="78"/>
        <v>1</v>
      </c>
      <c r="BU80" s="19">
        <f t="shared" si="79"/>
        <v>1</v>
      </c>
      <c r="BV80" s="19">
        <f t="shared" si="80"/>
        <v>18</v>
      </c>
      <c r="BW80" s="19">
        <f t="shared" si="81"/>
        <v>80</v>
      </c>
      <c r="BX80" s="19">
        <f t="shared" si="82"/>
        <v>244</v>
      </c>
      <c r="BY80" s="19">
        <f t="shared" si="83"/>
        <v>72</v>
      </c>
      <c r="BZ80" s="19">
        <f t="shared" si="84"/>
        <v>1</v>
      </c>
      <c r="CA80" s="18">
        <f t="shared" si="43"/>
        <v>87</v>
      </c>
      <c r="CB80" s="19">
        <f t="shared" si="85"/>
        <v>11</v>
      </c>
    </row>
    <row r="81" spans="1:80" s="16" customFormat="1" ht="15.75">
      <c r="A81" s="21">
        <v>79</v>
      </c>
      <c r="B81" s="34">
        <v>6668018751</v>
      </c>
      <c r="C81" s="5" t="s">
        <v>418</v>
      </c>
      <c r="D81" s="5" t="s">
        <v>116</v>
      </c>
      <c r="E81" s="19">
        <v>9</v>
      </c>
      <c r="F81" s="19">
        <v>38</v>
      </c>
      <c r="G81" s="22">
        <v>11</v>
      </c>
      <c r="H81" s="22">
        <v>38</v>
      </c>
      <c r="I81" s="22">
        <f t="shared" si="44"/>
        <v>91</v>
      </c>
      <c r="J81" s="19">
        <v>30</v>
      </c>
      <c r="K81" s="19">
        <v>4</v>
      </c>
      <c r="L81" s="19">
        <f t="shared" si="45"/>
        <v>100</v>
      </c>
      <c r="M81" s="19">
        <v>58</v>
      </c>
      <c r="N81" s="19">
        <v>55</v>
      </c>
      <c r="O81" s="19">
        <v>61</v>
      </c>
      <c r="P81" s="19">
        <v>61</v>
      </c>
      <c r="Q81" s="19">
        <f t="shared" si="46"/>
        <v>93</v>
      </c>
      <c r="R81" s="19">
        <f t="shared" si="47"/>
        <v>95</v>
      </c>
      <c r="S81" s="19">
        <v>20</v>
      </c>
      <c r="T81" s="19">
        <v>5</v>
      </c>
      <c r="U81" s="19">
        <f t="shared" si="48"/>
        <v>100</v>
      </c>
      <c r="V81" s="19">
        <v>56</v>
      </c>
      <c r="W81" s="23">
        <v>69</v>
      </c>
      <c r="X81" s="20">
        <f t="shared" si="49"/>
        <v>81</v>
      </c>
      <c r="Y81" s="43">
        <f t="shared" si="50"/>
        <v>91</v>
      </c>
      <c r="Z81" s="20">
        <f t="shared" si="51"/>
        <v>91</v>
      </c>
      <c r="AA81" s="19">
        <v>20</v>
      </c>
      <c r="AB81" s="19">
        <v>0</v>
      </c>
      <c r="AC81" s="19">
        <f t="shared" si="52"/>
        <v>0</v>
      </c>
      <c r="AD81" s="19">
        <v>20</v>
      </c>
      <c r="AE81" s="19">
        <v>4</v>
      </c>
      <c r="AF81" s="19">
        <f t="shared" si="53"/>
        <v>80</v>
      </c>
      <c r="AG81" s="19">
        <v>1</v>
      </c>
      <c r="AH81" s="19">
        <v>1</v>
      </c>
      <c r="AI81" s="20">
        <f t="shared" si="54"/>
        <v>100</v>
      </c>
      <c r="AJ81" s="43">
        <f t="shared" si="55"/>
        <v>62</v>
      </c>
      <c r="AK81" s="19">
        <v>61</v>
      </c>
      <c r="AL81" s="19">
        <v>69</v>
      </c>
      <c r="AM81" s="20">
        <f t="shared" si="56"/>
        <v>88</v>
      </c>
      <c r="AN81" s="19">
        <v>69</v>
      </c>
      <c r="AO81" s="19">
        <v>69</v>
      </c>
      <c r="AP81" s="20">
        <f t="shared" si="57"/>
        <v>100</v>
      </c>
      <c r="AQ81" s="19">
        <v>50</v>
      </c>
      <c r="AR81" s="19">
        <v>50</v>
      </c>
      <c r="AS81" s="20">
        <f t="shared" si="58"/>
        <v>100</v>
      </c>
      <c r="AT81" s="20">
        <f t="shared" si="59"/>
        <v>95</v>
      </c>
      <c r="AU81" s="19">
        <v>69</v>
      </c>
      <c r="AV81" s="19">
        <v>69</v>
      </c>
      <c r="AW81" s="20">
        <f t="shared" si="60"/>
        <v>100</v>
      </c>
      <c r="AX81" s="19">
        <v>66</v>
      </c>
      <c r="AY81" s="19">
        <v>69</v>
      </c>
      <c r="AZ81" s="20">
        <f t="shared" si="61"/>
        <v>96</v>
      </c>
      <c r="BA81" s="19">
        <v>68</v>
      </c>
      <c r="BB81" s="19">
        <v>69</v>
      </c>
      <c r="BC81" s="20">
        <f t="shared" si="62"/>
        <v>99</v>
      </c>
      <c r="BD81" s="20">
        <f t="shared" si="63"/>
        <v>99</v>
      </c>
      <c r="BE81" s="20">
        <f t="shared" si="64"/>
        <v>88</v>
      </c>
      <c r="BF81" s="24"/>
      <c r="BG81" s="19">
        <f t="shared" si="65"/>
        <v>216</v>
      </c>
      <c r="BH81" s="19">
        <f t="shared" si="66"/>
        <v>1</v>
      </c>
      <c r="BI81" s="19">
        <f t="shared" si="67"/>
        <v>301</v>
      </c>
      <c r="BJ81" s="19">
        <f t="shared" si="68"/>
        <v>1</v>
      </c>
      <c r="BK81" s="19">
        <f t="shared" si="69"/>
        <v>187</v>
      </c>
      <c r="BL81" s="19">
        <f t="shared" si="70"/>
        <v>295</v>
      </c>
      <c r="BM81" s="19">
        <f t="shared" si="71"/>
        <v>202</v>
      </c>
      <c r="BN81" s="19">
        <f t="shared" si="72"/>
        <v>41</v>
      </c>
      <c r="BO81" s="19">
        <f t="shared" si="73"/>
        <v>1</v>
      </c>
      <c r="BP81" s="19">
        <f t="shared" si="74"/>
        <v>249</v>
      </c>
      <c r="BQ81" s="19">
        <f t="shared" si="75"/>
        <v>1</v>
      </c>
      <c r="BR81" s="19">
        <f t="shared" si="76"/>
        <v>1</v>
      </c>
      <c r="BS81" s="19">
        <f t="shared" si="77"/>
        <v>1</v>
      </c>
      <c r="BT81" s="19">
        <f t="shared" si="78"/>
        <v>153</v>
      </c>
      <c r="BU81" s="19">
        <f t="shared" si="79"/>
        <v>97</v>
      </c>
      <c r="BV81" s="19">
        <f t="shared" si="80"/>
        <v>142</v>
      </c>
      <c r="BW81" s="19">
        <f t="shared" si="81"/>
        <v>187</v>
      </c>
      <c r="BX81" s="19">
        <f t="shared" si="82"/>
        <v>98</v>
      </c>
      <c r="BY81" s="19">
        <f t="shared" si="83"/>
        <v>199</v>
      </c>
      <c r="BZ81" s="19">
        <f t="shared" si="84"/>
        <v>36</v>
      </c>
      <c r="CA81" s="18">
        <f t="shared" si="43"/>
        <v>88</v>
      </c>
      <c r="CB81" s="19">
        <f t="shared" si="85"/>
        <v>10</v>
      </c>
    </row>
    <row r="82" spans="1:80" s="16" customFormat="1" ht="15.75">
      <c r="A82" s="21">
        <v>80</v>
      </c>
      <c r="B82" s="34">
        <v>6668019314</v>
      </c>
      <c r="C82" s="5" t="s">
        <v>418</v>
      </c>
      <c r="D82" s="5" t="s">
        <v>117</v>
      </c>
      <c r="E82" s="19">
        <v>7</v>
      </c>
      <c r="F82" s="19">
        <v>38</v>
      </c>
      <c r="G82" s="22">
        <v>11</v>
      </c>
      <c r="H82" s="22">
        <v>38</v>
      </c>
      <c r="I82" s="22">
        <f t="shared" si="44"/>
        <v>82</v>
      </c>
      <c r="J82" s="19">
        <v>30</v>
      </c>
      <c r="K82" s="19">
        <v>4</v>
      </c>
      <c r="L82" s="19">
        <f t="shared" si="45"/>
        <v>100</v>
      </c>
      <c r="M82" s="19">
        <v>240</v>
      </c>
      <c r="N82" s="19">
        <v>210</v>
      </c>
      <c r="O82" s="19">
        <v>242</v>
      </c>
      <c r="P82" s="19">
        <v>214</v>
      </c>
      <c r="Q82" s="19">
        <f t="shared" si="46"/>
        <v>99</v>
      </c>
      <c r="R82" s="19">
        <f t="shared" si="47"/>
        <v>94</v>
      </c>
      <c r="S82" s="19">
        <v>20</v>
      </c>
      <c r="T82" s="19">
        <v>4</v>
      </c>
      <c r="U82" s="19">
        <f t="shared" si="48"/>
        <v>80</v>
      </c>
      <c r="V82" s="19">
        <v>255</v>
      </c>
      <c r="W82" s="23">
        <v>279</v>
      </c>
      <c r="X82" s="20">
        <f t="shared" si="49"/>
        <v>91</v>
      </c>
      <c r="Y82" s="43">
        <f t="shared" si="50"/>
        <v>86</v>
      </c>
      <c r="Z82" s="20">
        <f t="shared" si="51"/>
        <v>86</v>
      </c>
      <c r="AA82" s="19">
        <v>20</v>
      </c>
      <c r="AB82" s="19">
        <v>0</v>
      </c>
      <c r="AC82" s="19">
        <f t="shared" si="52"/>
        <v>0</v>
      </c>
      <c r="AD82" s="19">
        <v>20</v>
      </c>
      <c r="AE82" s="19">
        <v>2</v>
      </c>
      <c r="AF82" s="19">
        <f t="shared" si="53"/>
        <v>40</v>
      </c>
      <c r="AG82" s="19">
        <v>10</v>
      </c>
      <c r="AH82" s="19">
        <v>11</v>
      </c>
      <c r="AI82" s="20">
        <f t="shared" si="54"/>
        <v>91</v>
      </c>
      <c r="AJ82" s="43">
        <f t="shared" si="55"/>
        <v>43</v>
      </c>
      <c r="AK82" s="19">
        <v>214</v>
      </c>
      <c r="AL82" s="19">
        <v>279</v>
      </c>
      <c r="AM82" s="20">
        <f t="shared" si="56"/>
        <v>77</v>
      </c>
      <c r="AN82" s="19">
        <v>276</v>
      </c>
      <c r="AO82" s="19">
        <v>279</v>
      </c>
      <c r="AP82" s="20">
        <f t="shared" si="57"/>
        <v>99</v>
      </c>
      <c r="AQ82" s="19">
        <v>197</v>
      </c>
      <c r="AR82" s="19">
        <v>198</v>
      </c>
      <c r="AS82" s="20">
        <f t="shared" si="58"/>
        <v>99</v>
      </c>
      <c r="AT82" s="20">
        <f t="shared" si="59"/>
        <v>90</v>
      </c>
      <c r="AU82" s="19">
        <v>250</v>
      </c>
      <c r="AV82" s="19">
        <v>279</v>
      </c>
      <c r="AW82" s="20">
        <f t="shared" si="60"/>
        <v>90</v>
      </c>
      <c r="AX82" s="19">
        <v>273</v>
      </c>
      <c r="AY82" s="19">
        <v>279</v>
      </c>
      <c r="AZ82" s="20">
        <f t="shared" si="61"/>
        <v>98</v>
      </c>
      <c r="BA82" s="19">
        <v>278</v>
      </c>
      <c r="BB82" s="19">
        <v>279</v>
      </c>
      <c r="BC82" s="20">
        <f t="shared" si="62"/>
        <v>100</v>
      </c>
      <c r="BD82" s="20">
        <f t="shared" si="63"/>
        <v>97</v>
      </c>
      <c r="BE82" s="20">
        <f t="shared" si="64"/>
        <v>82</v>
      </c>
      <c r="BF82" s="24"/>
      <c r="BG82" s="19">
        <f t="shared" si="65"/>
        <v>328</v>
      </c>
      <c r="BH82" s="19">
        <f t="shared" si="66"/>
        <v>1</v>
      </c>
      <c r="BI82" s="19">
        <f t="shared" si="67"/>
        <v>52</v>
      </c>
      <c r="BJ82" s="19">
        <f t="shared" si="68"/>
        <v>253</v>
      </c>
      <c r="BK82" s="19">
        <f t="shared" si="69"/>
        <v>257</v>
      </c>
      <c r="BL82" s="19">
        <f t="shared" si="70"/>
        <v>138</v>
      </c>
      <c r="BM82" s="19">
        <f t="shared" si="71"/>
        <v>202</v>
      </c>
      <c r="BN82" s="19">
        <f t="shared" si="72"/>
        <v>185</v>
      </c>
      <c r="BO82" s="19">
        <f t="shared" si="73"/>
        <v>221</v>
      </c>
      <c r="BP82" s="19">
        <f t="shared" si="74"/>
        <v>293</v>
      </c>
      <c r="BQ82" s="19">
        <f t="shared" si="75"/>
        <v>112</v>
      </c>
      <c r="BR82" s="19">
        <f t="shared" si="76"/>
        <v>112</v>
      </c>
      <c r="BS82" s="19">
        <f t="shared" si="77"/>
        <v>316</v>
      </c>
      <c r="BT82" s="19">
        <f t="shared" si="78"/>
        <v>76</v>
      </c>
      <c r="BU82" s="19">
        <f t="shared" si="79"/>
        <v>1</v>
      </c>
      <c r="BV82" s="19">
        <f t="shared" si="80"/>
        <v>199</v>
      </c>
      <c r="BW82" s="19">
        <f t="shared" si="81"/>
        <v>257</v>
      </c>
      <c r="BX82" s="19">
        <f t="shared" si="82"/>
        <v>260</v>
      </c>
      <c r="BY82" s="19">
        <f t="shared" si="83"/>
        <v>285</v>
      </c>
      <c r="BZ82" s="19">
        <f t="shared" si="84"/>
        <v>163</v>
      </c>
      <c r="CA82" s="18">
        <f t="shared" si="43"/>
        <v>82</v>
      </c>
      <c r="CB82" s="19">
        <f t="shared" si="85"/>
        <v>16</v>
      </c>
    </row>
    <row r="83" spans="1:80" s="16" customFormat="1" ht="15.75">
      <c r="A83" s="21">
        <v>81</v>
      </c>
      <c r="B83" s="34">
        <v>6668017099</v>
      </c>
      <c r="C83" s="5" t="s">
        <v>418</v>
      </c>
      <c r="D83" s="5" t="s">
        <v>118</v>
      </c>
      <c r="E83" s="19">
        <v>11</v>
      </c>
      <c r="F83" s="19">
        <v>38</v>
      </c>
      <c r="G83" s="22">
        <v>11</v>
      </c>
      <c r="H83" s="22">
        <v>38</v>
      </c>
      <c r="I83" s="22">
        <f t="shared" si="44"/>
        <v>100</v>
      </c>
      <c r="J83" s="19">
        <v>30</v>
      </c>
      <c r="K83" s="19">
        <v>4</v>
      </c>
      <c r="L83" s="19">
        <f t="shared" si="45"/>
        <v>100</v>
      </c>
      <c r="M83" s="19">
        <v>235</v>
      </c>
      <c r="N83" s="19">
        <v>197</v>
      </c>
      <c r="O83" s="19">
        <v>241</v>
      </c>
      <c r="P83" s="19">
        <v>212</v>
      </c>
      <c r="Q83" s="19">
        <f t="shared" si="46"/>
        <v>95</v>
      </c>
      <c r="R83" s="19">
        <f t="shared" si="47"/>
        <v>98</v>
      </c>
      <c r="S83" s="19">
        <v>20</v>
      </c>
      <c r="T83" s="19">
        <v>5</v>
      </c>
      <c r="U83" s="19">
        <f t="shared" si="48"/>
        <v>100</v>
      </c>
      <c r="V83" s="19">
        <v>259</v>
      </c>
      <c r="W83" s="23">
        <v>275</v>
      </c>
      <c r="X83" s="20">
        <f t="shared" si="49"/>
        <v>94</v>
      </c>
      <c r="Y83" s="43">
        <f t="shared" si="50"/>
        <v>97</v>
      </c>
      <c r="Z83" s="20">
        <f t="shared" si="51"/>
        <v>97</v>
      </c>
      <c r="AA83" s="19">
        <v>20</v>
      </c>
      <c r="AB83" s="19">
        <v>1</v>
      </c>
      <c r="AC83" s="19">
        <f t="shared" si="52"/>
        <v>20</v>
      </c>
      <c r="AD83" s="19">
        <v>20</v>
      </c>
      <c r="AE83" s="19">
        <v>2</v>
      </c>
      <c r="AF83" s="19">
        <f t="shared" si="53"/>
        <v>40</v>
      </c>
      <c r="AG83" s="19">
        <v>26</v>
      </c>
      <c r="AH83" s="19">
        <v>29</v>
      </c>
      <c r="AI83" s="20">
        <f t="shared" si="54"/>
        <v>90</v>
      </c>
      <c r="AJ83" s="43">
        <f t="shared" si="55"/>
        <v>49</v>
      </c>
      <c r="AK83" s="19">
        <v>166</v>
      </c>
      <c r="AL83" s="19">
        <v>275</v>
      </c>
      <c r="AM83" s="20">
        <f t="shared" si="56"/>
        <v>60</v>
      </c>
      <c r="AN83" s="19">
        <v>273</v>
      </c>
      <c r="AO83" s="19">
        <v>275</v>
      </c>
      <c r="AP83" s="20">
        <f t="shared" si="57"/>
        <v>99</v>
      </c>
      <c r="AQ83" s="19">
        <v>215</v>
      </c>
      <c r="AR83" s="19">
        <v>216</v>
      </c>
      <c r="AS83" s="20">
        <f t="shared" si="58"/>
        <v>100</v>
      </c>
      <c r="AT83" s="20">
        <f t="shared" si="59"/>
        <v>84</v>
      </c>
      <c r="AU83" s="19">
        <v>237</v>
      </c>
      <c r="AV83" s="19">
        <v>275</v>
      </c>
      <c r="AW83" s="20">
        <f t="shared" si="60"/>
        <v>86</v>
      </c>
      <c r="AX83" s="19">
        <v>264</v>
      </c>
      <c r="AY83" s="19">
        <v>275</v>
      </c>
      <c r="AZ83" s="20">
        <f t="shared" si="61"/>
        <v>96</v>
      </c>
      <c r="BA83" s="19">
        <v>267</v>
      </c>
      <c r="BB83" s="19">
        <v>275</v>
      </c>
      <c r="BC83" s="20">
        <f t="shared" si="62"/>
        <v>97</v>
      </c>
      <c r="BD83" s="20">
        <f t="shared" si="63"/>
        <v>94</v>
      </c>
      <c r="BE83" s="20">
        <f t="shared" si="64"/>
        <v>84</v>
      </c>
      <c r="BF83" s="24"/>
      <c r="BG83" s="19">
        <f t="shared" si="65"/>
        <v>1</v>
      </c>
      <c r="BH83" s="19">
        <f t="shared" si="66"/>
        <v>1</v>
      </c>
      <c r="BI83" s="19">
        <f t="shared" si="67"/>
        <v>232</v>
      </c>
      <c r="BJ83" s="19">
        <f t="shared" si="68"/>
        <v>1</v>
      </c>
      <c r="BK83" s="19">
        <f t="shared" si="69"/>
        <v>47</v>
      </c>
      <c r="BL83" s="19">
        <f t="shared" si="70"/>
        <v>75</v>
      </c>
      <c r="BM83" s="19">
        <f t="shared" si="71"/>
        <v>117</v>
      </c>
      <c r="BN83" s="19">
        <f t="shared" si="72"/>
        <v>185</v>
      </c>
      <c r="BO83" s="19">
        <f t="shared" si="73"/>
        <v>228</v>
      </c>
      <c r="BP83" s="19">
        <f t="shared" si="74"/>
        <v>338</v>
      </c>
      <c r="BQ83" s="19">
        <f t="shared" si="75"/>
        <v>112</v>
      </c>
      <c r="BR83" s="19">
        <f t="shared" si="76"/>
        <v>1</v>
      </c>
      <c r="BS83" s="19">
        <f t="shared" si="77"/>
        <v>342</v>
      </c>
      <c r="BT83" s="19">
        <f t="shared" si="78"/>
        <v>153</v>
      </c>
      <c r="BU83" s="19">
        <f t="shared" si="79"/>
        <v>223</v>
      </c>
      <c r="BV83" s="19">
        <f t="shared" si="80"/>
        <v>18</v>
      </c>
      <c r="BW83" s="19">
        <f t="shared" si="81"/>
        <v>47</v>
      </c>
      <c r="BX83" s="19">
        <f t="shared" si="82"/>
        <v>201</v>
      </c>
      <c r="BY83" s="19">
        <f t="shared" si="83"/>
        <v>329</v>
      </c>
      <c r="BZ83" s="19">
        <f t="shared" si="84"/>
        <v>284</v>
      </c>
      <c r="CA83" s="18">
        <f t="shared" si="43"/>
        <v>84</v>
      </c>
      <c r="CB83" s="19">
        <f t="shared" si="85"/>
        <v>14</v>
      </c>
    </row>
    <row r="84" spans="1:80" s="16" customFormat="1" ht="15.75">
      <c r="A84" s="21">
        <v>82</v>
      </c>
      <c r="B84" s="34">
        <v>6669013322</v>
      </c>
      <c r="C84" s="5" t="s">
        <v>418</v>
      </c>
      <c r="D84" s="5" t="s">
        <v>119</v>
      </c>
      <c r="E84" s="19">
        <v>10</v>
      </c>
      <c r="F84" s="19">
        <v>38</v>
      </c>
      <c r="G84" s="22">
        <v>11</v>
      </c>
      <c r="H84" s="22">
        <v>38</v>
      </c>
      <c r="I84" s="22">
        <f t="shared" si="44"/>
        <v>95</v>
      </c>
      <c r="J84" s="19">
        <v>30</v>
      </c>
      <c r="K84" s="19">
        <v>4</v>
      </c>
      <c r="L84" s="19">
        <f t="shared" si="45"/>
        <v>100</v>
      </c>
      <c r="M84" s="19">
        <v>140</v>
      </c>
      <c r="N84" s="19">
        <v>114</v>
      </c>
      <c r="O84" s="19">
        <v>153</v>
      </c>
      <c r="P84" s="19">
        <v>127</v>
      </c>
      <c r="Q84" s="19">
        <f t="shared" si="46"/>
        <v>91</v>
      </c>
      <c r="R84" s="19">
        <f t="shared" si="47"/>
        <v>95</v>
      </c>
      <c r="S84" s="19">
        <v>20</v>
      </c>
      <c r="T84" s="19">
        <v>5</v>
      </c>
      <c r="U84" s="19">
        <f t="shared" si="48"/>
        <v>100</v>
      </c>
      <c r="V84" s="19">
        <v>133</v>
      </c>
      <c r="W84" s="23">
        <v>161</v>
      </c>
      <c r="X84" s="20">
        <f t="shared" si="49"/>
        <v>83</v>
      </c>
      <c r="Y84" s="43">
        <f t="shared" si="50"/>
        <v>92</v>
      </c>
      <c r="Z84" s="20">
        <f t="shared" si="51"/>
        <v>92</v>
      </c>
      <c r="AA84" s="19">
        <v>20</v>
      </c>
      <c r="AB84" s="19">
        <v>0</v>
      </c>
      <c r="AC84" s="19">
        <f t="shared" si="52"/>
        <v>0</v>
      </c>
      <c r="AD84" s="19">
        <v>20</v>
      </c>
      <c r="AE84" s="19">
        <v>3</v>
      </c>
      <c r="AF84" s="19">
        <f t="shared" si="53"/>
        <v>60</v>
      </c>
      <c r="AG84" s="19">
        <v>4</v>
      </c>
      <c r="AH84" s="19">
        <v>4</v>
      </c>
      <c r="AI84" s="20">
        <f t="shared" si="54"/>
        <v>100</v>
      </c>
      <c r="AJ84" s="43">
        <f t="shared" si="55"/>
        <v>54</v>
      </c>
      <c r="AK84" s="19">
        <v>157</v>
      </c>
      <c r="AL84" s="19">
        <v>161</v>
      </c>
      <c r="AM84" s="20">
        <f t="shared" si="56"/>
        <v>98</v>
      </c>
      <c r="AN84" s="19">
        <v>159</v>
      </c>
      <c r="AO84" s="19">
        <v>161</v>
      </c>
      <c r="AP84" s="20">
        <f t="shared" si="57"/>
        <v>99</v>
      </c>
      <c r="AQ84" s="19">
        <v>127</v>
      </c>
      <c r="AR84" s="19">
        <v>133</v>
      </c>
      <c r="AS84" s="20">
        <f t="shared" si="58"/>
        <v>95</v>
      </c>
      <c r="AT84" s="20">
        <f t="shared" si="59"/>
        <v>98</v>
      </c>
      <c r="AU84" s="19">
        <v>161</v>
      </c>
      <c r="AV84" s="19">
        <v>161</v>
      </c>
      <c r="AW84" s="20">
        <f t="shared" si="60"/>
        <v>100</v>
      </c>
      <c r="AX84" s="19">
        <v>149</v>
      </c>
      <c r="AY84" s="19">
        <v>161</v>
      </c>
      <c r="AZ84" s="20">
        <f t="shared" si="61"/>
        <v>93</v>
      </c>
      <c r="BA84" s="19">
        <v>161</v>
      </c>
      <c r="BB84" s="19">
        <v>161</v>
      </c>
      <c r="BC84" s="20">
        <f t="shared" si="62"/>
        <v>100</v>
      </c>
      <c r="BD84" s="20">
        <f t="shared" si="63"/>
        <v>99</v>
      </c>
      <c r="BE84" s="20">
        <f t="shared" si="64"/>
        <v>88</v>
      </c>
      <c r="BF84" s="24"/>
      <c r="BG84" s="19">
        <f t="shared" si="65"/>
        <v>41</v>
      </c>
      <c r="BH84" s="19">
        <f t="shared" si="66"/>
        <v>1</v>
      </c>
      <c r="BI84" s="19">
        <f t="shared" si="67"/>
        <v>332</v>
      </c>
      <c r="BJ84" s="19">
        <f t="shared" si="68"/>
        <v>1</v>
      </c>
      <c r="BK84" s="19">
        <f t="shared" si="69"/>
        <v>165</v>
      </c>
      <c r="BL84" s="19">
        <f t="shared" si="70"/>
        <v>271</v>
      </c>
      <c r="BM84" s="19">
        <f t="shared" si="71"/>
        <v>202</v>
      </c>
      <c r="BN84" s="19">
        <f t="shared" si="72"/>
        <v>92</v>
      </c>
      <c r="BO84" s="19">
        <f t="shared" si="73"/>
        <v>1</v>
      </c>
      <c r="BP84" s="19">
        <f t="shared" si="74"/>
        <v>65</v>
      </c>
      <c r="BQ84" s="19">
        <f t="shared" si="75"/>
        <v>112</v>
      </c>
      <c r="BR84" s="19">
        <f t="shared" si="76"/>
        <v>306</v>
      </c>
      <c r="BS84" s="19">
        <f t="shared" si="77"/>
        <v>1</v>
      </c>
      <c r="BT84" s="19">
        <f t="shared" si="78"/>
        <v>258</v>
      </c>
      <c r="BU84" s="19">
        <f t="shared" si="79"/>
        <v>1</v>
      </c>
      <c r="BV84" s="19">
        <f t="shared" si="80"/>
        <v>142</v>
      </c>
      <c r="BW84" s="19">
        <f t="shared" si="81"/>
        <v>165</v>
      </c>
      <c r="BX84" s="19">
        <f t="shared" si="82"/>
        <v>142</v>
      </c>
      <c r="BY84" s="19">
        <f t="shared" si="83"/>
        <v>72</v>
      </c>
      <c r="BZ84" s="19">
        <f t="shared" si="84"/>
        <v>36</v>
      </c>
      <c r="CA84" s="18">
        <f t="shared" si="43"/>
        <v>88</v>
      </c>
      <c r="CB84" s="19">
        <f t="shared" si="85"/>
        <v>10</v>
      </c>
    </row>
    <row r="85" spans="1:80" s="16" customFormat="1" ht="15.75">
      <c r="A85" s="21">
        <v>83</v>
      </c>
      <c r="B85" s="34">
        <v>6669014887</v>
      </c>
      <c r="C85" s="5" t="s">
        <v>418</v>
      </c>
      <c r="D85" s="5" t="s">
        <v>120</v>
      </c>
      <c r="E85" s="19">
        <v>10</v>
      </c>
      <c r="F85" s="19">
        <v>36</v>
      </c>
      <c r="G85" s="22">
        <v>11</v>
      </c>
      <c r="H85" s="22">
        <v>37</v>
      </c>
      <c r="I85" s="22">
        <f t="shared" si="44"/>
        <v>94</v>
      </c>
      <c r="J85" s="19">
        <v>30</v>
      </c>
      <c r="K85" s="19">
        <v>3</v>
      </c>
      <c r="L85" s="19">
        <f t="shared" si="45"/>
        <v>90</v>
      </c>
      <c r="M85" s="19">
        <v>429</v>
      </c>
      <c r="N85" s="19">
        <v>391</v>
      </c>
      <c r="O85" s="19">
        <v>460</v>
      </c>
      <c r="P85" s="19">
        <v>412</v>
      </c>
      <c r="Q85" s="19">
        <f t="shared" si="46"/>
        <v>94</v>
      </c>
      <c r="R85" s="19">
        <f t="shared" si="47"/>
        <v>93</v>
      </c>
      <c r="S85" s="19">
        <v>20</v>
      </c>
      <c r="T85" s="19">
        <v>5</v>
      </c>
      <c r="U85" s="19">
        <f t="shared" si="48"/>
        <v>100</v>
      </c>
      <c r="V85" s="19">
        <v>476</v>
      </c>
      <c r="W85" s="23">
        <v>600</v>
      </c>
      <c r="X85" s="20">
        <f t="shared" si="49"/>
        <v>79</v>
      </c>
      <c r="Y85" s="43">
        <f t="shared" si="50"/>
        <v>90</v>
      </c>
      <c r="Z85" s="20">
        <f t="shared" si="51"/>
        <v>90</v>
      </c>
      <c r="AA85" s="19">
        <v>20</v>
      </c>
      <c r="AB85" s="19">
        <v>0</v>
      </c>
      <c r="AC85" s="19">
        <f t="shared" si="52"/>
        <v>0</v>
      </c>
      <c r="AD85" s="19">
        <v>20</v>
      </c>
      <c r="AE85" s="19">
        <v>3</v>
      </c>
      <c r="AF85" s="19">
        <f t="shared" si="53"/>
        <v>60</v>
      </c>
      <c r="AG85" s="19">
        <v>21</v>
      </c>
      <c r="AH85" s="19">
        <v>23</v>
      </c>
      <c r="AI85" s="20">
        <f t="shared" si="54"/>
        <v>91</v>
      </c>
      <c r="AJ85" s="43">
        <f t="shared" si="55"/>
        <v>51</v>
      </c>
      <c r="AK85" s="19">
        <v>485</v>
      </c>
      <c r="AL85" s="19">
        <v>600</v>
      </c>
      <c r="AM85" s="20">
        <f t="shared" si="56"/>
        <v>81</v>
      </c>
      <c r="AN85" s="19">
        <v>591</v>
      </c>
      <c r="AO85" s="19">
        <v>600</v>
      </c>
      <c r="AP85" s="20">
        <f t="shared" si="57"/>
        <v>99</v>
      </c>
      <c r="AQ85" s="19">
        <v>446</v>
      </c>
      <c r="AR85" s="19">
        <v>454</v>
      </c>
      <c r="AS85" s="20">
        <f t="shared" si="58"/>
        <v>98</v>
      </c>
      <c r="AT85" s="20">
        <f t="shared" si="59"/>
        <v>92</v>
      </c>
      <c r="AU85" s="19">
        <v>576</v>
      </c>
      <c r="AV85" s="19">
        <v>600</v>
      </c>
      <c r="AW85" s="20">
        <f t="shared" si="60"/>
        <v>96</v>
      </c>
      <c r="AX85" s="19">
        <v>577</v>
      </c>
      <c r="AY85" s="19">
        <v>600</v>
      </c>
      <c r="AZ85" s="20">
        <f t="shared" si="61"/>
        <v>96</v>
      </c>
      <c r="BA85" s="19">
        <v>592</v>
      </c>
      <c r="BB85" s="19">
        <v>600</v>
      </c>
      <c r="BC85" s="20">
        <f t="shared" si="62"/>
        <v>99</v>
      </c>
      <c r="BD85" s="20">
        <f t="shared" si="63"/>
        <v>98</v>
      </c>
      <c r="BE85" s="20">
        <f t="shared" si="64"/>
        <v>85</v>
      </c>
      <c r="BF85" s="24"/>
      <c r="BG85" s="19">
        <f t="shared" si="65"/>
        <v>104</v>
      </c>
      <c r="BH85" s="19">
        <f t="shared" si="66"/>
        <v>239</v>
      </c>
      <c r="BI85" s="19">
        <f t="shared" si="67"/>
        <v>272</v>
      </c>
      <c r="BJ85" s="19">
        <f t="shared" si="68"/>
        <v>1</v>
      </c>
      <c r="BK85" s="19">
        <f t="shared" si="69"/>
        <v>204</v>
      </c>
      <c r="BL85" s="19">
        <f t="shared" si="70"/>
        <v>314</v>
      </c>
      <c r="BM85" s="19">
        <f t="shared" si="71"/>
        <v>202</v>
      </c>
      <c r="BN85" s="19">
        <f t="shared" si="72"/>
        <v>92</v>
      </c>
      <c r="BO85" s="19">
        <f t="shared" si="73"/>
        <v>221</v>
      </c>
      <c r="BP85" s="19">
        <f t="shared" si="74"/>
        <v>279</v>
      </c>
      <c r="BQ85" s="19">
        <f t="shared" si="75"/>
        <v>112</v>
      </c>
      <c r="BR85" s="19">
        <f t="shared" si="76"/>
        <v>172</v>
      </c>
      <c r="BS85" s="19">
        <f t="shared" si="77"/>
        <v>203</v>
      </c>
      <c r="BT85" s="19">
        <f t="shared" si="78"/>
        <v>153</v>
      </c>
      <c r="BU85" s="19">
        <f t="shared" si="79"/>
        <v>97</v>
      </c>
      <c r="BV85" s="19">
        <f t="shared" si="80"/>
        <v>239</v>
      </c>
      <c r="BW85" s="19">
        <f t="shared" si="81"/>
        <v>204</v>
      </c>
      <c r="BX85" s="19">
        <f t="shared" si="82"/>
        <v>187</v>
      </c>
      <c r="BY85" s="19">
        <f t="shared" si="83"/>
        <v>259</v>
      </c>
      <c r="BZ85" s="19">
        <f t="shared" si="84"/>
        <v>96</v>
      </c>
      <c r="CA85" s="18">
        <f t="shared" si="43"/>
        <v>85</v>
      </c>
      <c r="CB85" s="19">
        <f t="shared" si="85"/>
        <v>13</v>
      </c>
    </row>
    <row r="86" spans="1:80" s="16" customFormat="1" ht="15.75">
      <c r="A86" s="21">
        <v>84</v>
      </c>
      <c r="B86" s="34">
        <v>6667008581</v>
      </c>
      <c r="C86" s="5" t="s">
        <v>418</v>
      </c>
      <c r="D86" s="5" t="s">
        <v>121</v>
      </c>
      <c r="E86" s="19">
        <v>10</v>
      </c>
      <c r="F86" s="19">
        <v>31</v>
      </c>
      <c r="G86" s="22">
        <v>11</v>
      </c>
      <c r="H86" s="22">
        <v>38</v>
      </c>
      <c r="I86" s="22">
        <f t="shared" si="44"/>
        <v>86</v>
      </c>
      <c r="J86" s="19">
        <v>30</v>
      </c>
      <c r="K86" s="19">
        <v>4</v>
      </c>
      <c r="L86" s="19">
        <f t="shared" si="45"/>
        <v>100</v>
      </c>
      <c r="M86" s="19">
        <v>117</v>
      </c>
      <c r="N86" s="19">
        <v>116</v>
      </c>
      <c r="O86" s="19">
        <v>124</v>
      </c>
      <c r="P86" s="19">
        <v>124</v>
      </c>
      <c r="Q86" s="19">
        <f t="shared" si="46"/>
        <v>94</v>
      </c>
      <c r="R86" s="19">
        <f t="shared" si="47"/>
        <v>93</v>
      </c>
      <c r="S86" s="19">
        <v>20</v>
      </c>
      <c r="T86" s="19">
        <v>4</v>
      </c>
      <c r="U86" s="19">
        <f t="shared" si="48"/>
        <v>80</v>
      </c>
      <c r="V86" s="19">
        <v>123</v>
      </c>
      <c r="W86" s="23">
        <v>138</v>
      </c>
      <c r="X86" s="20">
        <f t="shared" si="49"/>
        <v>89</v>
      </c>
      <c r="Y86" s="43">
        <f t="shared" si="50"/>
        <v>85</v>
      </c>
      <c r="Z86" s="20">
        <f t="shared" si="51"/>
        <v>85</v>
      </c>
      <c r="AA86" s="19">
        <v>20</v>
      </c>
      <c r="AB86" s="19">
        <v>0</v>
      </c>
      <c r="AC86" s="19">
        <f t="shared" si="52"/>
        <v>0</v>
      </c>
      <c r="AD86" s="19">
        <v>20</v>
      </c>
      <c r="AE86" s="19">
        <v>2</v>
      </c>
      <c r="AF86" s="19">
        <f t="shared" si="53"/>
        <v>40</v>
      </c>
      <c r="AG86" s="19">
        <v>6</v>
      </c>
      <c r="AH86" s="19">
        <v>6</v>
      </c>
      <c r="AI86" s="20">
        <f t="shared" si="54"/>
        <v>100</v>
      </c>
      <c r="AJ86" s="43">
        <f t="shared" si="55"/>
        <v>46</v>
      </c>
      <c r="AK86" s="19">
        <v>118</v>
      </c>
      <c r="AL86" s="19">
        <v>138</v>
      </c>
      <c r="AM86" s="20">
        <f t="shared" si="56"/>
        <v>86</v>
      </c>
      <c r="AN86" s="19">
        <v>137</v>
      </c>
      <c r="AO86" s="19">
        <v>138</v>
      </c>
      <c r="AP86" s="20">
        <f t="shared" si="57"/>
        <v>99</v>
      </c>
      <c r="AQ86" s="19">
        <v>103</v>
      </c>
      <c r="AR86" s="19">
        <v>109</v>
      </c>
      <c r="AS86" s="20">
        <f t="shared" si="58"/>
        <v>94</v>
      </c>
      <c r="AT86" s="20">
        <f t="shared" si="59"/>
        <v>93</v>
      </c>
      <c r="AU86" s="19">
        <v>134</v>
      </c>
      <c r="AV86" s="19">
        <v>138</v>
      </c>
      <c r="AW86" s="20">
        <f t="shared" si="60"/>
        <v>97</v>
      </c>
      <c r="AX86" s="19">
        <v>130</v>
      </c>
      <c r="AY86" s="19">
        <v>138</v>
      </c>
      <c r="AZ86" s="20">
        <f t="shared" si="61"/>
        <v>94</v>
      </c>
      <c r="BA86" s="19">
        <v>136</v>
      </c>
      <c r="BB86" s="19">
        <v>138</v>
      </c>
      <c r="BC86" s="20">
        <f t="shared" si="62"/>
        <v>99</v>
      </c>
      <c r="BD86" s="20">
        <f t="shared" si="63"/>
        <v>97</v>
      </c>
      <c r="BE86" s="20">
        <f t="shared" si="64"/>
        <v>83</v>
      </c>
      <c r="BF86" s="24"/>
      <c r="BG86" s="19">
        <f t="shared" si="65"/>
        <v>289</v>
      </c>
      <c r="BH86" s="19">
        <f t="shared" si="66"/>
        <v>1</v>
      </c>
      <c r="BI86" s="19">
        <f t="shared" si="67"/>
        <v>272</v>
      </c>
      <c r="BJ86" s="19">
        <f t="shared" si="68"/>
        <v>253</v>
      </c>
      <c r="BK86" s="19">
        <f t="shared" si="69"/>
        <v>268</v>
      </c>
      <c r="BL86" s="19">
        <f t="shared" si="70"/>
        <v>175</v>
      </c>
      <c r="BM86" s="19">
        <f t="shared" si="71"/>
        <v>202</v>
      </c>
      <c r="BN86" s="19">
        <f t="shared" si="72"/>
        <v>185</v>
      </c>
      <c r="BO86" s="19">
        <f t="shared" si="73"/>
        <v>1</v>
      </c>
      <c r="BP86" s="19">
        <f t="shared" si="74"/>
        <v>257</v>
      </c>
      <c r="BQ86" s="19">
        <f t="shared" si="75"/>
        <v>112</v>
      </c>
      <c r="BR86" s="19">
        <f t="shared" si="76"/>
        <v>328</v>
      </c>
      <c r="BS86" s="19">
        <f t="shared" si="77"/>
        <v>168</v>
      </c>
      <c r="BT86" s="19">
        <f t="shared" si="78"/>
        <v>227</v>
      </c>
      <c r="BU86" s="19">
        <f t="shared" si="79"/>
        <v>97</v>
      </c>
      <c r="BV86" s="19">
        <f t="shared" si="80"/>
        <v>239</v>
      </c>
      <c r="BW86" s="19">
        <f t="shared" si="81"/>
        <v>268</v>
      </c>
      <c r="BX86" s="19">
        <f t="shared" si="82"/>
        <v>217</v>
      </c>
      <c r="BY86" s="19">
        <f t="shared" si="83"/>
        <v>240</v>
      </c>
      <c r="BZ86" s="19">
        <f t="shared" si="84"/>
        <v>163</v>
      </c>
      <c r="CA86" s="18">
        <f t="shared" si="43"/>
        <v>83</v>
      </c>
      <c r="CB86" s="19">
        <f t="shared" si="85"/>
        <v>15</v>
      </c>
    </row>
    <row r="87" spans="1:80" s="16" customFormat="1" ht="15.75">
      <c r="A87" s="21">
        <v>85</v>
      </c>
      <c r="B87" s="34">
        <v>6623007710</v>
      </c>
      <c r="C87" s="5" t="s">
        <v>418</v>
      </c>
      <c r="D87" s="5" t="s">
        <v>122</v>
      </c>
      <c r="E87" s="19">
        <v>7.5</v>
      </c>
      <c r="F87" s="19">
        <v>27</v>
      </c>
      <c r="G87" s="22">
        <v>11</v>
      </c>
      <c r="H87" s="22">
        <v>37</v>
      </c>
      <c r="I87" s="22">
        <f t="shared" si="44"/>
        <v>71</v>
      </c>
      <c r="J87" s="19">
        <v>30</v>
      </c>
      <c r="K87" s="19">
        <v>3</v>
      </c>
      <c r="L87" s="19">
        <f t="shared" si="45"/>
        <v>90</v>
      </c>
      <c r="M87" s="19">
        <v>100</v>
      </c>
      <c r="N87" s="19">
        <v>95</v>
      </c>
      <c r="O87" s="19">
        <v>100</v>
      </c>
      <c r="P87" s="19">
        <v>97</v>
      </c>
      <c r="Q87" s="19">
        <f t="shared" si="46"/>
        <v>99</v>
      </c>
      <c r="R87" s="19">
        <f t="shared" si="47"/>
        <v>88</v>
      </c>
      <c r="S87" s="19">
        <v>20</v>
      </c>
      <c r="T87" s="19">
        <v>5</v>
      </c>
      <c r="U87" s="19">
        <f t="shared" si="48"/>
        <v>100</v>
      </c>
      <c r="V87" s="19">
        <v>100</v>
      </c>
      <c r="W87" s="23">
        <v>103</v>
      </c>
      <c r="X87" s="20">
        <f t="shared" si="49"/>
        <v>97</v>
      </c>
      <c r="Y87" s="43">
        <f t="shared" si="50"/>
        <v>99</v>
      </c>
      <c r="Z87" s="20">
        <f t="shared" si="51"/>
        <v>99</v>
      </c>
      <c r="AA87" s="19">
        <v>20</v>
      </c>
      <c r="AB87" s="19">
        <v>0</v>
      </c>
      <c r="AC87" s="19">
        <f t="shared" si="52"/>
        <v>0</v>
      </c>
      <c r="AD87" s="19">
        <v>20</v>
      </c>
      <c r="AE87" s="19">
        <v>0</v>
      </c>
      <c r="AF87" s="19">
        <f t="shared" si="53"/>
        <v>0</v>
      </c>
      <c r="AG87" s="19">
        <v>3</v>
      </c>
      <c r="AH87" s="19">
        <v>4</v>
      </c>
      <c r="AI87" s="20">
        <f t="shared" si="54"/>
        <v>75</v>
      </c>
      <c r="AJ87" s="43">
        <f t="shared" si="55"/>
        <v>23</v>
      </c>
      <c r="AK87" s="19">
        <v>102</v>
      </c>
      <c r="AL87" s="19">
        <v>103</v>
      </c>
      <c r="AM87" s="20">
        <f t="shared" si="56"/>
        <v>99</v>
      </c>
      <c r="AN87" s="19">
        <v>103</v>
      </c>
      <c r="AO87" s="19">
        <v>103</v>
      </c>
      <c r="AP87" s="20">
        <f t="shared" si="57"/>
        <v>100</v>
      </c>
      <c r="AQ87" s="19">
        <v>84</v>
      </c>
      <c r="AR87" s="19">
        <v>84</v>
      </c>
      <c r="AS87" s="20">
        <f t="shared" si="58"/>
        <v>100</v>
      </c>
      <c r="AT87" s="20">
        <f t="shared" si="59"/>
        <v>100</v>
      </c>
      <c r="AU87" s="19">
        <v>102</v>
      </c>
      <c r="AV87" s="19">
        <v>103</v>
      </c>
      <c r="AW87" s="20">
        <f t="shared" si="60"/>
        <v>99</v>
      </c>
      <c r="AX87" s="19">
        <v>100</v>
      </c>
      <c r="AY87" s="19">
        <v>103</v>
      </c>
      <c r="AZ87" s="20">
        <f t="shared" si="61"/>
        <v>97</v>
      </c>
      <c r="BA87" s="19">
        <v>103</v>
      </c>
      <c r="BB87" s="19">
        <v>103</v>
      </c>
      <c r="BC87" s="20">
        <f t="shared" si="62"/>
        <v>100</v>
      </c>
      <c r="BD87" s="20">
        <f t="shared" si="63"/>
        <v>99</v>
      </c>
      <c r="BE87" s="20">
        <f t="shared" si="64"/>
        <v>82</v>
      </c>
      <c r="BF87" s="24"/>
      <c r="BG87" s="19">
        <f t="shared" si="65"/>
        <v>357</v>
      </c>
      <c r="BH87" s="19">
        <f t="shared" si="66"/>
        <v>239</v>
      </c>
      <c r="BI87" s="19">
        <f t="shared" si="67"/>
        <v>52</v>
      </c>
      <c r="BJ87" s="19">
        <f t="shared" si="68"/>
        <v>1</v>
      </c>
      <c r="BK87" s="19">
        <f t="shared" si="69"/>
        <v>19</v>
      </c>
      <c r="BL87" s="19">
        <f t="shared" si="70"/>
        <v>35</v>
      </c>
      <c r="BM87" s="19">
        <f t="shared" si="71"/>
        <v>202</v>
      </c>
      <c r="BN87" s="19">
        <f t="shared" si="72"/>
        <v>339</v>
      </c>
      <c r="BO87" s="19">
        <f t="shared" si="73"/>
        <v>296</v>
      </c>
      <c r="BP87" s="19">
        <f t="shared" si="74"/>
        <v>46</v>
      </c>
      <c r="BQ87" s="19">
        <f t="shared" si="75"/>
        <v>1</v>
      </c>
      <c r="BR87" s="19">
        <f t="shared" si="76"/>
        <v>1</v>
      </c>
      <c r="BS87" s="19">
        <f t="shared" si="77"/>
        <v>78</v>
      </c>
      <c r="BT87" s="19">
        <f t="shared" si="78"/>
        <v>109</v>
      </c>
      <c r="BU87" s="19">
        <f t="shared" si="79"/>
        <v>1</v>
      </c>
      <c r="BV87" s="19">
        <f t="shared" si="80"/>
        <v>328</v>
      </c>
      <c r="BW87" s="19">
        <f t="shared" si="81"/>
        <v>19</v>
      </c>
      <c r="BX87" s="19">
        <f t="shared" si="82"/>
        <v>363</v>
      </c>
      <c r="BY87" s="19">
        <f t="shared" si="83"/>
        <v>1</v>
      </c>
      <c r="BZ87" s="19">
        <f t="shared" si="84"/>
        <v>36</v>
      </c>
      <c r="CA87" s="18">
        <f t="shared" si="43"/>
        <v>82</v>
      </c>
      <c r="CB87" s="19">
        <f t="shared" si="85"/>
        <v>16</v>
      </c>
    </row>
    <row r="88" spans="1:80" s="16" customFormat="1" ht="15.75">
      <c r="A88" s="21">
        <v>86</v>
      </c>
      <c r="B88" s="34">
        <v>6669009446</v>
      </c>
      <c r="C88" s="5" t="s">
        <v>418</v>
      </c>
      <c r="D88" s="5" t="s">
        <v>123</v>
      </c>
      <c r="E88" s="19">
        <v>11</v>
      </c>
      <c r="F88" s="19">
        <v>38</v>
      </c>
      <c r="G88" s="22">
        <v>11</v>
      </c>
      <c r="H88" s="22">
        <v>38</v>
      </c>
      <c r="I88" s="22">
        <f t="shared" si="44"/>
        <v>100</v>
      </c>
      <c r="J88" s="19">
        <v>30</v>
      </c>
      <c r="K88" s="19">
        <v>3</v>
      </c>
      <c r="L88" s="19">
        <f t="shared" si="45"/>
        <v>90</v>
      </c>
      <c r="M88" s="19">
        <v>496</v>
      </c>
      <c r="N88" s="19">
        <v>485</v>
      </c>
      <c r="O88" s="19">
        <v>515</v>
      </c>
      <c r="P88" s="19">
        <v>517</v>
      </c>
      <c r="Q88" s="19">
        <f t="shared" si="46"/>
        <v>95</v>
      </c>
      <c r="R88" s="19">
        <f t="shared" si="47"/>
        <v>95</v>
      </c>
      <c r="S88" s="19">
        <v>20</v>
      </c>
      <c r="T88" s="19">
        <v>5</v>
      </c>
      <c r="U88" s="19">
        <f t="shared" si="48"/>
        <v>100</v>
      </c>
      <c r="V88" s="19">
        <v>530</v>
      </c>
      <c r="W88" s="23">
        <v>600</v>
      </c>
      <c r="X88" s="20">
        <f t="shared" si="49"/>
        <v>88</v>
      </c>
      <c r="Y88" s="43">
        <f t="shared" si="50"/>
        <v>94</v>
      </c>
      <c r="Z88" s="20">
        <f t="shared" si="51"/>
        <v>94</v>
      </c>
      <c r="AA88" s="19">
        <v>20</v>
      </c>
      <c r="AB88" s="19">
        <v>4</v>
      </c>
      <c r="AC88" s="19">
        <f t="shared" si="52"/>
        <v>80</v>
      </c>
      <c r="AD88" s="19">
        <v>20</v>
      </c>
      <c r="AE88" s="19">
        <v>7</v>
      </c>
      <c r="AF88" s="19">
        <f t="shared" si="53"/>
        <v>100</v>
      </c>
      <c r="AG88" s="19">
        <v>32</v>
      </c>
      <c r="AH88" s="19">
        <v>37</v>
      </c>
      <c r="AI88" s="20">
        <f t="shared" si="54"/>
        <v>86</v>
      </c>
      <c r="AJ88" s="43">
        <f t="shared" si="55"/>
        <v>90</v>
      </c>
      <c r="AK88" s="19">
        <v>290</v>
      </c>
      <c r="AL88" s="19">
        <v>600</v>
      </c>
      <c r="AM88" s="20">
        <f t="shared" si="56"/>
        <v>48</v>
      </c>
      <c r="AN88" s="19">
        <v>597</v>
      </c>
      <c r="AO88" s="19">
        <v>600</v>
      </c>
      <c r="AP88" s="20">
        <f t="shared" si="57"/>
        <v>100</v>
      </c>
      <c r="AQ88" s="19">
        <v>399</v>
      </c>
      <c r="AR88" s="19">
        <v>408</v>
      </c>
      <c r="AS88" s="20">
        <f t="shared" si="58"/>
        <v>98</v>
      </c>
      <c r="AT88" s="20">
        <f t="shared" si="59"/>
        <v>79</v>
      </c>
      <c r="AU88" s="19">
        <v>488</v>
      </c>
      <c r="AV88" s="19">
        <v>600</v>
      </c>
      <c r="AW88" s="20">
        <f t="shared" si="60"/>
        <v>81</v>
      </c>
      <c r="AX88" s="19">
        <v>571</v>
      </c>
      <c r="AY88" s="19">
        <v>600</v>
      </c>
      <c r="AZ88" s="20">
        <f t="shared" si="61"/>
        <v>95</v>
      </c>
      <c r="BA88" s="19">
        <v>594</v>
      </c>
      <c r="BB88" s="19">
        <v>600</v>
      </c>
      <c r="BC88" s="20">
        <f t="shared" si="62"/>
        <v>99</v>
      </c>
      <c r="BD88" s="20">
        <f t="shared" si="63"/>
        <v>93</v>
      </c>
      <c r="BE88" s="20">
        <f t="shared" si="64"/>
        <v>90</v>
      </c>
      <c r="BF88" s="24"/>
      <c r="BG88" s="19">
        <f t="shared" si="65"/>
        <v>1</v>
      </c>
      <c r="BH88" s="19">
        <f t="shared" si="66"/>
        <v>239</v>
      </c>
      <c r="BI88" s="19">
        <f t="shared" si="67"/>
        <v>232</v>
      </c>
      <c r="BJ88" s="19">
        <f t="shared" si="68"/>
        <v>1</v>
      </c>
      <c r="BK88" s="19">
        <f t="shared" si="69"/>
        <v>124</v>
      </c>
      <c r="BL88" s="19">
        <f t="shared" si="70"/>
        <v>187</v>
      </c>
      <c r="BM88" s="19">
        <f t="shared" si="71"/>
        <v>6</v>
      </c>
      <c r="BN88" s="19">
        <f t="shared" si="72"/>
        <v>1</v>
      </c>
      <c r="BO88" s="19">
        <f t="shared" si="73"/>
        <v>254</v>
      </c>
      <c r="BP88" s="19">
        <f t="shared" si="74"/>
        <v>360</v>
      </c>
      <c r="BQ88" s="19">
        <f t="shared" si="75"/>
        <v>1</v>
      </c>
      <c r="BR88" s="19">
        <f t="shared" si="76"/>
        <v>172</v>
      </c>
      <c r="BS88" s="19">
        <f t="shared" si="77"/>
        <v>356</v>
      </c>
      <c r="BT88" s="19">
        <f t="shared" si="78"/>
        <v>192</v>
      </c>
      <c r="BU88" s="19">
        <f t="shared" si="79"/>
        <v>97</v>
      </c>
      <c r="BV88" s="19">
        <f t="shared" si="80"/>
        <v>142</v>
      </c>
      <c r="BW88" s="19">
        <f t="shared" si="81"/>
        <v>124</v>
      </c>
      <c r="BX88" s="19">
        <f t="shared" si="82"/>
        <v>9</v>
      </c>
      <c r="BY88" s="19">
        <f t="shared" si="83"/>
        <v>347</v>
      </c>
      <c r="BZ88" s="19">
        <f t="shared" si="84"/>
        <v>314</v>
      </c>
      <c r="CA88" s="18">
        <f t="shared" si="43"/>
        <v>90</v>
      </c>
      <c r="CB88" s="19">
        <f t="shared" si="85"/>
        <v>8</v>
      </c>
    </row>
    <row r="89" spans="1:80" s="16" customFormat="1" ht="15.75">
      <c r="A89" s="21">
        <v>87</v>
      </c>
      <c r="B89" s="34">
        <v>6623005791</v>
      </c>
      <c r="C89" s="5" t="s">
        <v>418</v>
      </c>
      <c r="D89" s="5" t="s">
        <v>124</v>
      </c>
      <c r="E89" s="19">
        <v>10</v>
      </c>
      <c r="F89" s="19">
        <v>34</v>
      </c>
      <c r="G89" s="22">
        <v>11</v>
      </c>
      <c r="H89" s="22">
        <v>38</v>
      </c>
      <c r="I89" s="22">
        <f t="shared" si="44"/>
        <v>90</v>
      </c>
      <c r="J89" s="19">
        <v>30</v>
      </c>
      <c r="K89" s="19">
        <v>4</v>
      </c>
      <c r="L89" s="19">
        <f t="shared" si="45"/>
        <v>100</v>
      </c>
      <c r="M89" s="19">
        <v>472</v>
      </c>
      <c r="N89" s="19">
        <v>441</v>
      </c>
      <c r="O89" s="19">
        <v>509</v>
      </c>
      <c r="P89" s="19">
        <v>481</v>
      </c>
      <c r="Q89" s="19">
        <f t="shared" si="46"/>
        <v>92</v>
      </c>
      <c r="R89" s="19">
        <f t="shared" si="47"/>
        <v>94</v>
      </c>
      <c r="S89" s="19">
        <v>20</v>
      </c>
      <c r="T89" s="19">
        <v>4</v>
      </c>
      <c r="U89" s="19">
        <f t="shared" si="48"/>
        <v>80</v>
      </c>
      <c r="V89" s="19">
        <v>521</v>
      </c>
      <c r="W89" s="23">
        <v>600</v>
      </c>
      <c r="X89" s="20">
        <f t="shared" si="49"/>
        <v>87</v>
      </c>
      <c r="Y89" s="43">
        <f t="shared" si="50"/>
        <v>84</v>
      </c>
      <c r="Z89" s="20">
        <f t="shared" si="51"/>
        <v>84</v>
      </c>
      <c r="AA89" s="19">
        <v>20</v>
      </c>
      <c r="AB89" s="19">
        <v>0</v>
      </c>
      <c r="AC89" s="19">
        <f t="shared" si="52"/>
        <v>0</v>
      </c>
      <c r="AD89" s="19">
        <v>20</v>
      </c>
      <c r="AE89" s="19">
        <v>2</v>
      </c>
      <c r="AF89" s="19">
        <f t="shared" si="53"/>
        <v>40</v>
      </c>
      <c r="AG89" s="19">
        <v>58</v>
      </c>
      <c r="AH89" s="19">
        <v>58</v>
      </c>
      <c r="AI89" s="20">
        <f t="shared" si="54"/>
        <v>100</v>
      </c>
      <c r="AJ89" s="43">
        <f t="shared" si="55"/>
        <v>46</v>
      </c>
      <c r="AK89" s="19">
        <v>371</v>
      </c>
      <c r="AL89" s="19">
        <v>600</v>
      </c>
      <c r="AM89" s="20">
        <f t="shared" si="56"/>
        <v>62</v>
      </c>
      <c r="AN89" s="19">
        <v>592</v>
      </c>
      <c r="AO89" s="19">
        <v>600</v>
      </c>
      <c r="AP89" s="20">
        <f t="shared" si="57"/>
        <v>99</v>
      </c>
      <c r="AQ89" s="19">
        <v>491</v>
      </c>
      <c r="AR89" s="19">
        <v>497</v>
      </c>
      <c r="AS89" s="20">
        <f t="shared" si="58"/>
        <v>99</v>
      </c>
      <c r="AT89" s="20">
        <f t="shared" si="59"/>
        <v>84</v>
      </c>
      <c r="AU89" s="19">
        <v>537</v>
      </c>
      <c r="AV89" s="19">
        <v>600</v>
      </c>
      <c r="AW89" s="20">
        <f t="shared" si="60"/>
        <v>90</v>
      </c>
      <c r="AX89" s="19">
        <v>550</v>
      </c>
      <c r="AY89" s="19">
        <v>600</v>
      </c>
      <c r="AZ89" s="20">
        <f t="shared" si="61"/>
        <v>92</v>
      </c>
      <c r="BA89" s="19">
        <v>582</v>
      </c>
      <c r="BB89" s="19">
        <v>600</v>
      </c>
      <c r="BC89" s="20">
        <f t="shared" si="62"/>
        <v>97</v>
      </c>
      <c r="BD89" s="20">
        <f t="shared" si="63"/>
        <v>94</v>
      </c>
      <c r="BE89" s="20">
        <f t="shared" si="64"/>
        <v>80</v>
      </c>
      <c r="BF89" s="24"/>
      <c r="BG89" s="19">
        <f t="shared" si="65"/>
        <v>228</v>
      </c>
      <c r="BH89" s="19">
        <f t="shared" si="66"/>
        <v>1</v>
      </c>
      <c r="BI89" s="19">
        <f t="shared" si="67"/>
        <v>319</v>
      </c>
      <c r="BJ89" s="19">
        <f t="shared" si="68"/>
        <v>253</v>
      </c>
      <c r="BK89" s="19">
        <f t="shared" si="69"/>
        <v>278</v>
      </c>
      <c r="BL89" s="19">
        <f t="shared" si="70"/>
        <v>203</v>
      </c>
      <c r="BM89" s="19">
        <f t="shared" si="71"/>
        <v>202</v>
      </c>
      <c r="BN89" s="19">
        <f t="shared" si="72"/>
        <v>185</v>
      </c>
      <c r="BO89" s="19">
        <f t="shared" si="73"/>
        <v>1</v>
      </c>
      <c r="BP89" s="19">
        <f t="shared" si="74"/>
        <v>331</v>
      </c>
      <c r="BQ89" s="19">
        <f t="shared" si="75"/>
        <v>112</v>
      </c>
      <c r="BR89" s="19">
        <f t="shared" si="76"/>
        <v>112</v>
      </c>
      <c r="BS89" s="19">
        <f t="shared" si="77"/>
        <v>316</v>
      </c>
      <c r="BT89" s="19">
        <f t="shared" si="78"/>
        <v>281</v>
      </c>
      <c r="BU89" s="19">
        <f t="shared" si="79"/>
        <v>223</v>
      </c>
      <c r="BV89" s="19">
        <f t="shared" si="80"/>
        <v>199</v>
      </c>
      <c r="BW89" s="19">
        <f t="shared" si="81"/>
        <v>278</v>
      </c>
      <c r="BX89" s="19">
        <f t="shared" si="82"/>
        <v>217</v>
      </c>
      <c r="BY89" s="19">
        <f t="shared" si="83"/>
        <v>329</v>
      </c>
      <c r="BZ89" s="19">
        <f t="shared" si="84"/>
        <v>284</v>
      </c>
      <c r="CA89" s="18">
        <f t="shared" si="43"/>
        <v>80</v>
      </c>
      <c r="CB89" s="19">
        <f t="shared" si="85"/>
        <v>18</v>
      </c>
    </row>
    <row r="90" spans="1:80" s="16" customFormat="1" ht="15.75">
      <c r="A90" s="21">
        <v>88</v>
      </c>
      <c r="B90" s="34">
        <v>6668017677</v>
      </c>
      <c r="C90" s="5" t="s">
        <v>418</v>
      </c>
      <c r="D90" s="6" t="s">
        <v>125</v>
      </c>
      <c r="E90" s="19">
        <v>8</v>
      </c>
      <c r="F90" s="19">
        <v>32</v>
      </c>
      <c r="G90" s="22">
        <v>11</v>
      </c>
      <c r="H90" s="22">
        <v>38</v>
      </c>
      <c r="I90" s="22">
        <f t="shared" si="44"/>
        <v>78</v>
      </c>
      <c r="J90" s="19">
        <v>30</v>
      </c>
      <c r="K90" s="19">
        <v>4</v>
      </c>
      <c r="L90" s="19">
        <f t="shared" si="45"/>
        <v>100</v>
      </c>
      <c r="M90" s="19">
        <v>53</v>
      </c>
      <c r="N90" s="19">
        <v>51</v>
      </c>
      <c r="O90" s="19">
        <v>53</v>
      </c>
      <c r="P90" s="19">
        <v>51</v>
      </c>
      <c r="Q90" s="19">
        <f t="shared" si="46"/>
        <v>100</v>
      </c>
      <c r="R90" s="19">
        <f t="shared" si="47"/>
        <v>93</v>
      </c>
      <c r="S90" s="19">
        <v>20</v>
      </c>
      <c r="T90" s="19">
        <v>5</v>
      </c>
      <c r="U90" s="19">
        <f t="shared" si="48"/>
        <v>100</v>
      </c>
      <c r="V90" s="19">
        <v>51</v>
      </c>
      <c r="W90" s="23">
        <v>56</v>
      </c>
      <c r="X90" s="20">
        <f t="shared" si="49"/>
        <v>91</v>
      </c>
      <c r="Y90" s="43">
        <f t="shared" si="50"/>
        <v>96</v>
      </c>
      <c r="Z90" s="20">
        <f t="shared" si="51"/>
        <v>96</v>
      </c>
      <c r="AA90" s="19">
        <v>20</v>
      </c>
      <c r="AB90" s="19">
        <v>1</v>
      </c>
      <c r="AC90" s="19">
        <f t="shared" si="52"/>
        <v>20</v>
      </c>
      <c r="AD90" s="19">
        <v>20</v>
      </c>
      <c r="AE90" s="19">
        <v>4</v>
      </c>
      <c r="AF90" s="19">
        <f t="shared" si="53"/>
        <v>80</v>
      </c>
      <c r="AG90" s="19">
        <v>1</v>
      </c>
      <c r="AH90" s="19">
        <v>1</v>
      </c>
      <c r="AI90" s="20">
        <f t="shared" si="54"/>
        <v>100</v>
      </c>
      <c r="AJ90" s="43">
        <f t="shared" si="55"/>
        <v>68</v>
      </c>
      <c r="AK90" s="19">
        <v>38</v>
      </c>
      <c r="AL90" s="19">
        <v>56</v>
      </c>
      <c r="AM90" s="20">
        <f t="shared" si="56"/>
        <v>68</v>
      </c>
      <c r="AN90" s="19">
        <v>56</v>
      </c>
      <c r="AO90" s="19">
        <v>56</v>
      </c>
      <c r="AP90" s="20">
        <f t="shared" si="57"/>
        <v>100</v>
      </c>
      <c r="AQ90" s="19">
        <v>51</v>
      </c>
      <c r="AR90" s="19">
        <v>51</v>
      </c>
      <c r="AS90" s="20">
        <f t="shared" si="58"/>
        <v>100</v>
      </c>
      <c r="AT90" s="20">
        <f t="shared" si="59"/>
        <v>87</v>
      </c>
      <c r="AU90" s="19">
        <v>53</v>
      </c>
      <c r="AV90" s="19">
        <v>56</v>
      </c>
      <c r="AW90" s="20">
        <f t="shared" si="60"/>
        <v>95</v>
      </c>
      <c r="AX90" s="19">
        <v>53</v>
      </c>
      <c r="AY90" s="19">
        <v>56</v>
      </c>
      <c r="AZ90" s="20">
        <f t="shared" si="61"/>
        <v>95</v>
      </c>
      <c r="BA90" s="19">
        <v>56</v>
      </c>
      <c r="BB90" s="19">
        <v>56</v>
      </c>
      <c r="BC90" s="20">
        <f t="shared" si="62"/>
        <v>100</v>
      </c>
      <c r="BD90" s="20">
        <f t="shared" si="63"/>
        <v>98</v>
      </c>
      <c r="BE90" s="20">
        <f t="shared" si="64"/>
        <v>88</v>
      </c>
      <c r="BF90" s="24"/>
      <c r="BG90" s="19">
        <f t="shared" si="65"/>
        <v>343</v>
      </c>
      <c r="BH90" s="19">
        <f t="shared" si="66"/>
        <v>1</v>
      </c>
      <c r="BI90" s="19">
        <f t="shared" si="67"/>
        <v>1</v>
      </c>
      <c r="BJ90" s="19">
        <f t="shared" si="68"/>
        <v>1</v>
      </c>
      <c r="BK90" s="19">
        <f t="shared" si="69"/>
        <v>80</v>
      </c>
      <c r="BL90" s="19">
        <f t="shared" si="70"/>
        <v>138</v>
      </c>
      <c r="BM90" s="19">
        <f t="shared" si="71"/>
        <v>117</v>
      </c>
      <c r="BN90" s="19">
        <f t="shared" si="72"/>
        <v>41</v>
      </c>
      <c r="BO90" s="19">
        <f t="shared" si="73"/>
        <v>1</v>
      </c>
      <c r="BP90" s="19">
        <f t="shared" si="74"/>
        <v>320</v>
      </c>
      <c r="BQ90" s="19">
        <f t="shared" si="75"/>
        <v>1</v>
      </c>
      <c r="BR90" s="19">
        <f t="shared" si="76"/>
        <v>1</v>
      </c>
      <c r="BS90" s="19">
        <f t="shared" si="77"/>
        <v>244</v>
      </c>
      <c r="BT90" s="19">
        <f t="shared" si="78"/>
        <v>192</v>
      </c>
      <c r="BU90" s="19">
        <f t="shared" si="79"/>
        <v>1</v>
      </c>
      <c r="BV90" s="19">
        <f t="shared" si="80"/>
        <v>239</v>
      </c>
      <c r="BW90" s="19">
        <f t="shared" si="81"/>
        <v>80</v>
      </c>
      <c r="BX90" s="19">
        <f t="shared" si="82"/>
        <v>69</v>
      </c>
      <c r="BY90" s="19">
        <f t="shared" si="83"/>
        <v>308</v>
      </c>
      <c r="BZ90" s="19">
        <f t="shared" si="84"/>
        <v>96</v>
      </c>
      <c r="CA90" s="18">
        <f t="shared" si="43"/>
        <v>88</v>
      </c>
      <c r="CB90" s="19">
        <f t="shared" si="85"/>
        <v>10</v>
      </c>
    </row>
    <row r="91" spans="1:80" s="16" customFormat="1" ht="15.75">
      <c r="A91" s="21">
        <v>89</v>
      </c>
      <c r="B91" s="34">
        <v>6668017660</v>
      </c>
      <c r="C91" s="5" t="s">
        <v>418</v>
      </c>
      <c r="D91" s="5" t="s">
        <v>126</v>
      </c>
      <c r="E91" s="19">
        <v>10</v>
      </c>
      <c r="F91" s="19">
        <v>30</v>
      </c>
      <c r="G91" s="22">
        <v>11</v>
      </c>
      <c r="H91" s="22">
        <v>38</v>
      </c>
      <c r="I91" s="22">
        <f t="shared" si="44"/>
        <v>85</v>
      </c>
      <c r="J91" s="19">
        <v>30</v>
      </c>
      <c r="K91" s="19">
        <v>3</v>
      </c>
      <c r="L91" s="19">
        <f t="shared" si="45"/>
        <v>90</v>
      </c>
      <c r="M91" s="19">
        <v>121</v>
      </c>
      <c r="N91" s="19">
        <v>94</v>
      </c>
      <c r="O91" s="19">
        <v>126</v>
      </c>
      <c r="P91" s="19">
        <v>100</v>
      </c>
      <c r="Q91" s="19">
        <f t="shared" si="46"/>
        <v>95</v>
      </c>
      <c r="R91" s="19">
        <f t="shared" si="47"/>
        <v>91</v>
      </c>
      <c r="S91" s="19">
        <v>20</v>
      </c>
      <c r="T91" s="19">
        <v>4</v>
      </c>
      <c r="U91" s="19">
        <f t="shared" si="48"/>
        <v>80</v>
      </c>
      <c r="V91" s="19">
        <v>123</v>
      </c>
      <c r="W91" s="23">
        <v>137</v>
      </c>
      <c r="X91" s="20">
        <f t="shared" si="49"/>
        <v>90</v>
      </c>
      <c r="Y91" s="43">
        <f t="shared" si="50"/>
        <v>85</v>
      </c>
      <c r="Z91" s="20">
        <f t="shared" si="51"/>
        <v>85</v>
      </c>
      <c r="AA91" s="19">
        <v>20</v>
      </c>
      <c r="AB91" s="19">
        <v>2</v>
      </c>
      <c r="AC91" s="19">
        <f t="shared" si="52"/>
        <v>40</v>
      </c>
      <c r="AD91" s="19">
        <v>20</v>
      </c>
      <c r="AE91" s="19">
        <v>4</v>
      </c>
      <c r="AF91" s="19">
        <f t="shared" si="53"/>
        <v>80</v>
      </c>
      <c r="AG91" s="19">
        <v>8</v>
      </c>
      <c r="AH91" s="19">
        <v>8</v>
      </c>
      <c r="AI91" s="20">
        <f t="shared" si="54"/>
        <v>100</v>
      </c>
      <c r="AJ91" s="43">
        <f t="shared" si="55"/>
        <v>74</v>
      </c>
      <c r="AK91" s="19">
        <v>99</v>
      </c>
      <c r="AL91" s="19">
        <v>137</v>
      </c>
      <c r="AM91" s="20">
        <f t="shared" si="56"/>
        <v>72</v>
      </c>
      <c r="AN91" s="19">
        <v>133</v>
      </c>
      <c r="AO91" s="19">
        <v>137</v>
      </c>
      <c r="AP91" s="20">
        <f t="shared" si="57"/>
        <v>97</v>
      </c>
      <c r="AQ91" s="19">
        <v>103</v>
      </c>
      <c r="AR91" s="19">
        <v>105</v>
      </c>
      <c r="AS91" s="20">
        <f t="shared" si="58"/>
        <v>98</v>
      </c>
      <c r="AT91" s="20">
        <f t="shared" si="59"/>
        <v>87</v>
      </c>
      <c r="AU91" s="19">
        <v>129</v>
      </c>
      <c r="AV91" s="19">
        <v>137</v>
      </c>
      <c r="AW91" s="20">
        <f t="shared" si="60"/>
        <v>94</v>
      </c>
      <c r="AX91" s="19">
        <v>122</v>
      </c>
      <c r="AY91" s="19">
        <v>137</v>
      </c>
      <c r="AZ91" s="20">
        <f t="shared" si="61"/>
        <v>89</v>
      </c>
      <c r="BA91" s="19">
        <v>137</v>
      </c>
      <c r="BB91" s="19">
        <v>137</v>
      </c>
      <c r="BC91" s="20">
        <f t="shared" si="62"/>
        <v>100</v>
      </c>
      <c r="BD91" s="20">
        <f t="shared" si="63"/>
        <v>96</v>
      </c>
      <c r="BE91" s="20">
        <f t="shared" si="64"/>
        <v>87</v>
      </c>
      <c r="BF91" s="24"/>
      <c r="BG91" s="19">
        <f t="shared" si="65"/>
        <v>304</v>
      </c>
      <c r="BH91" s="19">
        <f t="shared" si="66"/>
        <v>239</v>
      </c>
      <c r="BI91" s="19">
        <f t="shared" si="67"/>
        <v>232</v>
      </c>
      <c r="BJ91" s="19">
        <f t="shared" si="68"/>
        <v>253</v>
      </c>
      <c r="BK91" s="19">
        <f t="shared" si="69"/>
        <v>268</v>
      </c>
      <c r="BL91" s="19">
        <f t="shared" si="70"/>
        <v>159</v>
      </c>
      <c r="BM91" s="19">
        <f t="shared" si="71"/>
        <v>62</v>
      </c>
      <c r="BN91" s="19">
        <f t="shared" si="72"/>
        <v>41</v>
      </c>
      <c r="BO91" s="19">
        <f t="shared" si="73"/>
        <v>1</v>
      </c>
      <c r="BP91" s="19">
        <f t="shared" si="74"/>
        <v>311</v>
      </c>
      <c r="BQ91" s="19">
        <f t="shared" si="75"/>
        <v>254</v>
      </c>
      <c r="BR91" s="19">
        <f t="shared" si="76"/>
        <v>172</v>
      </c>
      <c r="BS91" s="19">
        <f t="shared" si="77"/>
        <v>268</v>
      </c>
      <c r="BT91" s="19">
        <f t="shared" si="78"/>
        <v>334</v>
      </c>
      <c r="BU91" s="19">
        <f t="shared" si="79"/>
        <v>1</v>
      </c>
      <c r="BV91" s="19">
        <f t="shared" si="80"/>
        <v>290</v>
      </c>
      <c r="BW91" s="19">
        <f t="shared" si="81"/>
        <v>268</v>
      </c>
      <c r="BX91" s="19">
        <f t="shared" si="82"/>
        <v>47</v>
      </c>
      <c r="BY91" s="19">
        <f t="shared" si="83"/>
        <v>308</v>
      </c>
      <c r="BZ91" s="19">
        <f t="shared" si="84"/>
        <v>215</v>
      </c>
      <c r="CA91" s="18">
        <f t="shared" si="43"/>
        <v>87</v>
      </c>
      <c r="CB91" s="19">
        <f t="shared" si="85"/>
        <v>11</v>
      </c>
    </row>
    <row r="92" spans="1:80" s="16" customFormat="1" ht="15.75">
      <c r="A92" s="21">
        <v>90</v>
      </c>
      <c r="B92" s="34">
        <v>6668016602</v>
      </c>
      <c r="C92" s="5" t="s">
        <v>418</v>
      </c>
      <c r="D92" s="5" t="s">
        <v>127</v>
      </c>
      <c r="E92" s="19">
        <v>8</v>
      </c>
      <c r="F92" s="19">
        <v>38</v>
      </c>
      <c r="G92" s="22">
        <v>11</v>
      </c>
      <c r="H92" s="22">
        <v>38</v>
      </c>
      <c r="I92" s="22">
        <f t="shared" si="44"/>
        <v>86</v>
      </c>
      <c r="J92" s="19">
        <v>30</v>
      </c>
      <c r="K92" s="19">
        <v>4</v>
      </c>
      <c r="L92" s="19">
        <f t="shared" si="45"/>
        <v>100</v>
      </c>
      <c r="M92" s="19">
        <v>380</v>
      </c>
      <c r="N92" s="19">
        <v>318</v>
      </c>
      <c r="O92" s="19">
        <v>387</v>
      </c>
      <c r="P92" s="19">
        <v>324</v>
      </c>
      <c r="Q92" s="19">
        <f t="shared" si="46"/>
        <v>98</v>
      </c>
      <c r="R92" s="19">
        <f t="shared" si="47"/>
        <v>95</v>
      </c>
      <c r="S92" s="19">
        <v>20</v>
      </c>
      <c r="T92" s="19">
        <v>5</v>
      </c>
      <c r="U92" s="19">
        <f t="shared" si="48"/>
        <v>100</v>
      </c>
      <c r="V92" s="19">
        <v>387</v>
      </c>
      <c r="W92" s="23">
        <v>427</v>
      </c>
      <c r="X92" s="20">
        <f t="shared" si="49"/>
        <v>91</v>
      </c>
      <c r="Y92" s="43">
        <f t="shared" si="50"/>
        <v>96</v>
      </c>
      <c r="Z92" s="20">
        <f t="shared" si="51"/>
        <v>96</v>
      </c>
      <c r="AA92" s="19">
        <v>20</v>
      </c>
      <c r="AB92" s="19">
        <v>1</v>
      </c>
      <c r="AC92" s="19">
        <f t="shared" si="52"/>
        <v>20</v>
      </c>
      <c r="AD92" s="19">
        <v>20</v>
      </c>
      <c r="AE92" s="19">
        <v>1</v>
      </c>
      <c r="AF92" s="19">
        <f t="shared" si="53"/>
        <v>20</v>
      </c>
      <c r="AG92" s="19">
        <v>20</v>
      </c>
      <c r="AH92" s="19">
        <v>24</v>
      </c>
      <c r="AI92" s="20">
        <f t="shared" si="54"/>
        <v>83</v>
      </c>
      <c r="AJ92" s="43">
        <f t="shared" si="55"/>
        <v>39</v>
      </c>
      <c r="AK92" s="19">
        <v>369</v>
      </c>
      <c r="AL92" s="19">
        <v>427</v>
      </c>
      <c r="AM92" s="20">
        <f t="shared" si="56"/>
        <v>86</v>
      </c>
      <c r="AN92" s="19">
        <v>422</v>
      </c>
      <c r="AO92" s="19">
        <v>427</v>
      </c>
      <c r="AP92" s="20">
        <f t="shared" si="57"/>
        <v>99</v>
      </c>
      <c r="AQ92" s="19">
        <v>330</v>
      </c>
      <c r="AR92" s="19">
        <v>340</v>
      </c>
      <c r="AS92" s="20">
        <f t="shared" si="58"/>
        <v>97</v>
      </c>
      <c r="AT92" s="20">
        <f t="shared" si="59"/>
        <v>93</v>
      </c>
      <c r="AU92" s="19">
        <v>417</v>
      </c>
      <c r="AV92" s="19">
        <v>427</v>
      </c>
      <c r="AW92" s="20">
        <f t="shared" si="60"/>
        <v>98</v>
      </c>
      <c r="AX92" s="19">
        <v>405</v>
      </c>
      <c r="AY92" s="19">
        <v>427</v>
      </c>
      <c r="AZ92" s="20">
        <f t="shared" si="61"/>
        <v>95</v>
      </c>
      <c r="BA92" s="19">
        <v>420</v>
      </c>
      <c r="BB92" s="19">
        <v>427</v>
      </c>
      <c r="BC92" s="20">
        <f t="shared" si="62"/>
        <v>98</v>
      </c>
      <c r="BD92" s="20">
        <f t="shared" si="63"/>
        <v>97</v>
      </c>
      <c r="BE92" s="20">
        <f t="shared" si="64"/>
        <v>84</v>
      </c>
      <c r="BF92" s="24"/>
      <c r="BG92" s="19">
        <f t="shared" si="65"/>
        <v>289</v>
      </c>
      <c r="BH92" s="19">
        <f t="shared" si="66"/>
        <v>1</v>
      </c>
      <c r="BI92" s="19">
        <f t="shared" si="67"/>
        <v>94</v>
      </c>
      <c r="BJ92" s="19">
        <f t="shared" si="68"/>
        <v>1</v>
      </c>
      <c r="BK92" s="19">
        <f t="shared" si="69"/>
        <v>80</v>
      </c>
      <c r="BL92" s="19">
        <f t="shared" si="70"/>
        <v>138</v>
      </c>
      <c r="BM92" s="19">
        <f t="shared" si="71"/>
        <v>117</v>
      </c>
      <c r="BN92" s="19">
        <f t="shared" si="72"/>
        <v>269</v>
      </c>
      <c r="BO92" s="19">
        <f t="shared" si="73"/>
        <v>266</v>
      </c>
      <c r="BP92" s="19">
        <f t="shared" si="74"/>
        <v>257</v>
      </c>
      <c r="BQ92" s="19">
        <f t="shared" si="75"/>
        <v>112</v>
      </c>
      <c r="BR92" s="19">
        <f t="shared" si="76"/>
        <v>233</v>
      </c>
      <c r="BS92" s="19">
        <f t="shared" si="77"/>
        <v>128</v>
      </c>
      <c r="BT92" s="19">
        <f t="shared" si="78"/>
        <v>192</v>
      </c>
      <c r="BU92" s="19">
        <f t="shared" si="79"/>
        <v>159</v>
      </c>
      <c r="BV92" s="19">
        <f t="shared" si="80"/>
        <v>142</v>
      </c>
      <c r="BW92" s="19">
        <f t="shared" si="81"/>
        <v>80</v>
      </c>
      <c r="BX92" s="19">
        <f t="shared" si="82"/>
        <v>277</v>
      </c>
      <c r="BY92" s="19">
        <f t="shared" si="83"/>
        <v>240</v>
      </c>
      <c r="BZ92" s="19">
        <f t="shared" si="84"/>
        <v>163</v>
      </c>
      <c r="CA92" s="18">
        <f t="shared" si="43"/>
        <v>84</v>
      </c>
      <c r="CB92" s="19">
        <f t="shared" si="85"/>
        <v>14</v>
      </c>
    </row>
    <row r="93" spans="1:80" s="16" customFormat="1" ht="15.75">
      <c r="A93" s="21">
        <v>91</v>
      </c>
      <c r="B93" s="34">
        <v>6667008528</v>
      </c>
      <c r="C93" s="5" t="s">
        <v>418</v>
      </c>
      <c r="D93" s="5" t="s">
        <v>128</v>
      </c>
      <c r="E93" s="19">
        <v>10</v>
      </c>
      <c r="F93" s="19">
        <v>34</v>
      </c>
      <c r="G93" s="22">
        <v>11</v>
      </c>
      <c r="H93" s="22">
        <v>37</v>
      </c>
      <c r="I93" s="22">
        <f t="shared" si="44"/>
        <v>91</v>
      </c>
      <c r="J93" s="19">
        <v>30</v>
      </c>
      <c r="K93" s="19">
        <v>3</v>
      </c>
      <c r="L93" s="19">
        <f t="shared" si="45"/>
        <v>90</v>
      </c>
      <c r="M93" s="19">
        <v>101</v>
      </c>
      <c r="N93" s="19">
        <v>97</v>
      </c>
      <c r="O93" s="19">
        <v>104</v>
      </c>
      <c r="P93" s="19">
        <v>102</v>
      </c>
      <c r="Q93" s="19">
        <f t="shared" si="46"/>
        <v>96</v>
      </c>
      <c r="R93" s="19">
        <f t="shared" si="47"/>
        <v>93</v>
      </c>
      <c r="S93" s="19">
        <v>20</v>
      </c>
      <c r="T93" s="19">
        <v>4</v>
      </c>
      <c r="U93" s="19">
        <f t="shared" si="48"/>
        <v>80</v>
      </c>
      <c r="V93" s="19">
        <v>99</v>
      </c>
      <c r="W93" s="23">
        <v>112</v>
      </c>
      <c r="X93" s="20">
        <f t="shared" si="49"/>
        <v>88</v>
      </c>
      <c r="Y93" s="43">
        <f t="shared" si="50"/>
        <v>84</v>
      </c>
      <c r="Z93" s="20">
        <f t="shared" si="51"/>
        <v>84</v>
      </c>
      <c r="AA93" s="19">
        <v>20</v>
      </c>
      <c r="AB93" s="19">
        <v>2</v>
      </c>
      <c r="AC93" s="19">
        <f t="shared" si="52"/>
        <v>40</v>
      </c>
      <c r="AD93" s="19">
        <v>20</v>
      </c>
      <c r="AE93" s="19">
        <v>3</v>
      </c>
      <c r="AF93" s="19">
        <f t="shared" si="53"/>
        <v>60</v>
      </c>
      <c r="AG93" s="19">
        <v>4</v>
      </c>
      <c r="AH93" s="19">
        <v>4</v>
      </c>
      <c r="AI93" s="20">
        <f t="shared" si="54"/>
        <v>100</v>
      </c>
      <c r="AJ93" s="43">
        <f t="shared" si="55"/>
        <v>66</v>
      </c>
      <c r="AK93" s="19">
        <v>83</v>
      </c>
      <c r="AL93" s="19">
        <v>112</v>
      </c>
      <c r="AM93" s="20">
        <f t="shared" si="56"/>
        <v>74</v>
      </c>
      <c r="AN93" s="19">
        <v>109</v>
      </c>
      <c r="AO93" s="19">
        <v>112</v>
      </c>
      <c r="AP93" s="20">
        <f t="shared" si="57"/>
        <v>97</v>
      </c>
      <c r="AQ93" s="19">
        <v>99</v>
      </c>
      <c r="AR93" s="19">
        <v>100</v>
      </c>
      <c r="AS93" s="20">
        <f t="shared" si="58"/>
        <v>99</v>
      </c>
      <c r="AT93" s="20">
        <f t="shared" si="59"/>
        <v>88</v>
      </c>
      <c r="AU93" s="19">
        <v>104</v>
      </c>
      <c r="AV93" s="19">
        <v>112</v>
      </c>
      <c r="AW93" s="20">
        <f t="shared" si="60"/>
        <v>93</v>
      </c>
      <c r="AX93" s="19">
        <v>106</v>
      </c>
      <c r="AY93" s="19">
        <v>112</v>
      </c>
      <c r="AZ93" s="20">
        <f t="shared" si="61"/>
        <v>95</v>
      </c>
      <c r="BA93" s="19">
        <v>111</v>
      </c>
      <c r="BB93" s="19">
        <v>112</v>
      </c>
      <c r="BC93" s="20">
        <f t="shared" si="62"/>
        <v>99</v>
      </c>
      <c r="BD93" s="20">
        <f t="shared" si="63"/>
        <v>96</v>
      </c>
      <c r="BE93" s="20">
        <f t="shared" si="64"/>
        <v>85</v>
      </c>
      <c r="BF93" s="24"/>
      <c r="BG93" s="19">
        <f t="shared" si="65"/>
        <v>216</v>
      </c>
      <c r="BH93" s="19">
        <f t="shared" si="66"/>
        <v>239</v>
      </c>
      <c r="BI93" s="19">
        <f t="shared" si="67"/>
        <v>181</v>
      </c>
      <c r="BJ93" s="19">
        <f t="shared" si="68"/>
        <v>253</v>
      </c>
      <c r="BK93" s="19">
        <f t="shared" si="69"/>
        <v>278</v>
      </c>
      <c r="BL93" s="19">
        <f t="shared" si="70"/>
        <v>187</v>
      </c>
      <c r="BM93" s="19">
        <f t="shared" si="71"/>
        <v>62</v>
      </c>
      <c r="BN93" s="19">
        <f t="shared" si="72"/>
        <v>92</v>
      </c>
      <c r="BO93" s="19">
        <f t="shared" si="73"/>
        <v>1</v>
      </c>
      <c r="BP93" s="19">
        <f t="shared" si="74"/>
        <v>305</v>
      </c>
      <c r="BQ93" s="19">
        <f t="shared" si="75"/>
        <v>254</v>
      </c>
      <c r="BR93" s="19">
        <f t="shared" si="76"/>
        <v>112</v>
      </c>
      <c r="BS93" s="19">
        <f t="shared" si="77"/>
        <v>283</v>
      </c>
      <c r="BT93" s="19">
        <f t="shared" si="78"/>
        <v>192</v>
      </c>
      <c r="BU93" s="19">
        <f t="shared" si="79"/>
        <v>97</v>
      </c>
      <c r="BV93" s="19">
        <f t="shared" si="80"/>
        <v>239</v>
      </c>
      <c r="BW93" s="19">
        <f t="shared" si="81"/>
        <v>278</v>
      </c>
      <c r="BX93" s="19">
        <f t="shared" si="82"/>
        <v>80</v>
      </c>
      <c r="BY93" s="19">
        <f t="shared" si="83"/>
        <v>296</v>
      </c>
      <c r="BZ93" s="19">
        <f t="shared" si="84"/>
        <v>215</v>
      </c>
      <c r="CA93" s="18">
        <f t="shared" si="43"/>
        <v>85</v>
      </c>
      <c r="CB93" s="19">
        <f t="shared" si="85"/>
        <v>13</v>
      </c>
    </row>
    <row r="94" spans="1:80" s="16" customFormat="1" ht="15.75">
      <c r="A94" s="21">
        <v>92</v>
      </c>
      <c r="B94" s="34">
        <v>6668017010</v>
      </c>
      <c r="C94" s="5" t="s">
        <v>418</v>
      </c>
      <c r="D94" s="5" t="s">
        <v>129</v>
      </c>
      <c r="E94" s="19">
        <v>9</v>
      </c>
      <c r="F94" s="19">
        <v>34</v>
      </c>
      <c r="G94" s="22">
        <v>11</v>
      </c>
      <c r="H94" s="22">
        <v>38</v>
      </c>
      <c r="I94" s="22">
        <f t="shared" si="44"/>
        <v>86</v>
      </c>
      <c r="J94" s="19">
        <v>30</v>
      </c>
      <c r="K94" s="19">
        <v>4</v>
      </c>
      <c r="L94" s="19">
        <f t="shared" si="45"/>
        <v>100</v>
      </c>
      <c r="M94" s="19">
        <v>127</v>
      </c>
      <c r="N94" s="19">
        <v>122</v>
      </c>
      <c r="O94" s="19">
        <v>129</v>
      </c>
      <c r="P94" s="19">
        <v>123</v>
      </c>
      <c r="Q94" s="19">
        <f t="shared" si="46"/>
        <v>99</v>
      </c>
      <c r="R94" s="19">
        <f t="shared" si="47"/>
        <v>95</v>
      </c>
      <c r="S94" s="19">
        <v>20</v>
      </c>
      <c r="T94" s="19">
        <v>5</v>
      </c>
      <c r="U94" s="19">
        <f t="shared" si="48"/>
        <v>100</v>
      </c>
      <c r="V94" s="19">
        <v>135</v>
      </c>
      <c r="W94" s="23">
        <v>136</v>
      </c>
      <c r="X94" s="20">
        <f t="shared" si="49"/>
        <v>99</v>
      </c>
      <c r="Y94" s="43">
        <f t="shared" si="50"/>
        <v>100</v>
      </c>
      <c r="Z94" s="20">
        <f t="shared" si="51"/>
        <v>100</v>
      </c>
      <c r="AA94" s="19">
        <v>20</v>
      </c>
      <c r="AB94" s="19">
        <v>0</v>
      </c>
      <c r="AC94" s="19">
        <f t="shared" si="52"/>
        <v>0</v>
      </c>
      <c r="AD94" s="19">
        <v>20</v>
      </c>
      <c r="AE94" s="19">
        <v>2</v>
      </c>
      <c r="AF94" s="19">
        <f t="shared" si="53"/>
        <v>40</v>
      </c>
      <c r="AG94" s="19">
        <v>6</v>
      </c>
      <c r="AH94" s="19">
        <v>6</v>
      </c>
      <c r="AI94" s="20">
        <f t="shared" si="54"/>
        <v>100</v>
      </c>
      <c r="AJ94" s="43">
        <f t="shared" si="55"/>
        <v>46</v>
      </c>
      <c r="AK94" s="19">
        <v>127</v>
      </c>
      <c r="AL94" s="19">
        <v>136</v>
      </c>
      <c r="AM94" s="20">
        <f t="shared" si="56"/>
        <v>93</v>
      </c>
      <c r="AN94" s="19">
        <v>136</v>
      </c>
      <c r="AO94" s="19">
        <v>136</v>
      </c>
      <c r="AP94" s="20">
        <f t="shared" si="57"/>
        <v>100</v>
      </c>
      <c r="AQ94" s="19">
        <v>114</v>
      </c>
      <c r="AR94" s="19">
        <v>115</v>
      </c>
      <c r="AS94" s="20">
        <f t="shared" si="58"/>
        <v>99</v>
      </c>
      <c r="AT94" s="20">
        <f t="shared" si="59"/>
        <v>97</v>
      </c>
      <c r="AU94" s="19">
        <v>132</v>
      </c>
      <c r="AV94" s="19">
        <v>136</v>
      </c>
      <c r="AW94" s="20">
        <f t="shared" si="60"/>
        <v>97</v>
      </c>
      <c r="AX94" s="19">
        <v>133</v>
      </c>
      <c r="AY94" s="19">
        <v>136</v>
      </c>
      <c r="AZ94" s="20">
        <f t="shared" si="61"/>
        <v>98</v>
      </c>
      <c r="BA94" s="19">
        <v>135</v>
      </c>
      <c r="BB94" s="19">
        <v>136</v>
      </c>
      <c r="BC94" s="20">
        <f t="shared" si="62"/>
        <v>99</v>
      </c>
      <c r="BD94" s="20">
        <f t="shared" si="63"/>
        <v>98</v>
      </c>
      <c r="BE94" s="20">
        <f t="shared" si="64"/>
        <v>87</v>
      </c>
      <c r="BF94" s="24"/>
      <c r="BG94" s="19">
        <f t="shared" si="65"/>
        <v>289</v>
      </c>
      <c r="BH94" s="19">
        <f t="shared" si="66"/>
        <v>1</v>
      </c>
      <c r="BI94" s="19">
        <f t="shared" si="67"/>
        <v>52</v>
      </c>
      <c r="BJ94" s="19">
        <f t="shared" si="68"/>
        <v>1</v>
      </c>
      <c r="BK94" s="19">
        <f t="shared" si="69"/>
        <v>1</v>
      </c>
      <c r="BL94" s="19">
        <f t="shared" si="70"/>
        <v>27</v>
      </c>
      <c r="BM94" s="19">
        <f t="shared" si="71"/>
        <v>202</v>
      </c>
      <c r="BN94" s="19">
        <f t="shared" si="72"/>
        <v>185</v>
      </c>
      <c r="BO94" s="19">
        <f t="shared" si="73"/>
        <v>1</v>
      </c>
      <c r="BP94" s="19">
        <f t="shared" si="74"/>
        <v>189</v>
      </c>
      <c r="BQ94" s="19">
        <f t="shared" si="75"/>
        <v>1</v>
      </c>
      <c r="BR94" s="19">
        <f t="shared" si="76"/>
        <v>112</v>
      </c>
      <c r="BS94" s="19">
        <f t="shared" si="77"/>
        <v>168</v>
      </c>
      <c r="BT94" s="19">
        <f t="shared" si="78"/>
        <v>76</v>
      </c>
      <c r="BU94" s="19">
        <f t="shared" si="79"/>
        <v>97</v>
      </c>
      <c r="BV94" s="19">
        <f t="shared" si="80"/>
        <v>142</v>
      </c>
      <c r="BW94" s="19">
        <f t="shared" si="81"/>
        <v>1</v>
      </c>
      <c r="BX94" s="19">
        <f t="shared" si="82"/>
        <v>217</v>
      </c>
      <c r="BY94" s="19">
        <f t="shared" si="83"/>
        <v>122</v>
      </c>
      <c r="BZ94" s="19">
        <f t="shared" si="84"/>
        <v>96</v>
      </c>
      <c r="CA94" s="18">
        <f t="shared" si="43"/>
        <v>87</v>
      </c>
      <c r="CB94" s="19">
        <f t="shared" si="85"/>
        <v>11</v>
      </c>
    </row>
    <row r="95" spans="1:80" s="16" customFormat="1" ht="31.5">
      <c r="A95" s="21">
        <v>93</v>
      </c>
      <c r="B95" s="34">
        <v>6668017645</v>
      </c>
      <c r="C95" s="5" t="s">
        <v>418</v>
      </c>
      <c r="D95" s="5" t="s">
        <v>130</v>
      </c>
      <c r="E95" s="19">
        <v>11</v>
      </c>
      <c r="F95" s="19">
        <v>35</v>
      </c>
      <c r="G95" s="22">
        <v>11</v>
      </c>
      <c r="H95" s="22">
        <v>38</v>
      </c>
      <c r="I95" s="22">
        <f t="shared" si="44"/>
        <v>96</v>
      </c>
      <c r="J95" s="19">
        <v>30</v>
      </c>
      <c r="K95" s="19">
        <v>4</v>
      </c>
      <c r="L95" s="19">
        <f t="shared" si="45"/>
        <v>100</v>
      </c>
      <c r="M95" s="19">
        <v>125</v>
      </c>
      <c r="N95" s="19">
        <v>112</v>
      </c>
      <c r="O95" s="19">
        <v>126</v>
      </c>
      <c r="P95" s="19">
        <v>117</v>
      </c>
      <c r="Q95" s="19">
        <f t="shared" si="46"/>
        <v>97</v>
      </c>
      <c r="R95" s="19">
        <f t="shared" si="47"/>
        <v>98</v>
      </c>
      <c r="S95" s="19">
        <v>20</v>
      </c>
      <c r="T95" s="19">
        <v>5</v>
      </c>
      <c r="U95" s="19">
        <f t="shared" si="48"/>
        <v>100</v>
      </c>
      <c r="V95" s="19">
        <v>128</v>
      </c>
      <c r="W95" s="23">
        <v>139</v>
      </c>
      <c r="X95" s="20">
        <f t="shared" si="49"/>
        <v>92</v>
      </c>
      <c r="Y95" s="43">
        <f t="shared" si="50"/>
        <v>96</v>
      </c>
      <c r="Z95" s="20">
        <f t="shared" si="51"/>
        <v>96</v>
      </c>
      <c r="AA95" s="19">
        <v>20</v>
      </c>
      <c r="AB95" s="19">
        <v>3</v>
      </c>
      <c r="AC95" s="19">
        <f t="shared" si="52"/>
        <v>60</v>
      </c>
      <c r="AD95" s="19">
        <v>20</v>
      </c>
      <c r="AE95" s="19">
        <v>2</v>
      </c>
      <c r="AF95" s="19">
        <f t="shared" si="53"/>
        <v>40</v>
      </c>
      <c r="AG95" s="19">
        <v>4</v>
      </c>
      <c r="AH95" s="19">
        <v>5</v>
      </c>
      <c r="AI95" s="20">
        <f t="shared" si="54"/>
        <v>80</v>
      </c>
      <c r="AJ95" s="43">
        <f t="shared" si="55"/>
        <v>58</v>
      </c>
      <c r="AK95" s="19">
        <v>111</v>
      </c>
      <c r="AL95" s="19">
        <v>139</v>
      </c>
      <c r="AM95" s="20">
        <f t="shared" si="56"/>
        <v>80</v>
      </c>
      <c r="AN95" s="19">
        <v>138</v>
      </c>
      <c r="AO95" s="19">
        <v>139</v>
      </c>
      <c r="AP95" s="20">
        <f t="shared" si="57"/>
        <v>99</v>
      </c>
      <c r="AQ95" s="19">
        <v>111</v>
      </c>
      <c r="AR95" s="19">
        <v>111</v>
      </c>
      <c r="AS95" s="20">
        <f t="shared" si="58"/>
        <v>100</v>
      </c>
      <c r="AT95" s="20">
        <f t="shared" si="59"/>
        <v>92</v>
      </c>
      <c r="AU95" s="19">
        <v>133</v>
      </c>
      <c r="AV95" s="19">
        <v>139</v>
      </c>
      <c r="AW95" s="20">
        <f t="shared" si="60"/>
        <v>96</v>
      </c>
      <c r="AX95" s="19">
        <v>134</v>
      </c>
      <c r="AY95" s="19">
        <v>139</v>
      </c>
      <c r="AZ95" s="20">
        <f t="shared" si="61"/>
        <v>96</v>
      </c>
      <c r="BA95" s="19">
        <v>138</v>
      </c>
      <c r="BB95" s="19">
        <v>139</v>
      </c>
      <c r="BC95" s="20">
        <f t="shared" si="62"/>
        <v>99</v>
      </c>
      <c r="BD95" s="20">
        <f t="shared" si="63"/>
        <v>98</v>
      </c>
      <c r="BE95" s="20">
        <f t="shared" si="64"/>
        <v>88</v>
      </c>
      <c r="BF95" s="24"/>
      <c r="BG95" s="19">
        <f t="shared" si="65"/>
        <v>35</v>
      </c>
      <c r="BH95" s="19">
        <f t="shared" si="66"/>
        <v>1</v>
      </c>
      <c r="BI95" s="19">
        <f t="shared" si="67"/>
        <v>144</v>
      </c>
      <c r="BJ95" s="19">
        <f t="shared" si="68"/>
        <v>1</v>
      </c>
      <c r="BK95" s="19">
        <f t="shared" si="69"/>
        <v>80</v>
      </c>
      <c r="BL95" s="19">
        <f t="shared" si="70"/>
        <v>120</v>
      </c>
      <c r="BM95" s="19">
        <f t="shared" si="71"/>
        <v>28</v>
      </c>
      <c r="BN95" s="19">
        <f t="shared" si="72"/>
        <v>185</v>
      </c>
      <c r="BO95" s="19">
        <f t="shared" si="73"/>
        <v>281</v>
      </c>
      <c r="BP95" s="19">
        <f t="shared" si="74"/>
        <v>282</v>
      </c>
      <c r="BQ95" s="19">
        <f t="shared" si="75"/>
        <v>112</v>
      </c>
      <c r="BR95" s="19">
        <f t="shared" si="76"/>
        <v>1</v>
      </c>
      <c r="BS95" s="19">
        <f t="shared" si="77"/>
        <v>203</v>
      </c>
      <c r="BT95" s="19">
        <f t="shared" si="78"/>
        <v>153</v>
      </c>
      <c r="BU95" s="19">
        <f t="shared" si="79"/>
        <v>97</v>
      </c>
      <c r="BV95" s="19">
        <f t="shared" si="80"/>
        <v>18</v>
      </c>
      <c r="BW95" s="19">
        <f t="shared" si="81"/>
        <v>80</v>
      </c>
      <c r="BX95" s="19">
        <f t="shared" si="82"/>
        <v>127</v>
      </c>
      <c r="BY95" s="19">
        <f t="shared" si="83"/>
        <v>259</v>
      </c>
      <c r="BZ95" s="19">
        <f t="shared" si="84"/>
        <v>96</v>
      </c>
      <c r="CA95" s="18">
        <f t="shared" si="43"/>
        <v>88</v>
      </c>
      <c r="CB95" s="19">
        <f t="shared" si="85"/>
        <v>10</v>
      </c>
    </row>
    <row r="96" spans="1:80" s="16" customFormat="1" ht="15.75">
      <c r="A96" s="21">
        <v>94</v>
      </c>
      <c r="B96" s="34">
        <v>6623004710</v>
      </c>
      <c r="C96" s="5" t="s">
        <v>418</v>
      </c>
      <c r="D96" s="5" t="s">
        <v>131</v>
      </c>
      <c r="E96" s="19">
        <v>10</v>
      </c>
      <c r="F96" s="19">
        <v>33</v>
      </c>
      <c r="G96" s="22">
        <v>11</v>
      </c>
      <c r="H96" s="22">
        <v>38</v>
      </c>
      <c r="I96" s="22">
        <f t="shared" si="44"/>
        <v>89</v>
      </c>
      <c r="J96" s="19">
        <v>30</v>
      </c>
      <c r="K96" s="19">
        <v>3</v>
      </c>
      <c r="L96" s="19">
        <f t="shared" si="45"/>
        <v>90</v>
      </c>
      <c r="M96" s="19">
        <v>318</v>
      </c>
      <c r="N96" s="19">
        <v>246</v>
      </c>
      <c r="O96" s="19">
        <v>329</v>
      </c>
      <c r="P96" s="19">
        <v>269</v>
      </c>
      <c r="Q96" s="19">
        <f t="shared" si="46"/>
        <v>94</v>
      </c>
      <c r="R96" s="19">
        <f t="shared" si="47"/>
        <v>91</v>
      </c>
      <c r="S96" s="19">
        <v>20</v>
      </c>
      <c r="T96" s="19">
        <v>4</v>
      </c>
      <c r="U96" s="19">
        <f t="shared" si="48"/>
        <v>80</v>
      </c>
      <c r="V96" s="19">
        <v>354</v>
      </c>
      <c r="W96" s="23">
        <v>379</v>
      </c>
      <c r="X96" s="20">
        <f t="shared" si="49"/>
        <v>93</v>
      </c>
      <c r="Y96" s="43">
        <f t="shared" si="50"/>
        <v>87</v>
      </c>
      <c r="Z96" s="20">
        <f t="shared" si="51"/>
        <v>87</v>
      </c>
      <c r="AA96" s="19">
        <v>20</v>
      </c>
      <c r="AB96" s="19">
        <v>0</v>
      </c>
      <c r="AC96" s="19">
        <f t="shared" si="52"/>
        <v>0</v>
      </c>
      <c r="AD96" s="19">
        <v>20</v>
      </c>
      <c r="AE96" s="19">
        <v>3</v>
      </c>
      <c r="AF96" s="19">
        <f t="shared" si="53"/>
        <v>60</v>
      </c>
      <c r="AG96" s="19">
        <v>12</v>
      </c>
      <c r="AH96" s="19">
        <v>12</v>
      </c>
      <c r="AI96" s="20">
        <f t="shared" si="54"/>
        <v>100</v>
      </c>
      <c r="AJ96" s="43">
        <f t="shared" si="55"/>
        <v>54</v>
      </c>
      <c r="AK96" s="19">
        <v>323</v>
      </c>
      <c r="AL96" s="19">
        <v>379</v>
      </c>
      <c r="AM96" s="20">
        <f t="shared" si="56"/>
        <v>85</v>
      </c>
      <c r="AN96" s="19">
        <v>373</v>
      </c>
      <c r="AO96" s="19">
        <v>379</v>
      </c>
      <c r="AP96" s="20">
        <f t="shared" si="57"/>
        <v>98</v>
      </c>
      <c r="AQ96" s="19">
        <v>282</v>
      </c>
      <c r="AR96" s="19">
        <v>286</v>
      </c>
      <c r="AS96" s="20">
        <f t="shared" si="58"/>
        <v>99</v>
      </c>
      <c r="AT96" s="20">
        <f t="shared" si="59"/>
        <v>93</v>
      </c>
      <c r="AU96" s="19">
        <v>360</v>
      </c>
      <c r="AV96" s="19">
        <v>379</v>
      </c>
      <c r="AW96" s="20">
        <f t="shared" si="60"/>
        <v>95</v>
      </c>
      <c r="AX96" s="19">
        <v>375</v>
      </c>
      <c r="AY96" s="19">
        <v>379</v>
      </c>
      <c r="AZ96" s="20">
        <f t="shared" si="61"/>
        <v>99</v>
      </c>
      <c r="BA96" s="19">
        <v>379</v>
      </c>
      <c r="BB96" s="19">
        <v>379</v>
      </c>
      <c r="BC96" s="20">
        <f t="shared" si="62"/>
        <v>100</v>
      </c>
      <c r="BD96" s="20">
        <f t="shared" si="63"/>
        <v>98</v>
      </c>
      <c r="BE96" s="20">
        <f t="shared" si="64"/>
        <v>85</v>
      </c>
      <c r="BF96" s="24"/>
      <c r="BG96" s="19">
        <f t="shared" si="65"/>
        <v>258</v>
      </c>
      <c r="BH96" s="19">
        <f t="shared" si="66"/>
        <v>239</v>
      </c>
      <c r="BI96" s="19">
        <f t="shared" si="67"/>
        <v>272</v>
      </c>
      <c r="BJ96" s="19">
        <f t="shared" si="68"/>
        <v>253</v>
      </c>
      <c r="BK96" s="19">
        <f t="shared" si="69"/>
        <v>244</v>
      </c>
      <c r="BL96" s="19">
        <f t="shared" si="70"/>
        <v>93</v>
      </c>
      <c r="BM96" s="19">
        <f t="shared" si="71"/>
        <v>202</v>
      </c>
      <c r="BN96" s="19">
        <f t="shared" si="72"/>
        <v>92</v>
      </c>
      <c r="BO96" s="19">
        <f t="shared" si="73"/>
        <v>1</v>
      </c>
      <c r="BP96" s="19">
        <f t="shared" si="74"/>
        <v>261</v>
      </c>
      <c r="BQ96" s="19">
        <f t="shared" si="75"/>
        <v>198</v>
      </c>
      <c r="BR96" s="19">
        <f t="shared" si="76"/>
        <v>112</v>
      </c>
      <c r="BS96" s="19">
        <f t="shared" si="77"/>
        <v>244</v>
      </c>
      <c r="BT96" s="19">
        <f t="shared" si="78"/>
        <v>54</v>
      </c>
      <c r="BU96" s="19">
        <f t="shared" si="79"/>
        <v>1</v>
      </c>
      <c r="BV96" s="19">
        <f t="shared" si="80"/>
        <v>290</v>
      </c>
      <c r="BW96" s="19">
        <f t="shared" si="81"/>
        <v>244</v>
      </c>
      <c r="BX96" s="19">
        <f t="shared" si="82"/>
        <v>142</v>
      </c>
      <c r="BY96" s="19">
        <f t="shared" si="83"/>
        <v>240</v>
      </c>
      <c r="BZ96" s="19">
        <f t="shared" si="84"/>
        <v>96</v>
      </c>
      <c r="CA96" s="18">
        <f t="shared" si="43"/>
        <v>85</v>
      </c>
      <c r="CB96" s="19">
        <f t="shared" si="85"/>
        <v>13</v>
      </c>
    </row>
    <row r="97" spans="1:80" s="16" customFormat="1" ht="15.75">
      <c r="A97" s="21">
        <v>95</v>
      </c>
      <c r="B97" s="34">
        <v>6623006724</v>
      </c>
      <c r="C97" s="5" t="s">
        <v>418</v>
      </c>
      <c r="D97" s="5" t="s">
        <v>132</v>
      </c>
      <c r="E97" s="19">
        <v>8</v>
      </c>
      <c r="F97" s="19">
        <v>9.5</v>
      </c>
      <c r="G97" s="22">
        <v>11</v>
      </c>
      <c r="H97" s="22">
        <v>37</v>
      </c>
      <c r="I97" s="22">
        <f t="shared" si="44"/>
        <v>49</v>
      </c>
      <c r="J97" s="19">
        <v>30</v>
      </c>
      <c r="K97" s="19">
        <v>4</v>
      </c>
      <c r="L97" s="19">
        <f t="shared" si="45"/>
        <v>100</v>
      </c>
      <c r="M97" s="19">
        <v>252</v>
      </c>
      <c r="N97" s="19">
        <v>150</v>
      </c>
      <c r="O97" s="19">
        <v>281</v>
      </c>
      <c r="P97" s="19">
        <v>200</v>
      </c>
      <c r="Q97" s="19">
        <f t="shared" si="46"/>
        <v>82</v>
      </c>
      <c r="R97" s="19">
        <f t="shared" si="47"/>
        <v>78</v>
      </c>
      <c r="S97" s="19">
        <v>20</v>
      </c>
      <c r="T97" s="19">
        <v>5</v>
      </c>
      <c r="U97" s="19">
        <f t="shared" si="48"/>
        <v>100</v>
      </c>
      <c r="V97" s="19">
        <v>256</v>
      </c>
      <c r="W97" s="23">
        <v>299</v>
      </c>
      <c r="X97" s="20">
        <f t="shared" si="49"/>
        <v>86</v>
      </c>
      <c r="Y97" s="43">
        <f t="shared" si="50"/>
        <v>93</v>
      </c>
      <c r="Z97" s="20">
        <f t="shared" si="51"/>
        <v>93</v>
      </c>
      <c r="AA97" s="19">
        <v>20</v>
      </c>
      <c r="AB97" s="19">
        <v>0</v>
      </c>
      <c r="AC97" s="19">
        <f t="shared" si="52"/>
        <v>0</v>
      </c>
      <c r="AD97" s="19">
        <v>20</v>
      </c>
      <c r="AE97" s="19">
        <v>4</v>
      </c>
      <c r="AF97" s="19">
        <f t="shared" si="53"/>
        <v>80</v>
      </c>
      <c r="AG97" s="19">
        <v>28</v>
      </c>
      <c r="AH97" s="19">
        <v>28</v>
      </c>
      <c r="AI97" s="20">
        <f t="shared" si="54"/>
        <v>100</v>
      </c>
      <c r="AJ97" s="43">
        <f t="shared" si="55"/>
        <v>62</v>
      </c>
      <c r="AK97" s="19">
        <v>228</v>
      </c>
      <c r="AL97" s="19">
        <v>299</v>
      </c>
      <c r="AM97" s="20">
        <f t="shared" si="56"/>
        <v>76</v>
      </c>
      <c r="AN97" s="19">
        <v>292</v>
      </c>
      <c r="AO97" s="19">
        <v>299</v>
      </c>
      <c r="AP97" s="20">
        <f t="shared" si="57"/>
        <v>98</v>
      </c>
      <c r="AQ97" s="19">
        <v>165</v>
      </c>
      <c r="AR97" s="19">
        <v>184</v>
      </c>
      <c r="AS97" s="20">
        <f t="shared" si="58"/>
        <v>90</v>
      </c>
      <c r="AT97" s="20">
        <f t="shared" si="59"/>
        <v>88</v>
      </c>
      <c r="AU97" s="19">
        <v>241</v>
      </c>
      <c r="AV97" s="19">
        <v>299</v>
      </c>
      <c r="AW97" s="20">
        <f t="shared" si="60"/>
        <v>81</v>
      </c>
      <c r="AX97" s="19">
        <v>249</v>
      </c>
      <c r="AY97" s="19">
        <v>299</v>
      </c>
      <c r="AZ97" s="20">
        <f t="shared" si="61"/>
        <v>83</v>
      </c>
      <c r="BA97" s="19">
        <v>270</v>
      </c>
      <c r="BB97" s="19">
        <v>299</v>
      </c>
      <c r="BC97" s="20">
        <f t="shared" si="62"/>
        <v>90</v>
      </c>
      <c r="BD97" s="20">
        <f t="shared" si="63"/>
        <v>86</v>
      </c>
      <c r="BE97" s="20">
        <f t="shared" si="64"/>
        <v>81</v>
      </c>
      <c r="BF97" s="24"/>
      <c r="BG97" s="19">
        <f t="shared" si="65"/>
        <v>369</v>
      </c>
      <c r="BH97" s="19">
        <f t="shared" si="66"/>
        <v>1</v>
      </c>
      <c r="BI97" s="19">
        <f t="shared" si="67"/>
        <v>376</v>
      </c>
      <c r="BJ97" s="19">
        <f t="shared" si="68"/>
        <v>1</v>
      </c>
      <c r="BK97" s="19">
        <f t="shared" si="69"/>
        <v>147</v>
      </c>
      <c r="BL97" s="19">
        <f t="shared" si="70"/>
        <v>218</v>
      </c>
      <c r="BM97" s="19">
        <f t="shared" si="71"/>
        <v>202</v>
      </c>
      <c r="BN97" s="19">
        <f t="shared" si="72"/>
        <v>41</v>
      </c>
      <c r="BO97" s="19">
        <f t="shared" si="73"/>
        <v>1</v>
      </c>
      <c r="BP97" s="19">
        <f t="shared" si="74"/>
        <v>296</v>
      </c>
      <c r="BQ97" s="19">
        <f t="shared" si="75"/>
        <v>198</v>
      </c>
      <c r="BR97" s="19">
        <f t="shared" si="76"/>
        <v>361</v>
      </c>
      <c r="BS97" s="19">
        <f t="shared" si="77"/>
        <v>356</v>
      </c>
      <c r="BT97" s="19">
        <f t="shared" si="78"/>
        <v>372</v>
      </c>
      <c r="BU97" s="19">
        <f t="shared" si="79"/>
        <v>365</v>
      </c>
      <c r="BV97" s="19">
        <f t="shared" si="80"/>
        <v>370</v>
      </c>
      <c r="BW97" s="19">
        <f t="shared" si="81"/>
        <v>147</v>
      </c>
      <c r="BX97" s="19">
        <f t="shared" si="82"/>
        <v>98</v>
      </c>
      <c r="BY97" s="19">
        <f t="shared" si="83"/>
        <v>296</v>
      </c>
      <c r="BZ97" s="19">
        <f t="shared" si="84"/>
        <v>370</v>
      </c>
      <c r="CA97" s="18">
        <f t="shared" si="43"/>
        <v>81</v>
      </c>
      <c r="CB97" s="19">
        <f t="shared" si="85"/>
        <v>17</v>
      </c>
    </row>
    <row r="98" spans="1:80" s="16" customFormat="1" ht="15.75">
      <c r="A98" s="21">
        <v>96</v>
      </c>
      <c r="B98" s="34">
        <v>6668017652</v>
      </c>
      <c r="C98" s="5" t="s">
        <v>418</v>
      </c>
      <c r="D98" s="5" t="s">
        <v>133</v>
      </c>
      <c r="E98" s="19">
        <v>10</v>
      </c>
      <c r="F98" s="19">
        <v>32</v>
      </c>
      <c r="G98" s="22">
        <v>11</v>
      </c>
      <c r="H98" s="22">
        <v>38</v>
      </c>
      <c r="I98" s="22">
        <f t="shared" si="44"/>
        <v>88</v>
      </c>
      <c r="J98" s="19">
        <v>30</v>
      </c>
      <c r="K98" s="19">
        <v>4</v>
      </c>
      <c r="L98" s="19">
        <f t="shared" si="45"/>
        <v>100</v>
      </c>
      <c r="M98" s="19">
        <v>99</v>
      </c>
      <c r="N98" s="19">
        <v>102</v>
      </c>
      <c r="O98" s="19">
        <v>101</v>
      </c>
      <c r="P98" s="19">
        <v>108</v>
      </c>
      <c r="Q98" s="19">
        <f t="shared" si="46"/>
        <v>96</v>
      </c>
      <c r="R98" s="19">
        <f t="shared" si="47"/>
        <v>95</v>
      </c>
      <c r="S98" s="19">
        <v>20</v>
      </c>
      <c r="T98" s="19">
        <v>5</v>
      </c>
      <c r="U98" s="19">
        <f t="shared" si="48"/>
        <v>100</v>
      </c>
      <c r="V98" s="19">
        <v>86</v>
      </c>
      <c r="W98" s="23">
        <v>113</v>
      </c>
      <c r="X98" s="20">
        <f t="shared" si="49"/>
        <v>76</v>
      </c>
      <c r="Y98" s="43">
        <f t="shared" si="50"/>
        <v>88</v>
      </c>
      <c r="Z98" s="20">
        <f t="shared" si="51"/>
        <v>88</v>
      </c>
      <c r="AA98" s="19">
        <v>20</v>
      </c>
      <c r="AB98" s="19">
        <v>0</v>
      </c>
      <c r="AC98" s="19">
        <f t="shared" si="52"/>
        <v>0</v>
      </c>
      <c r="AD98" s="19">
        <v>20</v>
      </c>
      <c r="AE98" s="19">
        <v>2</v>
      </c>
      <c r="AF98" s="19">
        <f t="shared" si="53"/>
        <v>40</v>
      </c>
      <c r="AG98" s="19">
        <v>5</v>
      </c>
      <c r="AH98" s="19">
        <v>5</v>
      </c>
      <c r="AI98" s="20">
        <f t="shared" si="54"/>
        <v>100</v>
      </c>
      <c r="AJ98" s="43">
        <f t="shared" si="55"/>
        <v>46</v>
      </c>
      <c r="AK98" s="19">
        <v>92</v>
      </c>
      <c r="AL98" s="19">
        <v>113</v>
      </c>
      <c r="AM98" s="20">
        <f t="shared" si="56"/>
        <v>81</v>
      </c>
      <c r="AN98" s="19">
        <v>108</v>
      </c>
      <c r="AO98" s="19">
        <v>113</v>
      </c>
      <c r="AP98" s="20">
        <f t="shared" si="57"/>
        <v>96</v>
      </c>
      <c r="AQ98" s="19">
        <v>99</v>
      </c>
      <c r="AR98" s="19">
        <v>99</v>
      </c>
      <c r="AS98" s="20">
        <f t="shared" si="58"/>
        <v>100</v>
      </c>
      <c r="AT98" s="20">
        <f t="shared" si="59"/>
        <v>91</v>
      </c>
      <c r="AU98" s="19">
        <v>109</v>
      </c>
      <c r="AV98" s="19">
        <v>113</v>
      </c>
      <c r="AW98" s="20">
        <f t="shared" si="60"/>
        <v>96</v>
      </c>
      <c r="AX98" s="19">
        <v>102</v>
      </c>
      <c r="AY98" s="19">
        <v>113</v>
      </c>
      <c r="AZ98" s="20">
        <f t="shared" si="61"/>
        <v>90</v>
      </c>
      <c r="BA98" s="19">
        <v>113</v>
      </c>
      <c r="BB98" s="19">
        <v>113</v>
      </c>
      <c r="BC98" s="20">
        <f t="shared" si="62"/>
        <v>100</v>
      </c>
      <c r="BD98" s="20">
        <f t="shared" si="63"/>
        <v>97</v>
      </c>
      <c r="BE98" s="20">
        <f t="shared" si="64"/>
        <v>83</v>
      </c>
      <c r="BF98" s="24"/>
      <c r="BG98" s="19">
        <f t="shared" si="65"/>
        <v>270</v>
      </c>
      <c r="BH98" s="19">
        <f t="shared" si="66"/>
        <v>1</v>
      </c>
      <c r="BI98" s="19">
        <f t="shared" si="67"/>
        <v>181</v>
      </c>
      <c r="BJ98" s="19">
        <f t="shared" si="68"/>
        <v>1</v>
      </c>
      <c r="BK98" s="19">
        <f t="shared" si="69"/>
        <v>232</v>
      </c>
      <c r="BL98" s="19">
        <f t="shared" si="70"/>
        <v>334</v>
      </c>
      <c r="BM98" s="19">
        <f t="shared" si="71"/>
        <v>202</v>
      </c>
      <c r="BN98" s="19">
        <f t="shared" si="72"/>
        <v>185</v>
      </c>
      <c r="BO98" s="19">
        <f t="shared" si="73"/>
        <v>1</v>
      </c>
      <c r="BP98" s="19">
        <f t="shared" si="74"/>
        <v>279</v>
      </c>
      <c r="BQ98" s="19">
        <f t="shared" si="75"/>
        <v>306</v>
      </c>
      <c r="BR98" s="19">
        <f t="shared" si="76"/>
        <v>1</v>
      </c>
      <c r="BS98" s="19">
        <f t="shared" si="77"/>
        <v>203</v>
      </c>
      <c r="BT98" s="19">
        <f t="shared" si="78"/>
        <v>325</v>
      </c>
      <c r="BU98" s="19">
        <f t="shared" si="79"/>
        <v>1</v>
      </c>
      <c r="BV98" s="19">
        <f t="shared" si="80"/>
        <v>142</v>
      </c>
      <c r="BW98" s="19">
        <f t="shared" si="81"/>
        <v>232</v>
      </c>
      <c r="BX98" s="19">
        <f t="shared" si="82"/>
        <v>217</v>
      </c>
      <c r="BY98" s="19">
        <f t="shared" si="83"/>
        <v>276</v>
      </c>
      <c r="BZ98" s="19">
        <f t="shared" si="84"/>
        <v>163</v>
      </c>
      <c r="CA98" s="18">
        <f t="shared" si="43"/>
        <v>83</v>
      </c>
      <c r="CB98" s="19">
        <f t="shared" si="85"/>
        <v>15</v>
      </c>
    </row>
    <row r="99" spans="1:80" s="16" customFormat="1" ht="15.75">
      <c r="A99" s="21">
        <v>97</v>
      </c>
      <c r="B99" s="34">
        <v>6669013315</v>
      </c>
      <c r="C99" s="5" t="s">
        <v>418</v>
      </c>
      <c r="D99" s="5" t="s">
        <v>134</v>
      </c>
      <c r="E99" s="19">
        <v>10</v>
      </c>
      <c r="F99" s="19">
        <v>30</v>
      </c>
      <c r="G99" s="22">
        <v>11</v>
      </c>
      <c r="H99" s="22">
        <v>37</v>
      </c>
      <c r="I99" s="22">
        <f t="shared" si="44"/>
        <v>86</v>
      </c>
      <c r="J99" s="19">
        <v>30</v>
      </c>
      <c r="K99" s="19">
        <v>4</v>
      </c>
      <c r="L99" s="19">
        <f t="shared" si="45"/>
        <v>100</v>
      </c>
      <c r="M99" s="19">
        <v>63</v>
      </c>
      <c r="N99" s="19">
        <v>50</v>
      </c>
      <c r="O99" s="19">
        <v>64</v>
      </c>
      <c r="P99" s="19">
        <v>52</v>
      </c>
      <c r="Q99" s="19">
        <f t="shared" si="46"/>
        <v>97</v>
      </c>
      <c r="R99" s="19">
        <f t="shared" si="47"/>
        <v>95</v>
      </c>
      <c r="S99" s="19">
        <v>20</v>
      </c>
      <c r="T99" s="19">
        <v>4</v>
      </c>
      <c r="U99" s="19">
        <f t="shared" si="48"/>
        <v>80</v>
      </c>
      <c r="V99" s="19">
        <v>71</v>
      </c>
      <c r="W99" s="23">
        <v>75</v>
      </c>
      <c r="X99" s="20">
        <f t="shared" si="49"/>
        <v>95</v>
      </c>
      <c r="Y99" s="43">
        <f t="shared" si="50"/>
        <v>88</v>
      </c>
      <c r="Z99" s="20">
        <f t="shared" si="51"/>
        <v>88</v>
      </c>
      <c r="AA99" s="19">
        <v>20</v>
      </c>
      <c r="AB99" s="19">
        <v>0</v>
      </c>
      <c r="AC99" s="19">
        <f t="shared" si="52"/>
        <v>0</v>
      </c>
      <c r="AD99" s="19">
        <v>20</v>
      </c>
      <c r="AE99" s="19">
        <v>3</v>
      </c>
      <c r="AF99" s="19">
        <f t="shared" si="53"/>
        <v>60</v>
      </c>
      <c r="AG99" s="19">
        <v>5</v>
      </c>
      <c r="AH99" s="19">
        <v>6</v>
      </c>
      <c r="AI99" s="20">
        <f t="shared" si="54"/>
        <v>83</v>
      </c>
      <c r="AJ99" s="43">
        <f t="shared" si="55"/>
        <v>49</v>
      </c>
      <c r="AK99" s="19">
        <v>64</v>
      </c>
      <c r="AL99" s="19">
        <v>75</v>
      </c>
      <c r="AM99" s="20">
        <f t="shared" si="56"/>
        <v>85</v>
      </c>
      <c r="AN99" s="19">
        <v>71</v>
      </c>
      <c r="AO99" s="19">
        <v>75</v>
      </c>
      <c r="AP99" s="20">
        <f t="shared" si="57"/>
        <v>95</v>
      </c>
      <c r="AQ99" s="19">
        <v>54</v>
      </c>
      <c r="AR99" s="19">
        <v>54</v>
      </c>
      <c r="AS99" s="20">
        <f t="shared" si="58"/>
        <v>100</v>
      </c>
      <c r="AT99" s="20">
        <f t="shared" si="59"/>
        <v>92</v>
      </c>
      <c r="AU99" s="19">
        <v>71</v>
      </c>
      <c r="AV99" s="19">
        <v>75</v>
      </c>
      <c r="AW99" s="20">
        <f t="shared" si="60"/>
        <v>95</v>
      </c>
      <c r="AX99" s="19">
        <v>73</v>
      </c>
      <c r="AY99" s="19">
        <v>75</v>
      </c>
      <c r="AZ99" s="20">
        <f t="shared" si="61"/>
        <v>97</v>
      </c>
      <c r="BA99" s="19">
        <v>73</v>
      </c>
      <c r="BB99" s="19">
        <v>75</v>
      </c>
      <c r="BC99" s="20">
        <f t="shared" si="62"/>
        <v>97</v>
      </c>
      <c r="BD99" s="20">
        <f t="shared" si="63"/>
        <v>96</v>
      </c>
      <c r="BE99" s="20">
        <f t="shared" si="64"/>
        <v>84</v>
      </c>
      <c r="BF99" s="24"/>
      <c r="BG99" s="19">
        <f t="shared" si="65"/>
        <v>289</v>
      </c>
      <c r="BH99" s="19">
        <f t="shared" si="66"/>
        <v>1</v>
      </c>
      <c r="BI99" s="19">
        <f t="shared" si="67"/>
        <v>144</v>
      </c>
      <c r="BJ99" s="19">
        <f t="shared" si="68"/>
        <v>253</v>
      </c>
      <c r="BK99" s="19">
        <f t="shared" si="69"/>
        <v>232</v>
      </c>
      <c r="BL99" s="19">
        <f t="shared" si="70"/>
        <v>63</v>
      </c>
      <c r="BM99" s="19">
        <f t="shared" si="71"/>
        <v>202</v>
      </c>
      <c r="BN99" s="19">
        <f t="shared" si="72"/>
        <v>92</v>
      </c>
      <c r="BO99" s="19">
        <f t="shared" si="73"/>
        <v>266</v>
      </c>
      <c r="BP99" s="19">
        <f t="shared" si="74"/>
        <v>261</v>
      </c>
      <c r="BQ99" s="19">
        <f t="shared" si="75"/>
        <v>338</v>
      </c>
      <c r="BR99" s="19">
        <f t="shared" si="76"/>
        <v>1</v>
      </c>
      <c r="BS99" s="19">
        <f t="shared" si="77"/>
        <v>244</v>
      </c>
      <c r="BT99" s="19">
        <f t="shared" si="78"/>
        <v>109</v>
      </c>
      <c r="BU99" s="19">
        <f t="shared" si="79"/>
        <v>223</v>
      </c>
      <c r="BV99" s="19">
        <f t="shared" si="80"/>
        <v>142</v>
      </c>
      <c r="BW99" s="19">
        <f t="shared" si="81"/>
        <v>232</v>
      </c>
      <c r="BX99" s="19">
        <f t="shared" si="82"/>
        <v>201</v>
      </c>
      <c r="BY99" s="19">
        <f t="shared" si="83"/>
        <v>259</v>
      </c>
      <c r="BZ99" s="19">
        <f t="shared" si="84"/>
        <v>215</v>
      </c>
      <c r="CA99" s="18">
        <f t="shared" si="43"/>
        <v>84</v>
      </c>
      <c r="CB99" s="19">
        <f t="shared" si="85"/>
        <v>14</v>
      </c>
    </row>
    <row r="100" spans="1:80" s="16" customFormat="1" ht="15.75">
      <c r="A100" s="21">
        <v>98</v>
      </c>
      <c r="B100" s="34">
        <v>6667008479</v>
      </c>
      <c r="C100" s="5" t="s">
        <v>418</v>
      </c>
      <c r="D100" s="5" t="s">
        <v>135</v>
      </c>
      <c r="E100" s="19">
        <v>10</v>
      </c>
      <c r="F100" s="19">
        <v>38</v>
      </c>
      <c r="G100" s="22">
        <v>11</v>
      </c>
      <c r="H100" s="22">
        <v>38</v>
      </c>
      <c r="I100" s="22">
        <f t="shared" si="44"/>
        <v>95</v>
      </c>
      <c r="J100" s="19">
        <v>30</v>
      </c>
      <c r="K100" s="19">
        <v>4</v>
      </c>
      <c r="L100" s="19">
        <f t="shared" si="45"/>
        <v>100</v>
      </c>
      <c r="M100" s="19">
        <v>509</v>
      </c>
      <c r="N100" s="19">
        <v>470</v>
      </c>
      <c r="O100" s="19">
        <v>521</v>
      </c>
      <c r="P100" s="19">
        <v>482</v>
      </c>
      <c r="Q100" s="19">
        <f t="shared" si="46"/>
        <v>98</v>
      </c>
      <c r="R100" s="19">
        <f t="shared" si="47"/>
        <v>98</v>
      </c>
      <c r="S100" s="19">
        <v>20</v>
      </c>
      <c r="T100" s="19">
        <v>5</v>
      </c>
      <c r="U100" s="19">
        <f t="shared" si="48"/>
        <v>100</v>
      </c>
      <c r="V100" s="19">
        <v>505</v>
      </c>
      <c r="W100" s="23">
        <v>600</v>
      </c>
      <c r="X100" s="20">
        <f t="shared" si="49"/>
        <v>84</v>
      </c>
      <c r="Y100" s="43">
        <f t="shared" si="50"/>
        <v>92</v>
      </c>
      <c r="Z100" s="20">
        <f t="shared" si="51"/>
        <v>92</v>
      </c>
      <c r="AA100" s="19">
        <v>20</v>
      </c>
      <c r="AB100" s="19">
        <v>0</v>
      </c>
      <c r="AC100" s="19">
        <f t="shared" si="52"/>
        <v>0</v>
      </c>
      <c r="AD100" s="19">
        <v>20</v>
      </c>
      <c r="AE100" s="19">
        <v>2</v>
      </c>
      <c r="AF100" s="19">
        <f t="shared" si="53"/>
        <v>40</v>
      </c>
      <c r="AG100" s="19">
        <v>35</v>
      </c>
      <c r="AH100" s="19">
        <v>35</v>
      </c>
      <c r="AI100" s="20">
        <f t="shared" si="54"/>
        <v>100</v>
      </c>
      <c r="AJ100" s="43">
        <f t="shared" si="55"/>
        <v>46</v>
      </c>
      <c r="AK100" s="19">
        <v>445</v>
      </c>
      <c r="AL100" s="19">
        <v>600</v>
      </c>
      <c r="AM100" s="20">
        <f t="shared" si="56"/>
        <v>74</v>
      </c>
      <c r="AN100" s="19">
        <v>594</v>
      </c>
      <c r="AO100" s="19">
        <v>600</v>
      </c>
      <c r="AP100" s="20">
        <f t="shared" si="57"/>
        <v>99</v>
      </c>
      <c r="AQ100" s="19">
        <v>485</v>
      </c>
      <c r="AR100" s="19">
        <v>504</v>
      </c>
      <c r="AS100" s="20">
        <f t="shared" si="58"/>
        <v>96</v>
      </c>
      <c r="AT100" s="20">
        <f t="shared" si="59"/>
        <v>88</v>
      </c>
      <c r="AU100" s="19">
        <v>576</v>
      </c>
      <c r="AV100" s="19">
        <v>600</v>
      </c>
      <c r="AW100" s="20">
        <f t="shared" si="60"/>
        <v>96</v>
      </c>
      <c r="AX100" s="19">
        <v>600</v>
      </c>
      <c r="AY100" s="19">
        <v>600</v>
      </c>
      <c r="AZ100" s="20">
        <f t="shared" si="61"/>
        <v>100</v>
      </c>
      <c r="BA100" s="19">
        <v>594</v>
      </c>
      <c r="BB100" s="19">
        <v>600</v>
      </c>
      <c r="BC100" s="20">
        <f t="shared" si="62"/>
        <v>99</v>
      </c>
      <c r="BD100" s="20">
        <f t="shared" si="63"/>
        <v>98</v>
      </c>
      <c r="BE100" s="20">
        <f t="shared" si="64"/>
        <v>84</v>
      </c>
      <c r="BF100" s="24"/>
      <c r="BG100" s="19">
        <f t="shared" si="65"/>
        <v>41</v>
      </c>
      <c r="BH100" s="19">
        <f t="shared" si="66"/>
        <v>1</v>
      </c>
      <c r="BI100" s="19">
        <f t="shared" si="67"/>
        <v>94</v>
      </c>
      <c r="BJ100" s="19">
        <f t="shared" si="68"/>
        <v>1</v>
      </c>
      <c r="BK100" s="19">
        <f t="shared" si="69"/>
        <v>165</v>
      </c>
      <c r="BL100" s="19">
        <f t="shared" si="70"/>
        <v>251</v>
      </c>
      <c r="BM100" s="19">
        <f t="shared" si="71"/>
        <v>202</v>
      </c>
      <c r="BN100" s="19">
        <f t="shared" si="72"/>
        <v>185</v>
      </c>
      <c r="BO100" s="19">
        <f t="shared" si="73"/>
        <v>1</v>
      </c>
      <c r="BP100" s="19">
        <f t="shared" si="74"/>
        <v>305</v>
      </c>
      <c r="BQ100" s="19">
        <f t="shared" si="75"/>
        <v>112</v>
      </c>
      <c r="BR100" s="19">
        <f t="shared" si="76"/>
        <v>270</v>
      </c>
      <c r="BS100" s="19">
        <f t="shared" si="77"/>
        <v>203</v>
      </c>
      <c r="BT100" s="19">
        <f t="shared" si="78"/>
        <v>1</v>
      </c>
      <c r="BU100" s="19">
        <f t="shared" si="79"/>
        <v>97</v>
      </c>
      <c r="BV100" s="19">
        <f t="shared" si="80"/>
        <v>18</v>
      </c>
      <c r="BW100" s="19">
        <f t="shared" si="81"/>
        <v>165</v>
      </c>
      <c r="BX100" s="19">
        <f t="shared" si="82"/>
        <v>217</v>
      </c>
      <c r="BY100" s="19">
        <f t="shared" si="83"/>
        <v>296</v>
      </c>
      <c r="BZ100" s="19">
        <f t="shared" si="84"/>
        <v>96</v>
      </c>
      <c r="CA100" s="18">
        <f t="shared" si="43"/>
        <v>84</v>
      </c>
      <c r="CB100" s="19">
        <f t="shared" si="85"/>
        <v>14</v>
      </c>
    </row>
    <row r="101" spans="1:80" s="16" customFormat="1" ht="31.5">
      <c r="A101" s="21">
        <v>99</v>
      </c>
      <c r="B101" s="34">
        <v>6648006370</v>
      </c>
      <c r="C101" s="6" t="s">
        <v>419</v>
      </c>
      <c r="D101" s="6" t="s">
        <v>136</v>
      </c>
      <c r="E101" s="19">
        <v>8</v>
      </c>
      <c r="F101" s="19">
        <v>29</v>
      </c>
      <c r="G101" s="22">
        <v>11</v>
      </c>
      <c r="H101" s="22">
        <v>38</v>
      </c>
      <c r="I101" s="22">
        <f t="shared" si="44"/>
        <v>75</v>
      </c>
      <c r="J101" s="19">
        <v>30</v>
      </c>
      <c r="K101" s="19">
        <v>3</v>
      </c>
      <c r="L101" s="19">
        <f t="shared" si="45"/>
        <v>90</v>
      </c>
      <c r="M101" s="19">
        <v>81</v>
      </c>
      <c r="N101" s="19">
        <v>70</v>
      </c>
      <c r="O101" s="19">
        <v>84</v>
      </c>
      <c r="P101" s="19">
        <v>74</v>
      </c>
      <c r="Q101" s="19">
        <f t="shared" si="46"/>
        <v>96</v>
      </c>
      <c r="R101" s="19">
        <f t="shared" si="47"/>
        <v>88</v>
      </c>
      <c r="S101" s="19">
        <v>20</v>
      </c>
      <c r="T101" s="19">
        <v>5</v>
      </c>
      <c r="U101" s="19">
        <f t="shared" si="48"/>
        <v>100</v>
      </c>
      <c r="V101" s="19">
        <v>80</v>
      </c>
      <c r="W101" s="23">
        <v>137</v>
      </c>
      <c r="X101" s="20">
        <f t="shared" si="49"/>
        <v>58</v>
      </c>
      <c r="Y101" s="43">
        <f t="shared" si="50"/>
        <v>79</v>
      </c>
      <c r="Z101" s="20">
        <f t="shared" si="51"/>
        <v>79</v>
      </c>
      <c r="AA101" s="19">
        <v>20</v>
      </c>
      <c r="AB101" s="19">
        <v>0</v>
      </c>
      <c r="AC101" s="19">
        <f t="shared" si="52"/>
        <v>0</v>
      </c>
      <c r="AD101" s="19">
        <v>20</v>
      </c>
      <c r="AE101" s="19">
        <v>1</v>
      </c>
      <c r="AF101" s="19">
        <f t="shared" si="53"/>
        <v>20</v>
      </c>
      <c r="AG101" s="19">
        <v>3</v>
      </c>
      <c r="AH101" s="19">
        <v>5</v>
      </c>
      <c r="AI101" s="20">
        <f t="shared" si="54"/>
        <v>60</v>
      </c>
      <c r="AJ101" s="43">
        <f t="shared" si="55"/>
        <v>26</v>
      </c>
      <c r="AK101" s="19">
        <v>104</v>
      </c>
      <c r="AL101" s="19">
        <v>137</v>
      </c>
      <c r="AM101" s="20">
        <f t="shared" si="56"/>
        <v>76</v>
      </c>
      <c r="AN101" s="19">
        <v>134</v>
      </c>
      <c r="AO101" s="19">
        <v>137</v>
      </c>
      <c r="AP101" s="20">
        <f t="shared" si="57"/>
        <v>98</v>
      </c>
      <c r="AQ101" s="19">
        <v>65</v>
      </c>
      <c r="AR101" s="19">
        <v>75</v>
      </c>
      <c r="AS101" s="20">
        <f t="shared" si="58"/>
        <v>87</v>
      </c>
      <c r="AT101" s="20">
        <f t="shared" si="59"/>
        <v>87</v>
      </c>
      <c r="AU101" s="19">
        <v>114</v>
      </c>
      <c r="AV101" s="19">
        <v>137</v>
      </c>
      <c r="AW101" s="20">
        <f t="shared" si="60"/>
        <v>83</v>
      </c>
      <c r="AX101" s="19">
        <v>123</v>
      </c>
      <c r="AY101" s="19">
        <v>137</v>
      </c>
      <c r="AZ101" s="20">
        <f t="shared" si="61"/>
        <v>90</v>
      </c>
      <c r="BA101" s="19">
        <v>119</v>
      </c>
      <c r="BB101" s="19">
        <v>137</v>
      </c>
      <c r="BC101" s="20">
        <f t="shared" si="62"/>
        <v>87</v>
      </c>
      <c r="BD101" s="20">
        <f t="shared" si="63"/>
        <v>86</v>
      </c>
      <c r="BE101" s="20">
        <f t="shared" si="64"/>
        <v>73</v>
      </c>
      <c r="BF101" s="24"/>
      <c r="BG101" s="19">
        <f t="shared" si="65"/>
        <v>352</v>
      </c>
      <c r="BH101" s="19">
        <f t="shared" si="66"/>
        <v>239</v>
      </c>
      <c r="BI101" s="19">
        <f t="shared" si="67"/>
        <v>181</v>
      </c>
      <c r="BJ101" s="19">
        <f t="shared" si="68"/>
        <v>1</v>
      </c>
      <c r="BK101" s="19">
        <f t="shared" si="69"/>
        <v>315</v>
      </c>
      <c r="BL101" s="19">
        <f t="shared" si="70"/>
        <v>379</v>
      </c>
      <c r="BM101" s="19">
        <f t="shared" si="71"/>
        <v>202</v>
      </c>
      <c r="BN101" s="19">
        <f t="shared" si="72"/>
        <v>269</v>
      </c>
      <c r="BO101" s="19">
        <f t="shared" si="73"/>
        <v>333</v>
      </c>
      <c r="BP101" s="19">
        <f t="shared" si="74"/>
        <v>296</v>
      </c>
      <c r="BQ101" s="19">
        <f t="shared" si="75"/>
        <v>198</v>
      </c>
      <c r="BR101" s="19">
        <f t="shared" si="76"/>
        <v>373</v>
      </c>
      <c r="BS101" s="19">
        <f t="shared" si="77"/>
        <v>350</v>
      </c>
      <c r="BT101" s="19">
        <f t="shared" si="78"/>
        <v>325</v>
      </c>
      <c r="BU101" s="19">
        <f t="shared" si="79"/>
        <v>373</v>
      </c>
      <c r="BV101" s="19">
        <f t="shared" si="80"/>
        <v>328</v>
      </c>
      <c r="BW101" s="19">
        <f t="shared" si="81"/>
        <v>315</v>
      </c>
      <c r="BX101" s="19">
        <f t="shared" si="82"/>
        <v>354</v>
      </c>
      <c r="BY101" s="19">
        <f t="shared" si="83"/>
        <v>308</v>
      </c>
      <c r="BZ101" s="19">
        <f t="shared" si="84"/>
        <v>370</v>
      </c>
      <c r="CA101" s="18">
        <f t="shared" si="43"/>
        <v>73</v>
      </c>
      <c r="CB101" s="19">
        <f t="shared" si="85"/>
        <v>25</v>
      </c>
    </row>
    <row r="102" spans="1:80" s="16" customFormat="1" ht="15.75">
      <c r="A102" s="21">
        <v>100</v>
      </c>
      <c r="B102" s="34">
        <v>6648010169</v>
      </c>
      <c r="C102" s="5" t="s">
        <v>418</v>
      </c>
      <c r="D102" s="5" t="s">
        <v>137</v>
      </c>
      <c r="E102" s="19">
        <v>8</v>
      </c>
      <c r="F102" s="19">
        <v>29</v>
      </c>
      <c r="G102" s="22">
        <v>11</v>
      </c>
      <c r="H102" s="22">
        <v>37</v>
      </c>
      <c r="I102" s="22">
        <f t="shared" si="44"/>
        <v>76</v>
      </c>
      <c r="J102" s="19">
        <v>30</v>
      </c>
      <c r="K102" s="19">
        <v>4</v>
      </c>
      <c r="L102" s="19">
        <f t="shared" si="45"/>
        <v>100</v>
      </c>
      <c r="M102" s="19">
        <v>20</v>
      </c>
      <c r="N102" s="19">
        <v>21</v>
      </c>
      <c r="O102" s="19">
        <v>20</v>
      </c>
      <c r="P102" s="19">
        <v>21</v>
      </c>
      <c r="Q102" s="19">
        <f t="shared" si="46"/>
        <v>100</v>
      </c>
      <c r="R102" s="19">
        <f t="shared" si="47"/>
        <v>93</v>
      </c>
      <c r="S102" s="19">
        <v>20</v>
      </c>
      <c r="T102" s="19">
        <v>5</v>
      </c>
      <c r="U102" s="19">
        <f t="shared" si="48"/>
        <v>100</v>
      </c>
      <c r="V102" s="19">
        <v>25</v>
      </c>
      <c r="W102" s="23">
        <v>26</v>
      </c>
      <c r="X102" s="20">
        <f t="shared" si="49"/>
        <v>96</v>
      </c>
      <c r="Y102" s="43">
        <f t="shared" si="50"/>
        <v>98</v>
      </c>
      <c r="Z102" s="20">
        <f t="shared" si="51"/>
        <v>98</v>
      </c>
      <c r="AA102" s="19">
        <v>20</v>
      </c>
      <c r="AB102" s="19">
        <v>1</v>
      </c>
      <c r="AC102" s="19">
        <f t="shared" si="52"/>
        <v>20</v>
      </c>
      <c r="AD102" s="19">
        <v>20</v>
      </c>
      <c r="AE102" s="19">
        <v>2</v>
      </c>
      <c r="AF102" s="19">
        <f t="shared" si="53"/>
        <v>40</v>
      </c>
      <c r="AG102" s="19">
        <v>1</v>
      </c>
      <c r="AH102" s="19">
        <v>1</v>
      </c>
      <c r="AI102" s="20">
        <f t="shared" si="54"/>
        <v>100</v>
      </c>
      <c r="AJ102" s="43">
        <f t="shared" si="55"/>
        <v>52</v>
      </c>
      <c r="AK102" s="19">
        <v>14</v>
      </c>
      <c r="AL102" s="19">
        <v>26</v>
      </c>
      <c r="AM102" s="20">
        <f t="shared" si="56"/>
        <v>54</v>
      </c>
      <c r="AN102" s="19">
        <v>25</v>
      </c>
      <c r="AO102" s="19">
        <v>26</v>
      </c>
      <c r="AP102" s="20">
        <f t="shared" si="57"/>
        <v>96</v>
      </c>
      <c r="AQ102" s="19">
        <v>19</v>
      </c>
      <c r="AR102" s="19">
        <v>23</v>
      </c>
      <c r="AS102" s="20">
        <f t="shared" si="58"/>
        <v>83</v>
      </c>
      <c r="AT102" s="20">
        <f t="shared" si="59"/>
        <v>77</v>
      </c>
      <c r="AU102" s="19">
        <v>25</v>
      </c>
      <c r="AV102" s="19">
        <v>26</v>
      </c>
      <c r="AW102" s="20">
        <f t="shared" si="60"/>
        <v>96</v>
      </c>
      <c r="AX102" s="19">
        <v>26</v>
      </c>
      <c r="AY102" s="19">
        <v>26</v>
      </c>
      <c r="AZ102" s="20">
        <f t="shared" si="61"/>
        <v>100</v>
      </c>
      <c r="BA102" s="19">
        <v>25</v>
      </c>
      <c r="BB102" s="19">
        <v>26</v>
      </c>
      <c r="BC102" s="20">
        <f t="shared" si="62"/>
        <v>96</v>
      </c>
      <c r="BD102" s="20">
        <f t="shared" si="63"/>
        <v>97</v>
      </c>
      <c r="BE102" s="20">
        <f t="shared" si="64"/>
        <v>83</v>
      </c>
      <c r="BF102" s="24"/>
      <c r="BG102" s="19">
        <f t="shared" si="65"/>
        <v>349</v>
      </c>
      <c r="BH102" s="19">
        <f t="shared" si="66"/>
        <v>1</v>
      </c>
      <c r="BI102" s="19">
        <f t="shared" si="67"/>
        <v>1</v>
      </c>
      <c r="BJ102" s="19">
        <f t="shared" si="68"/>
        <v>1</v>
      </c>
      <c r="BK102" s="19">
        <f t="shared" si="69"/>
        <v>30</v>
      </c>
      <c r="BL102" s="19">
        <f t="shared" si="70"/>
        <v>50</v>
      </c>
      <c r="BM102" s="19">
        <f t="shared" si="71"/>
        <v>117</v>
      </c>
      <c r="BN102" s="19">
        <f t="shared" si="72"/>
        <v>185</v>
      </c>
      <c r="BO102" s="19">
        <f t="shared" si="73"/>
        <v>1</v>
      </c>
      <c r="BP102" s="19">
        <f t="shared" si="74"/>
        <v>347</v>
      </c>
      <c r="BQ102" s="19">
        <f t="shared" si="75"/>
        <v>306</v>
      </c>
      <c r="BR102" s="19">
        <f t="shared" si="76"/>
        <v>375</v>
      </c>
      <c r="BS102" s="19">
        <f t="shared" si="77"/>
        <v>203</v>
      </c>
      <c r="BT102" s="19">
        <f t="shared" si="78"/>
        <v>1</v>
      </c>
      <c r="BU102" s="19">
        <f t="shared" si="79"/>
        <v>270</v>
      </c>
      <c r="BV102" s="19">
        <f t="shared" si="80"/>
        <v>239</v>
      </c>
      <c r="BW102" s="19">
        <f t="shared" si="81"/>
        <v>30</v>
      </c>
      <c r="BX102" s="19">
        <f t="shared" si="82"/>
        <v>176</v>
      </c>
      <c r="BY102" s="19">
        <f t="shared" si="83"/>
        <v>360</v>
      </c>
      <c r="BZ102" s="19">
        <f t="shared" si="84"/>
        <v>163</v>
      </c>
      <c r="CA102" s="18">
        <f t="shared" si="43"/>
        <v>83</v>
      </c>
      <c r="CB102" s="19">
        <f t="shared" si="85"/>
        <v>15</v>
      </c>
    </row>
    <row r="103" spans="1:80" s="16" customFormat="1" ht="31.5">
      <c r="A103" s="21">
        <v>101</v>
      </c>
      <c r="B103" s="34">
        <v>6648010232</v>
      </c>
      <c r="C103" s="5" t="s">
        <v>419</v>
      </c>
      <c r="D103" s="5" t="s">
        <v>138</v>
      </c>
      <c r="E103" s="19">
        <v>10</v>
      </c>
      <c r="F103" s="19">
        <v>38</v>
      </c>
      <c r="G103" s="22">
        <v>11</v>
      </c>
      <c r="H103" s="22">
        <v>38</v>
      </c>
      <c r="I103" s="22">
        <f t="shared" si="44"/>
        <v>95</v>
      </c>
      <c r="J103" s="19">
        <v>30</v>
      </c>
      <c r="K103" s="19">
        <v>4</v>
      </c>
      <c r="L103" s="19">
        <f t="shared" si="45"/>
        <v>100</v>
      </c>
      <c r="M103" s="19">
        <v>82</v>
      </c>
      <c r="N103" s="19">
        <v>70</v>
      </c>
      <c r="O103" s="19">
        <v>83</v>
      </c>
      <c r="P103" s="19">
        <v>70</v>
      </c>
      <c r="Q103" s="19">
        <f t="shared" si="46"/>
        <v>99</v>
      </c>
      <c r="R103" s="19">
        <f t="shared" si="47"/>
        <v>98</v>
      </c>
      <c r="S103" s="19">
        <v>20</v>
      </c>
      <c r="T103" s="19">
        <v>4</v>
      </c>
      <c r="U103" s="19">
        <f t="shared" si="48"/>
        <v>80</v>
      </c>
      <c r="V103" s="19">
        <v>84</v>
      </c>
      <c r="W103" s="23">
        <v>87</v>
      </c>
      <c r="X103" s="20">
        <f t="shared" si="49"/>
        <v>97</v>
      </c>
      <c r="Y103" s="43">
        <f t="shared" si="50"/>
        <v>89</v>
      </c>
      <c r="Z103" s="20">
        <f t="shared" si="51"/>
        <v>89</v>
      </c>
      <c r="AA103" s="19">
        <v>20</v>
      </c>
      <c r="AB103" s="19">
        <v>0</v>
      </c>
      <c r="AC103" s="19">
        <f t="shared" si="52"/>
        <v>0</v>
      </c>
      <c r="AD103" s="19">
        <v>20</v>
      </c>
      <c r="AE103" s="19">
        <v>3</v>
      </c>
      <c r="AF103" s="19">
        <f t="shared" si="53"/>
        <v>60</v>
      </c>
      <c r="AG103" s="19">
        <v>3</v>
      </c>
      <c r="AH103" s="19">
        <v>3</v>
      </c>
      <c r="AI103" s="20">
        <f t="shared" si="54"/>
        <v>100</v>
      </c>
      <c r="AJ103" s="43">
        <f t="shared" si="55"/>
        <v>54</v>
      </c>
      <c r="AK103" s="19">
        <v>70</v>
      </c>
      <c r="AL103" s="19">
        <v>87</v>
      </c>
      <c r="AM103" s="20">
        <f t="shared" si="56"/>
        <v>80</v>
      </c>
      <c r="AN103" s="19">
        <v>87</v>
      </c>
      <c r="AO103" s="19">
        <v>87</v>
      </c>
      <c r="AP103" s="20">
        <f t="shared" si="57"/>
        <v>100</v>
      </c>
      <c r="AQ103" s="19">
        <v>79</v>
      </c>
      <c r="AR103" s="19">
        <v>79</v>
      </c>
      <c r="AS103" s="20">
        <f t="shared" si="58"/>
        <v>100</v>
      </c>
      <c r="AT103" s="20">
        <f t="shared" si="59"/>
        <v>92</v>
      </c>
      <c r="AU103" s="19">
        <v>81</v>
      </c>
      <c r="AV103" s="19">
        <v>87</v>
      </c>
      <c r="AW103" s="20">
        <f t="shared" si="60"/>
        <v>93</v>
      </c>
      <c r="AX103" s="19">
        <v>85</v>
      </c>
      <c r="AY103" s="19">
        <v>87</v>
      </c>
      <c r="AZ103" s="20">
        <f t="shared" si="61"/>
        <v>98</v>
      </c>
      <c r="BA103" s="19">
        <v>86</v>
      </c>
      <c r="BB103" s="19">
        <v>87</v>
      </c>
      <c r="BC103" s="20">
        <f t="shared" si="62"/>
        <v>99</v>
      </c>
      <c r="BD103" s="20">
        <f t="shared" si="63"/>
        <v>97</v>
      </c>
      <c r="BE103" s="20">
        <f t="shared" si="64"/>
        <v>86</v>
      </c>
      <c r="BF103" s="24"/>
      <c r="BG103" s="19">
        <f t="shared" si="65"/>
        <v>41</v>
      </c>
      <c r="BH103" s="19">
        <f t="shared" si="66"/>
        <v>1</v>
      </c>
      <c r="BI103" s="19">
        <f t="shared" si="67"/>
        <v>52</v>
      </c>
      <c r="BJ103" s="19">
        <f t="shared" si="68"/>
        <v>253</v>
      </c>
      <c r="BK103" s="19">
        <f t="shared" si="69"/>
        <v>223</v>
      </c>
      <c r="BL103" s="19">
        <f t="shared" si="70"/>
        <v>35</v>
      </c>
      <c r="BM103" s="19">
        <f t="shared" si="71"/>
        <v>202</v>
      </c>
      <c r="BN103" s="19">
        <f t="shared" si="72"/>
        <v>92</v>
      </c>
      <c r="BO103" s="19">
        <f t="shared" si="73"/>
        <v>1</v>
      </c>
      <c r="BP103" s="19">
        <f t="shared" si="74"/>
        <v>282</v>
      </c>
      <c r="BQ103" s="19">
        <f t="shared" si="75"/>
        <v>1</v>
      </c>
      <c r="BR103" s="19">
        <f t="shared" si="76"/>
        <v>1</v>
      </c>
      <c r="BS103" s="19">
        <f t="shared" si="77"/>
        <v>283</v>
      </c>
      <c r="BT103" s="19">
        <f t="shared" si="78"/>
        <v>76</v>
      </c>
      <c r="BU103" s="19">
        <f t="shared" si="79"/>
        <v>97</v>
      </c>
      <c r="BV103" s="19">
        <f t="shared" si="80"/>
        <v>18</v>
      </c>
      <c r="BW103" s="19">
        <f t="shared" si="81"/>
        <v>223</v>
      </c>
      <c r="BX103" s="19">
        <f t="shared" si="82"/>
        <v>142</v>
      </c>
      <c r="BY103" s="19">
        <f t="shared" si="83"/>
        <v>259</v>
      </c>
      <c r="BZ103" s="19">
        <f t="shared" si="84"/>
        <v>163</v>
      </c>
      <c r="CA103" s="18">
        <f t="shared" si="43"/>
        <v>86</v>
      </c>
      <c r="CB103" s="19">
        <f t="shared" si="85"/>
        <v>12</v>
      </c>
    </row>
    <row r="104" spans="1:80" s="16" customFormat="1" ht="31.5">
      <c r="A104" s="21">
        <v>102</v>
      </c>
      <c r="B104" s="34">
        <v>6648010176</v>
      </c>
      <c r="C104" s="5" t="s">
        <v>419</v>
      </c>
      <c r="D104" s="5" t="s">
        <v>139</v>
      </c>
      <c r="E104" s="19">
        <v>10</v>
      </c>
      <c r="F104" s="19">
        <v>37</v>
      </c>
      <c r="G104" s="22">
        <v>11</v>
      </c>
      <c r="H104" s="22">
        <v>38</v>
      </c>
      <c r="I104" s="22">
        <f t="shared" si="44"/>
        <v>94</v>
      </c>
      <c r="J104" s="19">
        <v>30</v>
      </c>
      <c r="K104" s="19">
        <v>4</v>
      </c>
      <c r="L104" s="19">
        <f t="shared" si="45"/>
        <v>100</v>
      </c>
      <c r="M104" s="19">
        <v>78</v>
      </c>
      <c r="N104" s="19">
        <v>54</v>
      </c>
      <c r="O104" s="19">
        <v>84</v>
      </c>
      <c r="P104" s="19">
        <v>62</v>
      </c>
      <c r="Q104" s="19">
        <f t="shared" si="46"/>
        <v>90</v>
      </c>
      <c r="R104" s="19">
        <f t="shared" si="47"/>
        <v>94</v>
      </c>
      <c r="S104" s="19">
        <v>20</v>
      </c>
      <c r="T104" s="19">
        <v>5</v>
      </c>
      <c r="U104" s="19">
        <f t="shared" si="48"/>
        <v>100</v>
      </c>
      <c r="V104" s="19">
        <v>77</v>
      </c>
      <c r="W104" s="23">
        <v>105</v>
      </c>
      <c r="X104" s="20">
        <f t="shared" si="49"/>
        <v>73</v>
      </c>
      <c r="Y104" s="43">
        <f t="shared" si="50"/>
        <v>87</v>
      </c>
      <c r="Z104" s="20">
        <f t="shared" si="51"/>
        <v>87</v>
      </c>
      <c r="AA104" s="19">
        <v>20</v>
      </c>
      <c r="AB104" s="19">
        <v>0</v>
      </c>
      <c r="AC104" s="19">
        <f t="shared" si="52"/>
        <v>0</v>
      </c>
      <c r="AD104" s="19">
        <v>20</v>
      </c>
      <c r="AE104" s="19">
        <v>1</v>
      </c>
      <c r="AF104" s="19">
        <f t="shared" si="53"/>
        <v>20</v>
      </c>
      <c r="AG104" s="19">
        <v>2</v>
      </c>
      <c r="AH104" s="19">
        <v>3</v>
      </c>
      <c r="AI104" s="20">
        <f t="shared" si="54"/>
        <v>67</v>
      </c>
      <c r="AJ104" s="43">
        <f t="shared" si="55"/>
        <v>28</v>
      </c>
      <c r="AK104" s="19">
        <v>103</v>
      </c>
      <c r="AL104" s="19">
        <v>105</v>
      </c>
      <c r="AM104" s="20">
        <f t="shared" si="56"/>
        <v>98</v>
      </c>
      <c r="AN104" s="19">
        <v>102</v>
      </c>
      <c r="AO104" s="19">
        <v>105</v>
      </c>
      <c r="AP104" s="20">
        <f t="shared" si="57"/>
        <v>97</v>
      </c>
      <c r="AQ104" s="19">
        <v>80</v>
      </c>
      <c r="AR104" s="19">
        <v>84</v>
      </c>
      <c r="AS104" s="20">
        <f t="shared" si="58"/>
        <v>95</v>
      </c>
      <c r="AT104" s="20">
        <f t="shared" si="59"/>
        <v>97</v>
      </c>
      <c r="AU104" s="19">
        <v>103</v>
      </c>
      <c r="AV104" s="19">
        <v>105</v>
      </c>
      <c r="AW104" s="20">
        <f t="shared" si="60"/>
        <v>98</v>
      </c>
      <c r="AX104" s="19">
        <v>94</v>
      </c>
      <c r="AY104" s="19">
        <v>105</v>
      </c>
      <c r="AZ104" s="20">
        <f t="shared" si="61"/>
        <v>90</v>
      </c>
      <c r="BA104" s="19">
        <v>99</v>
      </c>
      <c r="BB104" s="19">
        <v>105</v>
      </c>
      <c r="BC104" s="20">
        <f t="shared" si="62"/>
        <v>94</v>
      </c>
      <c r="BD104" s="20">
        <f t="shared" si="63"/>
        <v>94</v>
      </c>
      <c r="BE104" s="20">
        <f t="shared" si="64"/>
        <v>80</v>
      </c>
      <c r="BF104" s="24"/>
      <c r="BG104" s="19">
        <f t="shared" si="65"/>
        <v>104</v>
      </c>
      <c r="BH104" s="19">
        <f t="shared" si="66"/>
        <v>1</v>
      </c>
      <c r="BI104" s="19">
        <f t="shared" si="67"/>
        <v>337</v>
      </c>
      <c r="BJ104" s="19">
        <f t="shared" si="68"/>
        <v>1</v>
      </c>
      <c r="BK104" s="19">
        <f t="shared" si="69"/>
        <v>244</v>
      </c>
      <c r="BL104" s="19">
        <f t="shared" si="70"/>
        <v>351</v>
      </c>
      <c r="BM104" s="19">
        <f t="shared" si="71"/>
        <v>202</v>
      </c>
      <c r="BN104" s="19">
        <f t="shared" si="72"/>
        <v>269</v>
      </c>
      <c r="BO104" s="19">
        <f t="shared" si="73"/>
        <v>320</v>
      </c>
      <c r="BP104" s="19">
        <f t="shared" si="74"/>
        <v>65</v>
      </c>
      <c r="BQ104" s="19">
        <f t="shared" si="75"/>
        <v>254</v>
      </c>
      <c r="BR104" s="19">
        <f t="shared" si="76"/>
        <v>306</v>
      </c>
      <c r="BS104" s="19">
        <f t="shared" si="77"/>
        <v>128</v>
      </c>
      <c r="BT104" s="19">
        <f t="shared" si="78"/>
        <v>325</v>
      </c>
      <c r="BU104" s="19">
        <f t="shared" si="79"/>
        <v>330</v>
      </c>
      <c r="BV104" s="19">
        <f t="shared" si="80"/>
        <v>199</v>
      </c>
      <c r="BW104" s="19">
        <f t="shared" si="81"/>
        <v>244</v>
      </c>
      <c r="BX104" s="19">
        <f t="shared" si="82"/>
        <v>349</v>
      </c>
      <c r="BY104" s="19">
        <f t="shared" si="83"/>
        <v>122</v>
      </c>
      <c r="BZ104" s="19">
        <f t="shared" si="84"/>
        <v>284</v>
      </c>
      <c r="CA104" s="18">
        <f t="shared" si="43"/>
        <v>80</v>
      </c>
      <c r="CB104" s="19">
        <f t="shared" si="85"/>
        <v>18</v>
      </c>
    </row>
    <row r="105" spans="1:80" s="16" customFormat="1" ht="31.5">
      <c r="A105" s="21">
        <v>103</v>
      </c>
      <c r="B105" s="34">
        <v>6648013000</v>
      </c>
      <c r="C105" s="5" t="s">
        <v>419</v>
      </c>
      <c r="D105" s="5" t="s">
        <v>140</v>
      </c>
      <c r="E105" s="19">
        <v>8</v>
      </c>
      <c r="F105" s="19">
        <v>28</v>
      </c>
      <c r="G105" s="22">
        <v>11</v>
      </c>
      <c r="H105" s="22">
        <v>38</v>
      </c>
      <c r="I105" s="22">
        <f t="shared" si="44"/>
        <v>73</v>
      </c>
      <c r="J105" s="19">
        <v>30</v>
      </c>
      <c r="K105" s="19">
        <v>4</v>
      </c>
      <c r="L105" s="19">
        <f t="shared" si="45"/>
        <v>100</v>
      </c>
      <c r="M105" s="19">
        <v>69</v>
      </c>
      <c r="N105" s="19">
        <v>69</v>
      </c>
      <c r="O105" s="19">
        <v>73</v>
      </c>
      <c r="P105" s="19">
        <v>73</v>
      </c>
      <c r="Q105" s="19">
        <f t="shared" si="46"/>
        <v>95</v>
      </c>
      <c r="R105" s="19">
        <f t="shared" si="47"/>
        <v>90</v>
      </c>
      <c r="S105" s="19">
        <v>20</v>
      </c>
      <c r="T105" s="19">
        <v>4</v>
      </c>
      <c r="U105" s="19">
        <f t="shared" si="48"/>
        <v>80</v>
      </c>
      <c r="V105" s="19">
        <v>78</v>
      </c>
      <c r="W105" s="23">
        <v>96</v>
      </c>
      <c r="X105" s="20">
        <f t="shared" si="49"/>
        <v>81</v>
      </c>
      <c r="Y105" s="43">
        <f t="shared" si="50"/>
        <v>81</v>
      </c>
      <c r="Z105" s="20">
        <f t="shared" si="51"/>
        <v>81</v>
      </c>
      <c r="AA105" s="19">
        <v>20</v>
      </c>
      <c r="AB105" s="19">
        <v>0</v>
      </c>
      <c r="AC105" s="19">
        <f t="shared" si="52"/>
        <v>0</v>
      </c>
      <c r="AD105" s="19">
        <v>20</v>
      </c>
      <c r="AE105" s="19">
        <v>2</v>
      </c>
      <c r="AF105" s="19">
        <f t="shared" si="53"/>
        <v>40</v>
      </c>
      <c r="AG105" s="19">
        <v>9</v>
      </c>
      <c r="AH105" s="19">
        <v>13</v>
      </c>
      <c r="AI105" s="20">
        <f t="shared" si="54"/>
        <v>69</v>
      </c>
      <c r="AJ105" s="43">
        <f t="shared" si="55"/>
        <v>37</v>
      </c>
      <c r="AK105" s="19">
        <v>89</v>
      </c>
      <c r="AL105" s="19">
        <v>96</v>
      </c>
      <c r="AM105" s="20">
        <f t="shared" si="56"/>
        <v>93</v>
      </c>
      <c r="AN105" s="19">
        <v>93</v>
      </c>
      <c r="AO105" s="19">
        <v>96</v>
      </c>
      <c r="AP105" s="20">
        <f t="shared" si="57"/>
        <v>97</v>
      </c>
      <c r="AQ105" s="19">
        <v>66</v>
      </c>
      <c r="AR105" s="19">
        <v>67</v>
      </c>
      <c r="AS105" s="20">
        <f t="shared" si="58"/>
        <v>99</v>
      </c>
      <c r="AT105" s="20">
        <f t="shared" si="59"/>
        <v>96</v>
      </c>
      <c r="AU105" s="19">
        <v>89</v>
      </c>
      <c r="AV105" s="19">
        <v>96</v>
      </c>
      <c r="AW105" s="20">
        <f t="shared" si="60"/>
        <v>93</v>
      </c>
      <c r="AX105" s="19">
        <v>88</v>
      </c>
      <c r="AY105" s="19">
        <v>96</v>
      </c>
      <c r="AZ105" s="20">
        <f t="shared" si="61"/>
        <v>92</v>
      </c>
      <c r="BA105" s="19">
        <v>90</v>
      </c>
      <c r="BB105" s="19">
        <v>96</v>
      </c>
      <c r="BC105" s="20">
        <f t="shared" si="62"/>
        <v>94</v>
      </c>
      <c r="BD105" s="20">
        <f t="shared" si="63"/>
        <v>93</v>
      </c>
      <c r="BE105" s="20">
        <f t="shared" si="64"/>
        <v>79</v>
      </c>
      <c r="BF105" s="24"/>
      <c r="BG105" s="19">
        <f t="shared" si="65"/>
        <v>355</v>
      </c>
      <c r="BH105" s="19">
        <f t="shared" si="66"/>
        <v>1</v>
      </c>
      <c r="BI105" s="19">
        <f t="shared" si="67"/>
        <v>232</v>
      </c>
      <c r="BJ105" s="19">
        <f t="shared" si="68"/>
        <v>253</v>
      </c>
      <c r="BK105" s="19">
        <f t="shared" si="69"/>
        <v>305</v>
      </c>
      <c r="BL105" s="19">
        <f t="shared" si="70"/>
        <v>295</v>
      </c>
      <c r="BM105" s="19">
        <f t="shared" si="71"/>
        <v>202</v>
      </c>
      <c r="BN105" s="19">
        <f t="shared" si="72"/>
        <v>185</v>
      </c>
      <c r="BO105" s="19">
        <f t="shared" si="73"/>
        <v>318</v>
      </c>
      <c r="BP105" s="19">
        <f t="shared" si="74"/>
        <v>189</v>
      </c>
      <c r="BQ105" s="19">
        <f t="shared" si="75"/>
        <v>254</v>
      </c>
      <c r="BR105" s="19">
        <f t="shared" si="76"/>
        <v>112</v>
      </c>
      <c r="BS105" s="19">
        <f t="shared" si="77"/>
        <v>283</v>
      </c>
      <c r="BT105" s="19">
        <f t="shared" si="78"/>
        <v>281</v>
      </c>
      <c r="BU105" s="19">
        <f t="shared" si="79"/>
        <v>330</v>
      </c>
      <c r="BV105" s="19">
        <f t="shared" si="80"/>
        <v>310</v>
      </c>
      <c r="BW105" s="19">
        <f t="shared" si="81"/>
        <v>305</v>
      </c>
      <c r="BX105" s="19">
        <f t="shared" si="82"/>
        <v>305</v>
      </c>
      <c r="BY105" s="19">
        <f t="shared" si="83"/>
        <v>160</v>
      </c>
      <c r="BZ105" s="19">
        <f t="shared" si="84"/>
        <v>314</v>
      </c>
      <c r="CA105" s="18">
        <f t="shared" si="43"/>
        <v>79</v>
      </c>
      <c r="CB105" s="19">
        <f t="shared" si="85"/>
        <v>19</v>
      </c>
    </row>
    <row r="106" spans="1:80" s="16" customFormat="1" ht="15.75">
      <c r="A106" s="21">
        <v>104</v>
      </c>
      <c r="B106" s="34">
        <v>6657003577</v>
      </c>
      <c r="C106" s="5" t="s">
        <v>420</v>
      </c>
      <c r="D106" s="5" t="s">
        <v>141</v>
      </c>
      <c r="E106" s="19">
        <v>10</v>
      </c>
      <c r="F106" s="19">
        <v>36</v>
      </c>
      <c r="G106" s="22">
        <v>11</v>
      </c>
      <c r="H106" s="22">
        <v>38</v>
      </c>
      <c r="I106" s="22">
        <f t="shared" si="44"/>
        <v>93</v>
      </c>
      <c r="J106" s="19">
        <v>30</v>
      </c>
      <c r="K106" s="19">
        <v>4</v>
      </c>
      <c r="L106" s="19">
        <f t="shared" si="45"/>
        <v>100</v>
      </c>
      <c r="M106" s="19">
        <v>224</v>
      </c>
      <c r="N106" s="19">
        <v>153</v>
      </c>
      <c r="O106" s="19">
        <v>233</v>
      </c>
      <c r="P106" s="19">
        <v>157</v>
      </c>
      <c r="Q106" s="19">
        <f t="shared" si="46"/>
        <v>97</v>
      </c>
      <c r="R106" s="19">
        <f t="shared" si="47"/>
        <v>97</v>
      </c>
      <c r="S106" s="19">
        <v>20</v>
      </c>
      <c r="T106" s="19">
        <v>5</v>
      </c>
      <c r="U106" s="19">
        <f t="shared" si="48"/>
        <v>100</v>
      </c>
      <c r="V106" s="19">
        <v>221</v>
      </c>
      <c r="W106" s="23">
        <v>274</v>
      </c>
      <c r="X106" s="20">
        <f t="shared" si="49"/>
        <v>81</v>
      </c>
      <c r="Y106" s="43">
        <f t="shared" si="50"/>
        <v>91</v>
      </c>
      <c r="Z106" s="20">
        <f t="shared" si="51"/>
        <v>91</v>
      </c>
      <c r="AA106" s="19">
        <v>20</v>
      </c>
      <c r="AB106" s="19">
        <v>3</v>
      </c>
      <c r="AC106" s="19">
        <f t="shared" si="52"/>
        <v>60</v>
      </c>
      <c r="AD106" s="19">
        <v>20</v>
      </c>
      <c r="AE106" s="19">
        <v>6</v>
      </c>
      <c r="AF106" s="19">
        <f t="shared" si="53"/>
        <v>100</v>
      </c>
      <c r="AG106" s="19">
        <v>5</v>
      </c>
      <c r="AH106" s="19">
        <v>6</v>
      </c>
      <c r="AI106" s="20">
        <f t="shared" si="54"/>
        <v>83</v>
      </c>
      <c r="AJ106" s="43">
        <f t="shared" si="55"/>
        <v>83</v>
      </c>
      <c r="AK106" s="19">
        <v>137</v>
      </c>
      <c r="AL106" s="19">
        <v>274</v>
      </c>
      <c r="AM106" s="20">
        <f t="shared" si="56"/>
        <v>50</v>
      </c>
      <c r="AN106" s="19">
        <v>266</v>
      </c>
      <c r="AO106" s="19">
        <v>274</v>
      </c>
      <c r="AP106" s="20">
        <f t="shared" si="57"/>
        <v>97</v>
      </c>
      <c r="AQ106" s="19">
        <v>201</v>
      </c>
      <c r="AR106" s="19">
        <v>203</v>
      </c>
      <c r="AS106" s="20">
        <f t="shared" si="58"/>
        <v>99</v>
      </c>
      <c r="AT106" s="20">
        <f t="shared" si="59"/>
        <v>79</v>
      </c>
      <c r="AU106" s="19">
        <v>261</v>
      </c>
      <c r="AV106" s="19">
        <v>274</v>
      </c>
      <c r="AW106" s="20">
        <f t="shared" si="60"/>
        <v>95</v>
      </c>
      <c r="AX106" s="19">
        <v>248</v>
      </c>
      <c r="AY106" s="19">
        <v>274</v>
      </c>
      <c r="AZ106" s="20">
        <f t="shared" si="61"/>
        <v>91</v>
      </c>
      <c r="BA106" s="19">
        <v>268</v>
      </c>
      <c r="BB106" s="19">
        <v>274</v>
      </c>
      <c r="BC106" s="20">
        <f t="shared" si="62"/>
        <v>98</v>
      </c>
      <c r="BD106" s="20">
        <f t="shared" si="63"/>
        <v>96</v>
      </c>
      <c r="BE106" s="20">
        <f t="shared" si="64"/>
        <v>89</v>
      </c>
      <c r="BF106" s="24"/>
      <c r="BG106" s="19">
        <f t="shared" si="65"/>
        <v>127</v>
      </c>
      <c r="BH106" s="19">
        <f t="shared" si="66"/>
        <v>1</v>
      </c>
      <c r="BI106" s="19">
        <f t="shared" si="67"/>
        <v>144</v>
      </c>
      <c r="BJ106" s="19">
        <f t="shared" si="68"/>
        <v>1</v>
      </c>
      <c r="BK106" s="19">
        <f t="shared" si="69"/>
        <v>187</v>
      </c>
      <c r="BL106" s="19">
        <f t="shared" si="70"/>
        <v>295</v>
      </c>
      <c r="BM106" s="19">
        <f t="shared" si="71"/>
        <v>28</v>
      </c>
      <c r="BN106" s="19">
        <f t="shared" si="72"/>
        <v>1</v>
      </c>
      <c r="BO106" s="19">
        <f t="shared" si="73"/>
        <v>266</v>
      </c>
      <c r="BP106" s="19">
        <f t="shared" si="74"/>
        <v>354</v>
      </c>
      <c r="BQ106" s="19">
        <f t="shared" si="75"/>
        <v>254</v>
      </c>
      <c r="BR106" s="19">
        <f t="shared" si="76"/>
        <v>112</v>
      </c>
      <c r="BS106" s="19">
        <f t="shared" si="77"/>
        <v>244</v>
      </c>
      <c r="BT106" s="19">
        <f t="shared" si="78"/>
        <v>303</v>
      </c>
      <c r="BU106" s="19">
        <f t="shared" si="79"/>
        <v>159</v>
      </c>
      <c r="BV106" s="19">
        <f t="shared" si="80"/>
        <v>59</v>
      </c>
      <c r="BW106" s="19">
        <f t="shared" si="81"/>
        <v>187</v>
      </c>
      <c r="BX106" s="19">
        <f t="shared" si="82"/>
        <v>18</v>
      </c>
      <c r="BY106" s="19">
        <f t="shared" si="83"/>
        <v>347</v>
      </c>
      <c r="BZ106" s="19">
        <f t="shared" si="84"/>
        <v>215</v>
      </c>
      <c r="CA106" s="18">
        <f t="shared" si="43"/>
        <v>89</v>
      </c>
      <c r="CB106" s="19">
        <f t="shared" si="85"/>
        <v>9</v>
      </c>
    </row>
    <row r="107" spans="1:80" s="16" customFormat="1" ht="15.75">
      <c r="A107" s="21">
        <v>105</v>
      </c>
      <c r="B107" s="34">
        <v>6657003560</v>
      </c>
      <c r="C107" s="5" t="s">
        <v>420</v>
      </c>
      <c r="D107" s="6" t="s">
        <v>142</v>
      </c>
      <c r="E107" s="19">
        <v>9</v>
      </c>
      <c r="F107" s="19">
        <v>32</v>
      </c>
      <c r="G107" s="22">
        <v>9</v>
      </c>
      <c r="H107" s="22">
        <v>36</v>
      </c>
      <c r="I107" s="22">
        <f t="shared" si="44"/>
        <v>94</v>
      </c>
      <c r="J107" s="19">
        <v>30</v>
      </c>
      <c r="K107" s="19">
        <v>4</v>
      </c>
      <c r="L107" s="19">
        <f t="shared" si="45"/>
        <v>100</v>
      </c>
      <c r="M107" s="19">
        <v>259</v>
      </c>
      <c r="N107" s="19">
        <v>234</v>
      </c>
      <c r="O107" s="19">
        <v>260</v>
      </c>
      <c r="P107" s="19">
        <v>236</v>
      </c>
      <c r="Q107" s="19">
        <f t="shared" si="46"/>
        <v>99</v>
      </c>
      <c r="R107" s="19">
        <f t="shared" si="47"/>
        <v>98</v>
      </c>
      <c r="S107" s="19">
        <v>20</v>
      </c>
      <c r="T107" s="19">
        <v>5</v>
      </c>
      <c r="U107" s="19">
        <f t="shared" si="48"/>
        <v>100</v>
      </c>
      <c r="V107" s="19">
        <v>272</v>
      </c>
      <c r="W107" s="23">
        <v>284</v>
      </c>
      <c r="X107" s="20">
        <f t="shared" si="49"/>
        <v>96</v>
      </c>
      <c r="Y107" s="43">
        <f t="shared" si="50"/>
        <v>98</v>
      </c>
      <c r="Z107" s="20">
        <f t="shared" si="51"/>
        <v>98</v>
      </c>
      <c r="AA107" s="19">
        <v>20</v>
      </c>
      <c r="AB107" s="19">
        <v>0</v>
      </c>
      <c r="AC107" s="19">
        <f t="shared" si="52"/>
        <v>0</v>
      </c>
      <c r="AD107" s="19">
        <v>20</v>
      </c>
      <c r="AE107" s="19">
        <v>1</v>
      </c>
      <c r="AF107" s="19">
        <f t="shared" si="53"/>
        <v>20</v>
      </c>
      <c r="AG107" s="19">
        <v>4</v>
      </c>
      <c r="AH107" s="19">
        <v>4</v>
      </c>
      <c r="AI107" s="20">
        <f t="shared" si="54"/>
        <v>100</v>
      </c>
      <c r="AJ107" s="43">
        <f t="shared" si="55"/>
        <v>38</v>
      </c>
      <c r="AK107" s="19">
        <v>282</v>
      </c>
      <c r="AL107" s="19">
        <v>284</v>
      </c>
      <c r="AM107" s="20">
        <f t="shared" si="56"/>
        <v>99</v>
      </c>
      <c r="AN107" s="19">
        <v>283</v>
      </c>
      <c r="AO107" s="19">
        <v>284</v>
      </c>
      <c r="AP107" s="20">
        <f t="shared" si="57"/>
        <v>100</v>
      </c>
      <c r="AQ107" s="19">
        <v>227</v>
      </c>
      <c r="AR107" s="19">
        <v>227</v>
      </c>
      <c r="AS107" s="20">
        <f t="shared" si="58"/>
        <v>100</v>
      </c>
      <c r="AT107" s="20">
        <f t="shared" si="59"/>
        <v>100</v>
      </c>
      <c r="AU107" s="19">
        <v>283</v>
      </c>
      <c r="AV107" s="19">
        <v>284</v>
      </c>
      <c r="AW107" s="20">
        <f t="shared" si="60"/>
        <v>100</v>
      </c>
      <c r="AX107" s="19">
        <v>278</v>
      </c>
      <c r="AY107" s="19">
        <v>284</v>
      </c>
      <c r="AZ107" s="20">
        <f t="shared" si="61"/>
        <v>98</v>
      </c>
      <c r="BA107" s="19">
        <v>282</v>
      </c>
      <c r="BB107" s="19">
        <v>284</v>
      </c>
      <c r="BC107" s="20">
        <f t="shared" si="62"/>
        <v>99</v>
      </c>
      <c r="BD107" s="20">
        <f t="shared" si="63"/>
        <v>99</v>
      </c>
      <c r="BE107" s="20">
        <f t="shared" si="64"/>
        <v>87</v>
      </c>
      <c r="BF107" s="24"/>
      <c r="BG107" s="19">
        <f t="shared" si="65"/>
        <v>104</v>
      </c>
      <c r="BH107" s="19">
        <f t="shared" si="66"/>
        <v>1</v>
      </c>
      <c r="BI107" s="19">
        <f t="shared" si="67"/>
        <v>52</v>
      </c>
      <c r="BJ107" s="19">
        <f t="shared" si="68"/>
        <v>1</v>
      </c>
      <c r="BK107" s="19">
        <f t="shared" si="69"/>
        <v>30</v>
      </c>
      <c r="BL107" s="19">
        <f t="shared" si="70"/>
        <v>50</v>
      </c>
      <c r="BM107" s="19">
        <f t="shared" si="71"/>
        <v>202</v>
      </c>
      <c r="BN107" s="19">
        <f t="shared" si="72"/>
        <v>269</v>
      </c>
      <c r="BO107" s="19">
        <f t="shared" si="73"/>
        <v>1</v>
      </c>
      <c r="BP107" s="19">
        <f t="shared" si="74"/>
        <v>46</v>
      </c>
      <c r="BQ107" s="19">
        <f t="shared" si="75"/>
        <v>1</v>
      </c>
      <c r="BR107" s="19">
        <f t="shared" si="76"/>
        <v>1</v>
      </c>
      <c r="BS107" s="19">
        <f t="shared" si="77"/>
        <v>1</v>
      </c>
      <c r="BT107" s="19">
        <f t="shared" si="78"/>
        <v>76</v>
      </c>
      <c r="BU107" s="19">
        <f t="shared" si="79"/>
        <v>97</v>
      </c>
      <c r="BV107" s="19">
        <f t="shared" si="80"/>
        <v>18</v>
      </c>
      <c r="BW107" s="19">
        <f t="shared" si="81"/>
        <v>30</v>
      </c>
      <c r="BX107" s="19">
        <f t="shared" si="82"/>
        <v>280</v>
      </c>
      <c r="BY107" s="19">
        <f t="shared" si="83"/>
        <v>1</v>
      </c>
      <c r="BZ107" s="19">
        <f t="shared" si="84"/>
        <v>36</v>
      </c>
      <c r="CA107" s="18">
        <f t="shared" si="43"/>
        <v>87</v>
      </c>
      <c r="CB107" s="19">
        <f t="shared" si="85"/>
        <v>11</v>
      </c>
    </row>
    <row r="108" spans="1:80" s="16" customFormat="1" ht="15.75">
      <c r="A108" s="21">
        <v>106</v>
      </c>
      <c r="B108" s="34">
        <v>6657003827</v>
      </c>
      <c r="C108" s="5" t="s">
        <v>420</v>
      </c>
      <c r="D108" s="6" t="s">
        <v>143</v>
      </c>
      <c r="E108" s="19">
        <v>8</v>
      </c>
      <c r="F108" s="19">
        <v>27</v>
      </c>
      <c r="G108" s="22">
        <v>9</v>
      </c>
      <c r="H108" s="22">
        <v>36</v>
      </c>
      <c r="I108" s="22">
        <f t="shared" si="44"/>
        <v>82</v>
      </c>
      <c r="J108" s="19">
        <v>30</v>
      </c>
      <c r="K108" s="19">
        <v>4</v>
      </c>
      <c r="L108" s="19">
        <f t="shared" si="45"/>
        <v>100</v>
      </c>
      <c r="M108" s="19">
        <v>30</v>
      </c>
      <c r="N108" s="19">
        <v>3</v>
      </c>
      <c r="O108" s="19">
        <v>30</v>
      </c>
      <c r="P108" s="19">
        <v>3</v>
      </c>
      <c r="Q108" s="19">
        <f t="shared" si="46"/>
        <v>100</v>
      </c>
      <c r="R108" s="19">
        <f t="shared" si="47"/>
        <v>95</v>
      </c>
      <c r="S108" s="19">
        <v>20</v>
      </c>
      <c r="T108" s="19">
        <v>5</v>
      </c>
      <c r="U108" s="19">
        <f t="shared" si="48"/>
        <v>100</v>
      </c>
      <c r="V108" s="19">
        <v>29</v>
      </c>
      <c r="W108" s="23">
        <v>30</v>
      </c>
      <c r="X108" s="20">
        <f t="shared" si="49"/>
        <v>97</v>
      </c>
      <c r="Y108" s="43">
        <f t="shared" si="50"/>
        <v>99</v>
      </c>
      <c r="Z108" s="20">
        <f t="shared" si="51"/>
        <v>99</v>
      </c>
      <c r="AA108" s="19">
        <v>20</v>
      </c>
      <c r="AB108" s="19">
        <v>2</v>
      </c>
      <c r="AC108" s="19">
        <f t="shared" si="52"/>
        <v>40</v>
      </c>
      <c r="AD108" s="19">
        <v>20</v>
      </c>
      <c r="AE108" s="19">
        <v>1</v>
      </c>
      <c r="AF108" s="19">
        <f t="shared" si="53"/>
        <v>20</v>
      </c>
      <c r="AG108" s="19">
        <v>3</v>
      </c>
      <c r="AH108" s="19">
        <v>3</v>
      </c>
      <c r="AI108" s="20">
        <f t="shared" si="54"/>
        <v>100</v>
      </c>
      <c r="AJ108" s="43">
        <f t="shared" si="55"/>
        <v>50</v>
      </c>
      <c r="AK108" s="19">
        <v>30</v>
      </c>
      <c r="AL108" s="19">
        <v>30</v>
      </c>
      <c r="AM108" s="20">
        <f t="shared" si="56"/>
        <v>100</v>
      </c>
      <c r="AN108" s="19">
        <v>29</v>
      </c>
      <c r="AO108" s="19">
        <v>30</v>
      </c>
      <c r="AP108" s="20">
        <f t="shared" si="57"/>
        <v>97</v>
      </c>
      <c r="AQ108" s="19">
        <v>30</v>
      </c>
      <c r="AR108" s="19">
        <v>30</v>
      </c>
      <c r="AS108" s="20">
        <f t="shared" si="58"/>
        <v>100</v>
      </c>
      <c r="AT108" s="20">
        <f t="shared" si="59"/>
        <v>99</v>
      </c>
      <c r="AU108" s="19">
        <v>30</v>
      </c>
      <c r="AV108" s="19">
        <v>30</v>
      </c>
      <c r="AW108" s="20">
        <f t="shared" si="60"/>
        <v>100</v>
      </c>
      <c r="AX108" s="19">
        <v>30</v>
      </c>
      <c r="AY108" s="19">
        <v>30</v>
      </c>
      <c r="AZ108" s="20">
        <f t="shared" si="61"/>
        <v>100</v>
      </c>
      <c r="BA108" s="19">
        <v>30</v>
      </c>
      <c r="BB108" s="19">
        <v>30</v>
      </c>
      <c r="BC108" s="20">
        <f t="shared" si="62"/>
        <v>100</v>
      </c>
      <c r="BD108" s="20">
        <f t="shared" si="63"/>
        <v>100</v>
      </c>
      <c r="BE108" s="20">
        <f t="shared" si="64"/>
        <v>89</v>
      </c>
      <c r="BF108" s="24"/>
      <c r="BG108" s="19">
        <f t="shared" si="65"/>
        <v>328</v>
      </c>
      <c r="BH108" s="19">
        <f t="shared" si="66"/>
        <v>1</v>
      </c>
      <c r="BI108" s="19">
        <f t="shared" si="67"/>
        <v>1</v>
      </c>
      <c r="BJ108" s="19">
        <f t="shared" si="68"/>
        <v>1</v>
      </c>
      <c r="BK108" s="19">
        <f t="shared" si="69"/>
        <v>19</v>
      </c>
      <c r="BL108" s="19">
        <f t="shared" si="70"/>
        <v>35</v>
      </c>
      <c r="BM108" s="19">
        <f t="shared" si="71"/>
        <v>62</v>
      </c>
      <c r="BN108" s="19">
        <f t="shared" si="72"/>
        <v>269</v>
      </c>
      <c r="BO108" s="19">
        <f t="shared" si="73"/>
        <v>1</v>
      </c>
      <c r="BP108" s="19">
        <f t="shared" si="74"/>
        <v>1</v>
      </c>
      <c r="BQ108" s="19">
        <f t="shared" si="75"/>
        <v>254</v>
      </c>
      <c r="BR108" s="19">
        <f t="shared" si="76"/>
        <v>1</v>
      </c>
      <c r="BS108" s="19">
        <f t="shared" si="77"/>
        <v>1</v>
      </c>
      <c r="BT108" s="19">
        <f t="shared" si="78"/>
        <v>1</v>
      </c>
      <c r="BU108" s="19">
        <f t="shared" si="79"/>
        <v>1</v>
      </c>
      <c r="BV108" s="19">
        <f t="shared" si="80"/>
        <v>142</v>
      </c>
      <c r="BW108" s="19">
        <f t="shared" si="81"/>
        <v>19</v>
      </c>
      <c r="BX108" s="19">
        <f t="shared" si="82"/>
        <v>191</v>
      </c>
      <c r="BY108" s="19">
        <f t="shared" si="83"/>
        <v>31</v>
      </c>
      <c r="BZ108" s="19">
        <f t="shared" si="84"/>
        <v>1</v>
      </c>
      <c r="CA108" s="18">
        <f t="shared" si="43"/>
        <v>89</v>
      </c>
      <c r="CB108" s="19">
        <f t="shared" si="85"/>
        <v>9</v>
      </c>
    </row>
    <row r="109" spans="1:80" s="16" customFormat="1" ht="33.950000000000003" customHeight="1">
      <c r="A109" s="21">
        <v>107</v>
      </c>
      <c r="B109" s="34">
        <v>6646007185</v>
      </c>
      <c r="C109" s="5" t="s">
        <v>492</v>
      </c>
      <c r="D109" s="5" t="s">
        <v>144</v>
      </c>
      <c r="E109" s="19">
        <v>8</v>
      </c>
      <c r="F109" s="19">
        <v>34</v>
      </c>
      <c r="G109" s="22">
        <v>9</v>
      </c>
      <c r="H109" s="22">
        <v>36</v>
      </c>
      <c r="I109" s="22">
        <f t="shared" si="44"/>
        <v>92</v>
      </c>
      <c r="J109" s="19">
        <v>30</v>
      </c>
      <c r="K109" s="19">
        <v>4</v>
      </c>
      <c r="L109" s="19">
        <f t="shared" si="45"/>
        <v>100</v>
      </c>
      <c r="M109" s="19">
        <v>23</v>
      </c>
      <c r="N109" s="19">
        <v>22</v>
      </c>
      <c r="O109" s="19">
        <v>24</v>
      </c>
      <c r="P109" s="19">
        <v>22</v>
      </c>
      <c r="Q109" s="19">
        <f t="shared" si="46"/>
        <v>98</v>
      </c>
      <c r="R109" s="19">
        <f t="shared" si="47"/>
        <v>97</v>
      </c>
      <c r="S109" s="19">
        <v>20</v>
      </c>
      <c r="T109" s="19">
        <v>5</v>
      </c>
      <c r="U109" s="19">
        <f t="shared" si="48"/>
        <v>100</v>
      </c>
      <c r="V109" s="19">
        <v>22</v>
      </c>
      <c r="W109" s="23">
        <v>24</v>
      </c>
      <c r="X109" s="20">
        <f t="shared" si="49"/>
        <v>92</v>
      </c>
      <c r="Y109" s="43">
        <f t="shared" si="50"/>
        <v>96</v>
      </c>
      <c r="Z109" s="20">
        <f t="shared" si="51"/>
        <v>96</v>
      </c>
      <c r="AA109" s="19">
        <v>20</v>
      </c>
      <c r="AB109" s="19">
        <v>1</v>
      </c>
      <c r="AC109" s="19">
        <f t="shared" si="52"/>
        <v>20</v>
      </c>
      <c r="AD109" s="19">
        <v>20</v>
      </c>
      <c r="AE109" s="19">
        <v>6</v>
      </c>
      <c r="AF109" s="19">
        <f t="shared" si="53"/>
        <v>100</v>
      </c>
      <c r="AG109" s="19">
        <v>1</v>
      </c>
      <c r="AH109" s="19">
        <v>1</v>
      </c>
      <c r="AI109" s="20">
        <f t="shared" si="54"/>
        <v>100</v>
      </c>
      <c r="AJ109" s="43">
        <f t="shared" si="55"/>
        <v>76</v>
      </c>
      <c r="AK109" s="19">
        <v>24</v>
      </c>
      <c r="AL109" s="19">
        <v>24</v>
      </c>
      <c r="AM109" s="20">
        <f t="shared" si="56"/>
        <v>100</v>
      </c>
      <c r="AN109" s="19">
        <v>23</v>
      </c>
      <c r="AO109" s="19">
        <v>24</v>
      </c>
      <c r="AP109" s="20">
        <f t="shared" si="57"/>
        <v>96</v>
      </c>
      <c r="AQ109" s="19">
        <v>21</v>
      </c>
      <c r="AR109" s="19">
        <v>21</v>
      </c>
      <c r="AS109" s="20">
        <f t="shared" si="58"/>
        <v>100</v>
      </c>
      <c r="AT109" s="20">
        <f t="shared" si="59"/>
        <v>98</v>
      </c>
      <c r="AU109" s="19">
        <v>24</v>
      </c>
      <c r="AV109" s="19">
        <v>24</v>
      </c>
      <c r="AW109" s="20">
        <f t="shared" si="60"/>
        <v>100</v>
      </c>
      <c r="AX109" s="19">
        <v>23</v>
      </c>
      <c r="AY109" s="19">
        <v>24</v>
      </c>
      <c r="AZ109" s="20">
        <f t="shared" si="61"/>
        <v>96</v>
      </c>
      <c r="BA109" s="19">
        <v>24</v>
      </c>
      <c r="BB109" s="19">
        <v>24</v>
      </c>
      <c r="BC109" s="20">
        <f t="shared" si="62"/>
        <v>100</v>
      </c>
      <c r="BD109" s="20">
        <f t="shared" si="63"/>
        <v>99</v>
      </c>
      <c r="BE109" s="20">
        <f t="shared" si="64"/>
        <v>93</v>
      </c>
      <c r="BF109" s="24"/>
      <c r="BG109" s="19">
        <f t="shared" si="65"/>
        <v>186</v>
      </c>
      <c r="BH109" s="19">
        <f t="shared" si="66"/>
        <v>1</v>
      </c>
      <c r="BI109" s="19">
        <f t="shared" si="67"/>
        <v>94</v>
      </c>
      <c r="BJ109" s="19">
        <f t="shared" si="68"/>
        <v>1</v>
      </c>
      <c r="BK109" s="19">
        <f t="shared" si="69"/>
        <v>80</v>
      </c>
      <c r="BL109" s="19">
        <f t="shared" si="70"/>
        <v>120</v>
      </c>
      <c r="BM109" s="19">
        <f t="shared" si="71"/>
        <v>117</v>
      </c>
      <c r="BN109" s="19">
        <f t="shared" si="72"/>
        <v>1</v>
      </c>
      <c r="BO109" s="19">
        <f t="shared" si="73"/>
        <v>1</v>
      </c>
      <c r="BP109" s="19">
        <f t="shared" si="74"/>
        <v>1</v>
      </c>
      <c r="BQ109" s="19">
        <f t="shared" si="75"/>
        <v>306</v>
      </c>
      <c r="BR109" s="19">
        <f t="shared" si="76"/>
        <v>1</v>
      </c>
      <c r="BS109" s="19">
        <f t="shared" si="77"/>
        <v>1</v>
      </c>
      <c r="BT109" s="19">
        <f t="shared" si="78"/>
        <v>153</v>
      </c>
      <c r="BU109" s="19">
        <f t="shared" si="79"/>
        <v>1</v>
      </c>
      <c r="BV109" s="19">
        <f t="shared" si="80"/>
        <v>59</v>
      </c>
      <c r="BW109" s="19">
        <f t="shared" si="81"/>
        <v>80</v>
      </c>
      <c r="BX109" s="19">
        <f t="shared" si="82"/>
        <v>38</v>
      </c>
      <c r="BY109" s="19">
        <f t="shared" si="83"/>
        <v>72</v>
      </c>
      <c r="BZ109" s="19">
        <f t="shared" si="84"/>
        <v>36</v>
      </c>
      <c r="CA109" s="18">
        <f t="shared" si="43"/>
        <v>93</v>
      </c>
      <c r="CB109" s="19">
        <f t="shared" si="85"/>
        <v>5</v>
      </c>
    </row>
    <row r="110" spans="1:80" s="16" customFormat="1" ht="31.5">
      <c r="A110" s="21">
        <v>108</v>
      </c>
      <c r="B110" s="34">
        <v>6646009182</v>
      </c>
      <c r="C110" s="5" t="s">
        <v>421</v>
      </c>
      <c r="D110" s="5" t="s">
        <v>145</v>
      </c>
      <c r="E110" s="19">
        <v>8</v>
      </c>
      <c r="F110" s="19">
        <v>36</v>
      </c>
      <c r="G110" s="22">
        <v>9</v>
      </c>
      <c r="H110" s="22">
        <v>36</v>
      </c>
      <c r="I110" s="22">
        <f t="shared" si="44"/>
        <v>94</v>
      </c>
      <c r="J110" s="19">
        <v>30</v>
      </c>
      <c r="K110" s="19">
        <v>4</v>
      </c>
      <c r="L110" s="19">
        <f t="shared" si="45"/>
        <v>100</v>
      </c>
      <c r="M110" s="19">
        <v>40</v>
      </c>
      <c r="N110" s="19">
        <v>42</v>
      </c>
      <c r="O110" s="19">
        <v>40</v>
      </c>
      <c r="P110" s="19">
        <v>55</v>
      </c>
      <c r="Q110" s="19">
        <f t="shared" si="46"/>
        <v>88</v>
      </c>
      <c r="R110" s="19">
        <f t="shared" si="47"/>
        <v>93</v>
      </c>
      <c r="S110" s="19">
        <v>20</v>
      </c>
      <c r="T110" s="19">
        <v>2</v>
      </c>
      <c r="U110" s="19">
        <f t="shared" si="48"/>
        <v>40</v>
      </c>
      <c r="V110" s="19">
        <v>54</v>
      </c>
      <c r="W110" s="23">
        <v>67</v>
      </c>
      <c r="X110" s="20">
        <f t="shared" si="49"/>
        <v>81</v>
      </c>
      <c r="Y110" s="43">
        <f t="shared" si="50"/>
        <v>61</v>
      </c>
      <c r="Z110" s="20">
        <f t="shared" si="51"/>
        <v>61</v>
      </c>
      <c r="AA110" s="19">
        <v>20</v>
      </c>
      <c r="AB110" s="19">
        <v>0</v>
      </c>
      <c r="AC110" s="19">
        <f t="shared" si="52"/>
        <v>0</v>
      </c>
      <c r="AD110" s="19">
        <v>20</v>
      </c>
      <c r="AE110" s="19">
        <v>1</v>
      </c>
      <c r="AF110" s="19">
        <f t="shared" si="53"/>
        <v>20</v>
      </c>
      <c r="AG110" s="19">
        <v>1</v>
      </c>
      <c r="AH110" s="19">
        <v>1</v>
      </c>
      <c r="AI110" s="20">
        <f t="shared" si="54"/>
        <v>100</v>
      </c>
      <c r="AJ110" s="43">
        <f t="shared" si="55"/>
        <v>38</v>
      </c>
      <c r="AK110" s="19">
        <v>67</v>
      </c>
      <c r="AL110" s="19">
        <v>67</v>
      </c>
      <c r="AM110" s="20">
        <f t="shared" si="56"/>
        <v>100</v>
      </c>
      <c r="AN110" s="19">
        <v>67</v>
      </c>
      <c r="AO110" s="19">
        <v>67</v>
      </c>
      <c r="AP110" s="20">
        <f t="shared" si="57"/>
        <v>100</v>
      </c>
      <c r="AQ110" s="19">
        <v>40</v>
      </c>
      <c r="AR110" s="19">
        <v>67</v>
      </c>
      <c r="AS110" s="20">
        <f t="shared" si="58"/>
        <v>60</v>
      </c>
      <c r="AT110" s="20">
        <f t="shared" si="59"/>
        <v>92</v>
      </c>
      <c r="AU110" s="19">
        <v>67</v>
      </c>
      <c r="AV110" s="19">
        <v>67</v>
      </c>
      <c r="AW110" s="20">
        <f t="shared" si="60"/>
        <v>100</v>
      </c>
      <c r="AX110" s="19">
        <v>67</v>
      </c>
      <c r="AY110" s="19">
        <v>67</v>
      </c>
      <c r="AZ110" s="20">
        <f t="shared" si="61"/>
        <v>100</v>
      </c>
      <c r="BA110" s="19">
        <v>67</v>
      </c>
      <c r="BB110" s="19">
        <v>67</v>
      </c>
      <c r="BC110" s="20">
        <f t="shared" si="62"/>
        <v>100</v>
      </c>
      <c r="BD110" s="20">
        <f t="shared" si="63"/>
        <v>100</v>
      </c>
      <c r="BE110" s="20">
        <f t="shared" si="64"/>
        <v>77</v>
      </c>
      <c r="BF110" s="24"/>
      <c r="BG110" s="19">
        <f t="shared" si="65"/>
        <v>104</v>
      </c>
      <c r="BH110" s="19">
        <f t="shared" si="66"/>
        <v>1</v>
      </c>
      <c r="BI110" s="19">
        <f t="shared" si="67"/>
        <v>354</v>
      </c>
      <c r="BJ110" s="19">
        <f t="shared" si="68"/>
        <v>341</v>
      </c>
      <c r="BK110" s="19">
        <f t="shared" si="69"/>
        <v>349</v>
      </c>
      <c r="BL110" s="19">
        <f t="shared" si="70"/>
        <v>295</v>
      </c>
      <c r="BM110" s="19">
        <f t="shared" si="71"/>
        <v>202</v>
      </c>
      <c r="BN110" s="19">
        <f t="shared" si="72"/>
        <v>269</v>
      </c>
      <c r="BO110" s="19">
        <f t="shared" si="73"/>
        <v>1</v>
      </c>
      <c r="BP110" s="19">
        <f t="shared" si="74"/>
        <v>1</v>
      </c>
      <c r="BQ110" s="19">
        <f t="shared" si="75"/>
        <v>1</v>
      </c>
      <c r="BR110" s="19">
        <f t="shared" si="76"/>
        <v>379</v>
      </c>
      <c r="BS110" s="19">
        <f t="shared" si="77"/>
        <v>1</v>
      </c>
      <c r="BT110" s="19">
        <f t="shared" si="78"/>
        <v>1</v>
      </c>
      <c r="BU110" s="19">
        <f t="shared" si="79"/>
        <v>1</v>
      </c>
      <c r="BV110" s="19">
        <f t="shared" si="80"/>
        <v>239</v>
      </c>
      <c r="BW110" s="19">
        <f t="shared" si="81"/>
        <v>349</v>
      </c>
      <c r="BX110" s="19">
        <f t="shared" si="82"/>
        <v>280</v>
      </c>
      <c r="BY110" s="19">
        <f t="shared" si="83"/>
        <v>259</v>
      </c>
      <c r="BZ110" s="19">
        <f t="shared" si="84"/>
        <v>1</v>
      </c>
      <c r="CA110" s="18">
        <f t="shared" si="43"/>
        <v>77</v>
      </c>
      <c r="CB110" s="19">
        <f t="shared" si="85"/>
        <v>21</v>
      </c>
    </row>
    <row r="111" spans="1:80" s="16" customFormat="1" ht="15.75">
      <c r="A111" s="21">
        <v>109</v>
      </c>
      <c r="B111" s="34">
        <v>6646009231</v>
      </c>
      <c r="C111" s="5" t="s">
        <v>421</v>
      </c>
      <c r="D111" s="5" t="s">
        <v>146</v>
      </c>
      <c r="E111" s="19">
        <v>8</v>
      </c>
      <c r="F111" s="19">
        <v>32</v>
      </c>
      <c r="G111" s="22">
        <v>9</v>
      </c>
      <c r="H111" s="22">
        <v>36</v>
      </c>
      <c r="I111" s="22">
        <f t="shared" si="44"/>
        <v>89</v>
      </c>
      <c r="J111" s="19">
        <v>30</v>
      </c>
      <c r="K111" s="19">
        <v>4</v>
      </c>
      <c r="L111" s="19">
        <f t="shared" si="45"/>
        <v>100</v>
      </c>
      <c r="M111" s="19">
        <v>50</v>
      </c>
      <c r="N111" s="19">
        <v>38</v>
      </c>
      <c r="O111" s="19">
        <v>52</v>
      </c>
      <c r="P111" s="19">
        <v>38</v>
      </c>
      <c r="Q111" s="19">
        <f t="shared" si="46"/>
        <v>98</v>
      </c>
      <c r="R111" s="19">
        <f t="shared" si="47"/>
        <v>96</v>
      </c>
      <c r="S111" s="19">
        <v>20</v>
      </c>
      <c r="T111" s="19">
        <v>3</v>
      </c>
      <c r="U111" s="19">
        <f t="shared" si="48"/>
        <v>60</v>
      </c>
      <c r="V111" s="19">
        <v>50</v>
      </c>
      <c r="W111" s="23">
        <v>54</v>
      </c>
      <c r="X111" s="20">
        <f t="shared" si="49"/>
        <v>93</v>
      </c>
      <c r="Y111" s="43">
        <f t="shared" si="50"/>
        <v>77</v>
      </c>
      <c r="Z111" s="20">
        <f t="shared" si="51"/>
        <v>77</v>
      </c>
      <c r="AA111" s="19">
        <v>20</v>
      </c>
      <c r="AB111" s="19">
        <v>0</v>
      </c>
      <c r="AC111" s="19">
        <f t="shared" si="52"/>
        <v>0</v>
      </c>
      <c r="AD111" s="19">
        <v>20</v>
      </c>
      <c r="AE111" s="19">
        <v>1</v>
      </c>
      <c r="AF111" s="19">
        <f t="shared" si="53"/>
        <v>20</v>
      </c>
      <c r="AG111" s="19">
        <v>1</v>
      </c>
      <c r="AH111" s="19">
        <v>1</v>
      </c>
      <c r="AI111" s="20">
        <f t="shared" si="54"/>
        <v>100</v>
      </c>
      <c r="AJ111" s="43">
        <f t="shared" si="55"/>
        <v>38</v>
      </c>
      <c r="AK111" s="19">
        <v>52</v>
      </c>
      <c r="AL111" s="19">
        <v>54</v>
      </c>
      <c r="AM111" s="20">
        <f t="shared" si="56"/>
        <v>96</v>
      </c>
      <c r="AN111" s="19">
        <v>54</v>
      </c>
      <c r="AO111" s="19">
        <v>54</v>
      </c>
      <c r="AP111" s="20">
        <f t="shared" si="57"/>
        <v>100</v>
      </c>
      <c r="AQ111" s="19">
        <v>39</v>
      </c>
      <c r="AR111" s="19">
        <v>39</v>
      </c>
      <c r="AS111" s="20">
        <f t="shared" si="58"/>
        <v>100</v>
      </c>
      <c r="AT111" s="20">
        <f t="shared" si="59"/>
        <v>98</v>
      </c>
      <c r="AU111" s="19">
        <v>52</v>
      </c>
      <c r="AV111" s="19">
        <v>54</v>
      </c>
      <c r="AW111" s="20">
        <f t="shared" si="60"/>
        <v>96</v>
      </c>
      <c r="AX111" s="19">
        <v>54</v>
      </c>
      <c r="AY111" s="19">
        <v>54</v>
      </c>
      <c r="AZ111" s="20">
        <f t="shared" si="61"/>
        <v>100</v>
      </c>
      <c r="BA111" s="19">
        <v>54</v>
      </c>
      <c r="BB111" s="19">
        <v>54</v>
      </c>
      <c r="BC111" s="20">
        <f t="shared" si="62"/>
        <v>100</v>
      </c>
      <c r="BD111" s="20">
        <f t="shared" si="63"/>
        <v>99</v>
      </c>
      <c r="BE111" s="20">
        <f t="shared" si="64"/>
        <v>82</v>
      </c>
      <c r="BF111" s="24"/>
      <c r="BG111" s="19">
        <f t="shared" si="65"/>
        <v>258</v>
      </c>
      <c r="BH111" s="19">
        <f t="shared" si="66"/>
        <v>1</v>
      </c>
      <c r="BI111" s="19">
        <f t="shared" si="67"/>
        <v>94</v>
      </c>
      <c r="BJ111" s="19">
        <f t="shared" si="68"/>
        <v>319</v>
      </c>
      <c r="BK111" s="19">
        <f t="shared" si="69"/>
        <v>320</v>
      </c>
      <c r="BL111" s="19">
        <f t="shared" si="70"/>
        <v>93</v>
      </c>
      <c r="BM111" s="19">
        <f t="shared" si="71"/>
        <v>202</v>
      </c>
      <c r="BN111" s="19">
        <f t="shared" si="72"/>
        <v>269</v>
      </c>
      <c r="BO111" s="19">
        <f t="shared" si="73"/>
        <v>1</v>
      </c>
      <c r="BP111" s="19">
        <f t="shared" si="74"/>
        <v>123</v>
      </c>
      <c r="BQ111" s="19">
        <f t="shared" si="75"/>
        <v>1</v>
      </c>
      <c r="BR111" s="19">
        <f t="shared" si="76"/>
        <v>1</v>
      </c>
      <c r="BS111" s="19">
        <f t="shared" si="77"/>
        <v>203</v>
      </c>
      <c r="BT111" s="19">
        <f t="shared" si="78"/>
        <v>1</v>
      </c>
      <c r="BU111" s="19">
        <f t="shared" si="79"/>
        <v>1</v>
      </c>
      <c r="BV111" s="19">
        <f t="shared" si="80"/>
        <v>103</v>
      </c>
      <c r="BW111" s="19">
        <f t="shared" si="81"/>
        <v>320</v>
      </c>
      <c r="BX111" s="19">
        <f t="shared" si="82"/>
        <v>280</v>
      </c>
      <c r="BY111" s="19">
        <f t="shared" si="83"/>
        <v>72</v>
      </c>
      <c r="BZ111" s="19">
        <f t="shared" si="84"/>
        <v>36</v>
      </c>
      <c r="CA111" s="18">
        <f t="shared" si="43"/>
        <v>82</v>
      </c>
      <c r="CB111" s="19">
        <f t="shared" si="85"/>
        <v>16</v>
      </c>
    </row>
    <row r="112" spans="1:80" s="16" customFormat="1" ht="31.5">
      <c r="A112" s="21">
        <v>110</v>
      </c>
      <c r="B112" s="34">
        <v>6646013140</v>
      </c>
      <c r="C112" s="5" t="s">
        <v>421</v>
      </c>
      <c r="D112" s="5" t="s">
        <v>147</v>
      </c>
      <c r="E112" s="19">
        <v>8</v>
      </c>
      <c r="F112" s="19">
        <v>29</v>
      </c>
      <c r="G112" s="22">
        <v>9</v>
      </c>
      <c r="H112" s="22">
        <v>36</v>
      </c>
      <c r="I112" s="22">
        <f t="shared" si="44"/>
        <v>85</v>
      </c>
      <c r="J112" s="19">
        <v>30</v>
      </c>
      <c r="K112" s="19">
        <v>4</v>
      </c>
      <c r="L112" s="19">
        <f t="shared" si="45"/>
        <v>100</v>
      </c>
      <c r="M112" s="19">
        <v>78</v>
      </c>
      <c r="N112" s="19">
        <v>67</v>
      </c>
      <c r="O112" s="19">
        <v>78</v>
      </c>
      <c r="P112" s="19">
        <v>67</v>
      </c>
      <c r="Q112" s="19">
        <f t="shared" si="46"/>
        <v>100</v>
      </c>
      <c r="R112" s="19">
        <f t="shared" si="47"/>
        <v>96</v>
      </c>
      <c r="S112" s="19">
        <v>20</v>
      </c>
      <c r="T112" s="19">
        <v>2</v>
      </c>
      <c r="U112" s="19">
        <f t="shared" si="48"/>
        <v>40</v>
      </c>
      <c r="V112" s="19">
        <v>78</v>
      </c>
      <c r="W112" s="23">
        <v>78</v>
      </c>
      <c r="X112" s="20">
        <f t="shared" si="49"/>
        <v>100</v>
      </c>
      <c r="Y112" s="43">
        <f t="shared" si="50"/>
        <v>70</v>
      </c>
      <c r="Z112" s="20">
        <f t="shared" si="51"/>
        <v>70</v>
      </c>
      <c r="AA112" s="19">
        <v>20</v>
      </c>
      <c r="AB112" s="19">
        <v>0</v>
      </c>
      <c r="AC112" s="19">
        <f t="shared" si="52"/>
        <v>0</v>
      </c>
      <c r="AD112" s="19">
        <v>20</v>
      </c>
      <c r="AE112" s="19">
        <v>1</v>
      </c>
      <c r="AF112" s="19">
        <f t="shared" si="53"/>
        <v>20</v>
      </c>
      <c r="AG112" s="19">
        <v>15</v>
      </c>
      <c r="AH112" s="19">
        <v>15</v>
      </c>
      <c r="AI112" s="20">
        <f t="shared" si="54"/>
        <v>100</v>
      </c>
      <c r="AJ112" s="43">
        <f t="shared" si="55"/>
        <v>38</v>
      </c>
      <c r="AK112" s="19">
        <v>78</v>
      </c>
      <c r="AL112" s="19">
        <v>78</v>
      </c>
      <c r="AM112" s="20">
        <f t="shared" si="56"/>
        <v>100</v>
      </c>
      <c r="AN112" s="19">
        <v>78</v>
      </c>
      <c r="AO112" s="19">
        <v>78</v>
      </c>
      <c r="AP112" s="20">
        <f t="shared" si="57"/>
        <v>100</v>
      </c>
      <c r="AQ112" s="19">
        <v>66</v>
      </c>
      <c r="AR112" s="19">
        <v>66</v>
      </c>
      <c r="AS112" s="20">
        <f t="shared" si="58"/>
        <v>100</v>
      </c>
      <c r="AT112" s="20">
        <f t="shared" si="59"/>
        <v>100</v>
      </c>
      <c r="AU112" s="19">
        <v>78</v>
      </c>
      <c r="AV112" s="19">
        <v>78</v>
      </c>
      <c r="AW112" s="20">
        <f t="shared" si="60"/>
        <v>100</v>
      </c>
      <c r="AX112" s="19">
        <v>78</v>
      </c>
      <c r="AY112" s="19">
        <v>78</v>
      </c>
      <c r="AZ112" s="20">
        <f t="shared" si="61"/>
        <v>100</v>
      </c>
      <c r="BA112" s="19">
        <v>78</v>
      </c>
      <c r="BB112" s="19">
        <v>78</v>
      </c>
      <c r="BC112" s="20">
        <f t="shared" si="62"/>
        <v>100</v>
      </c>
      <c r="BD112" s="20">
        <f t="shared" si="63"/>
        <v>100</v>
      </c>
      <c r="BE112" s="20">
        <f t="shared" si="64"/>
        <v>81</v>
      </c>
      <c r="BF112" s="24"/>
      <c r="BG112" s="19">
        <f t="shared" si="65"/>
        <v>304</v>
      </c>
      <c r="BH112" s="19">
        <f t="shared" si="66"/>
        <v>1</v>
      </c>
      <c r="BI112" s="19">
        <f t="shared" si="67"/>
        <v>1</v>
      </c>
      <c r="BJ112" s="19">
        <f t="shared" si="68"/>
        <v>341</v>
      </c>
      <c r="BK112" s="19">
        <f t="shared" si="69"/>
        <v>336</v>
      </c>
      <c r="BL112" s="19">
        <f t="shared" si="70"/>
        <v>1</v>
      </c>
      <c r="BM112" s="19">
        <f t="shared" si="71"/>
        <v>202</v>
      </c>
      <c r="BN112" s="19">
        <f t="shared" si="72"/>
        <v>269</v>
      </c>
      <c r="BO112" s="19">
        <f t="shared" si="73"/>
        <v>1</v>
      </c>
      <c r="BP112" s="19">
        <f t="shared" si="74"/>
        <v>1</v>
      </c>
      <c r="BQ112" s="19">
        <f t="shared" si="75"/>
        <v>1</v>
      </c>
      <c r="BR112" s="19">
        <f t="shared" si="76"/>
        <v>1</v>
      </c>
      <c r="BS112" s="19">
        <f t="shared" si="77"/>
        <v>1</v>
      </c>
      <c r="BT112" s="19">
        <f t="shared" si="78"/>
        <v>1</v>
      </c>
      <c r="BU112" s="19">
        <f t="shared" si="79"/>
        <v>1</v>
      </c>
      <c r="BV112" s="19">
        <f t="shared" si="80"/>
        <v>103</v>
      </c>
      <c r="BW112" s="19">
        <f t="shared" si="81"/>
        <v>336</v>
      </c>
      <c r="BX112" s="19">
        <f t="shared" si="82"/>
        <v>280</v>
      </c>
      <c r="BY112" s="19">
        <f t="shared" si="83"/>
        <v>1</v>
      </c>
      <c r="BZ112" s="19">
        <f t="shared" si="84"/>
        <v>1</v>
      </c>
      <c r="CA112" s="18">
        <f t="shared" si="43"/>
        <v>81</v>
      </c>
      <c r="CB112" s="19">
        <f t="shared" si="85"/>
        <v>17</v>
      </c>
    </row>
    <row r="113" spans="1:80" s="16" customFormat="1" ht="31.5">
      <c r="A113" s="21">
        <v>111</v>
      </c>
      <c r="B113" s="34">
        <v>6646009111</v>
      </c>
      <c r="C113" s="5" t="s">
        <v>492</v>
      </c>
      <c r="D113" s="5" t="s">
        <v>148</v>
      </c>
      <c r="E113" s="19">
        <v>10</v>
      </c>
      <c r="F113" s="19">
        <v>38</v>
      </c>
      <c r="G113" s="22">
        <v>11</v>
      </c>
      <c r="H113" s="22">
        <v>38</v>
      </c>
      <c r="I113" s="22">
        <f t="shared" si="44"/>
        <v>95</v>
      </c>
      <c r="J113" s="19">
        <v>30</v>
      </c>
      <c r="K113" s="19">
        <v>4</v>
      </c>
      <c r="L113" s="19">
        <f t="shared" si="45"/>
        <v>100</v>
      </c>
      <c r="M113" s="19">
        <v>20</v>
      </c>
      <c r="N113" s="19">
        <v>26</v>
      </c>
      <c r="O113" s="19">
        <v>22</v>
      </c>
      <c r="P113" s="19">
        <v>26</v>
      </c>
      <c r="Q113" s="19">
        <f t="shared" si="46"/>
        <v>95</v>
      </c>
      <c r="R113" s="19">
        <f t="shared" si="47"/>
        <v>97</v>
      </c>
      <c r="S113" s="19">
        <v>20</v>
      </c>
      <c r="T113" s="19">
        <v>5</v>
      </c>
      <c r="U113" s="19">
        <f t="shared" si="48"/>
        <v>100</v>
      </c>
      <c r="V113" s="19">
        <v>26</v>
      </c>
      <c r="W113" s="23">
        <v>28</v>
      </c>
      <c r="X113" s="20">
        <f t="shared" si="49"/>
        <v>93</v>
      </c>
      <c r="Y113" s="43">
        <f t="shared" si="50"/>
        <v>97</v>
      </c>
      <c r="Z113" s="20">
        <f t="shared" si="51"/>
        <v>97</v>
      </c>
      <c r="AA113" s="19">
        <v>20</v>
      </c>
      <c r="AB113" s="19">
        <v>0</v>
      </c>
      <c r="AC113" s="19">
        <f t="shared" si="52"/>
        <v>0</v>
      </c>
      <c r="AD113" s="19">
        <v>20</v>
      </c>
      <c r="AE113" s="19">
        <v>2</v>
      </c>
      <c r="AF113" s="19">
        <f t="shared" si="53"/>
        <v>40</v>
      </c>
      <c r="AG113" s="19">
        <v>1</v>
      </c>
      <c r="AH113" s="19">
        <v>1</v>
      </c>
      <c r="AI113" s="20">
        <f t="shared" si="54"/>
        <v>100</v>
      </c>
      <c r="AJ113" s="43">
        <f t="shared" si="55"/>
        <v>46</v>
      </c>
      <c r="AK113" s="19">
        <v>28</v>
      </c>
      <c r="AL113" s="19">
        <v>28</v>
      </c>
      <c r="AM113" s="20">
        <f t="shared" si="56"/>
        <v>100</v>
      </c>
      <c r="AN113" s="19">
        <v>28</v>
      </c>
      <c r="AO113" s="19">
        <v>28</v>
      </c>
      <c r="AP113" s="20">
        <f t="shared" si="57"/>
        <v>100</v>
      </c>
      <c r="AQ113" s="19">
        <v>21</v>
      </c>
      <c r="AR113" s="19">
        <v>21</v>
      </c>
      <c r="AS113" s="20">
        <f t="shared" si="58"/>
        <v>100</v>
      </c>
      <c r="AT113" s="20">
        <f t="shared" si="59"/>
        <v>100</v>
      </c>
      <c r="AU113" s="19">
        <v>28</v>
      </c>
      <c r="AV113" s="19">
        <v>28</v>
      </c>
      <c r="AW113" s="20">
        <f t="shared" si="60"/>
        <v>100</v>
      </c>
      <c r="AX113" s="19">
        <v>25</v>
      </c>
      <c r="AY113" s="19">
        <v>28</v>
      </c>
      <c r="AZ113" s="20">
        <f t="shared" si="61"/>
        <v>89</v>
      </c>
      <c r="BA113" s="19">
        <v>27</v>
      </c>
      <c r="BB113" s="19">
        <v>28</v>
      </c>
      <c r="BC113" s="20">
        <f t="shared" si="62"/>
        <v>96</v>
      </c>
      <c r="BD113" s="20">
        <f t="shared" si="63"/>
        <v>96</v>
      </c>
      <c r="BE113" s="20">
        <f t="shared" si="64"/>
        <v>87</v>
      </c>
      <c r="BF113" s="24"/>
      <c r="BG113" s="19">
        <f t="shared" si="65"/>
        <v>41</v>
      </c>
      <c r="BH113" s="19">
        <f t="shared" si="66"/>
        <v>1</v>
      </c>
      <c r="BI113" s="19">
        <f t="shared" si="67"/>
        <v>232</v>
      </c>
      <c r="BJ113" s="19">
        <f t="shared" si="68"/>
        <v>1</v>
      </c>
      <c r="BK113" s="19">
        <f t="shared" si="69"/>
        <v>47</v>
      </c>
      <c r="BL113" s="19">
        <f t="shared" si="70"/>
        <v>93</v>
      </c>
      <c r="BM113" s="19">
        <f t="shared" si="71"/>
        <v>202</v>
      </c>
      <c r="BN113" s="19">
        <f t="shared" si="72"/>
        <v>185</v>
      </c>
      <c r="BO113" s="19">
        <f t="shared" si="73"/>
        <v>1</v>
      </c>
      <c r="BP113" s="19">
        <f t="shared" si="74"/>
        <v>1</v>
      </c>
      <c r="BQ113" s="19">
        <f t="shared" si="75"/>
        <v>1</v>
      </c>
      <c r="BR113" s="19">
        <f t="shared" si="76"/>
        <v>1</v>
      </c>
      <c r="BS113" s="19">
        <f t="shared" si="77"/>
        <v>1</v>
      </c>
      <c r="BT113" s="19">
        <f t="shared" si="78"/>
        <v>334</v>
      </c>
      <c r="BU113" s="19">
        <f t="shared" si="79"/>
        <v>270</v>
      </c>
      <c r="BV113" s="19">
        <f t="shared" si="80"/>
        <v>59</v>
      </c>
      <c r="BW113" s="19">
        <f t="shared" si="81"/>
        <v>47</v>
      </c>
      <c r="BX113" s="19">
        <f t="shared" si="82"/>
        <v>217</v>
      </c>
      <c r="BY113" s="19">
        <f t="shared" si="83"/>
        <v>1</v>
      </c>
      <c r="BZ113" s="19">
        <f t="shared" si="84"/>
        <v>215</v>
      </c>
      <c r="CA113" s="18">
        <f t="shared" si="43"/>
        <v>87</v>
      </c>
      <c r="CB113" s="19">
        <f t="shared" si="85"/>
        <v>11</v>
      </c>
    </row>
    <row r="114" spans="1:80" s="16" customFormat="1" ht="31.5">
      <c r="A114" s="21">
        <v>112</v>
      </c>
      <c r="B114" s="34">
        <v>6646008372</v>
      </c>
      <c r="C114" s="5" t="s">
        <v>492</v>
      </c>
      <c r="D114" s="5" t="s">
        <v>149</v>
      </c>
      <c r="E114" s="19">
        <v>10</v>
      </c>
      <c r="F114" s="19">
        <v>38</v>
      </c>
      <c r="G114" s="22">
        <v>11</v>
      </c>
      <c r="H114" s="22">
        <v>38</v>
      </c>
      <c r="I114" s="22">
        <f t="shared" si="44"/>
        <v>95</v>
      </c>
      <c r="J114" s="19">
        <v>30</v>
      </c>
      <c r="K114" s="19">
        <v>4</v>
      </c>
      <c r="L114" s="19">
        <f t="shared" si="45"/>
        <v>100</v>
      </c>
      <c r="M114" s="19">
        <v>178</v>
      </c>
      <c r="N114" s="19">
        <v>131</v>
      </c>
      <c r="O114" s="19">
        <v>178</v>
      </c>
      <c r="P114" s="19">
        <v>133</v>
      </c>
      <c r="Q114" s="19">
        <f t="shared" si="46"/>
        <v>99</v>
      </c>
      <c r="R114" s="19">
        <f t="shared" si="47"/>
        <v>98</v>
      </c>
      <c r="S114" s="19">
        <v>20</v>
      </c>
      <c r="T114" s="19">
        <v>4</v>
      </c>
      <c r="U114" s="19">
        <f t="shared" si="48"/>
        <v>80</v>
      </c>
      <c r="V114" s="19">
        <v>184</v>
      </c>
      <c r="W114" s="23">
        <v>198</v>
      </c>
      <c r="X114" s="20">
        <f t="shared" si="49"/>
        <v>93</v>
      </c>
      <c r="Y114" s="43">
        <f t="shared" si="50"/>
        <v>87</v>
      </c>
      <c r="Z114" s="20">
        <f t="shared" si="51"/>
        <v>87</v>
      </c>
      <c r="AA114" s="19">
        <v>20</v>
      </c>
      <c r="AB114" s="19">
        <v>0</v>
      </c>
      <c r="AC114" s="19">
        <f t="shared" si="52"/>
        <v>0</v>
      </c>
      <c r="AD114" s="19">
        <v>20</v>
      </c>
      <c r="AE114" s="19">
        <v>3</v>
      </c>
      <c r="AF114" s="19">
        <f t="shared" si="53"/>
        <v>60</v>
      </c>
      <c r="AG114" s="19">
        <v>6</v>
      </c>
      <c r="AH114" s="19">
        <v>8</v>
      </c>
      <c r="AI114" s="20">
        <f t="shared" si="54"/>
        <v>75</v>
      </c>
      <c r="AJ114" s="43">
        <f t="shared" si="55"/>
        <v>47</v>
      </c>
      <c r="AK114" s="19">
        <v>188</v>
      </c>
      <c r="AL114" s="19">
        <v>198</v>
      </c>
      <c r="AM114" s="20">
        <f t="shared" si="56"/>
        <v>95</v>
      </c>
      <c r="AN114" s="19">
        <v>194</v>
      </c>
      <c r="AO114" s="19">
        <v>198</v>
      </c>
      <c r="AP114" s="20">
        <f t="shared" si="57"/>
        <v>98</v>
      </c>
      <c r="AQ114" s="19">
        <v>128</v>
      </c>
      <c r="AR114" s="19">
        <v>132</v>
      </c>
      <c r="AS114" s="20">
        <f t="shared" si="58"/>
        <v>97</v>
      </c>
      <c r="AT114" s="20">
        <f t="shared" si="59"/>
        <v>97</v>
      </c>
      <c r="AU114" s="19">
        <v>197</v>
      </c>
      <c r="AV114" s="19">
        <v>198</v>
      </c>
      <c r="AW114" s="20">
        <f t="shared" si="60"/>
        <v>99</v>
      </c>
      <c r="AX114" s="19">
        <v>191</v>
      </c>
      <c r="AY114" s="19">
        <v>198</v>
      </c>
      <c r="AZ114" s="20">
        <f t="shared" si="61"/>
        <v>96</v>
      </c>
      <c r="BA114" s="19">
        <v>194</v>
      </c>
      <c r="BB114" s="19">
        <v>198</v>
      </c>
      <c r="BC114" s="20">
        <f t="shared" si="62"/>
        <v>98</v>
      </c>
      <c r="BD114" s="20">
        <f t="shared" si="63"/>
        <v>98</v>
      </c>
      <c r="BE114" s="20">
        <f t="shared" si="64"/>
        <v>85</v>
      </c>
      <c r="BF114" s="24"/>
      <c r="BG114" s="19">
        <f t="shared" si="65"/>
        <v>41</v>
      </c>
      <c r="BH114" s="19">
        <f t="shared" si="66"/>
        <v>1</v>
      </c>
      <c r="BI114" s="19">
        <f t="shared" si="67"/>
        <v>52</v>
      </c>
      <c r="BJ114" s="19">
        <f t="shared" si="68"/>
        <v>253</v>
      </c>
      <c r="BK114" s="19">
        <f t="shared" si="69"/>
        <v>244</v>
      </c>
      <c r="BL114" s="19">
        <f t="shared" si="70"/>
        <v>93</v>
      </c>
      <c r="BM114" s="19">
        <f t="shared" si="71"/>
        <v>202</v>
      </c>
      <c r="BN114" s="19">
        <f t="shared" si="72"/>
        <v>92</v>
      </c>
      <c r="BO114" s="19">
        <f t="shared" si="73"/>
        <v>296</v>
      </c>
      <c r="BP114" s="19">
        <f t="shared" si="74"/>
        <v>151</v>
      </c>
      <c r="BQ114" s="19">
        <f t="shared" si="75"/>
        <v>198</v>
      </c>
      <c r="BR114" s="19">
        <f t="shared" si="76"/>
        <v>233</v>
      </c>
      <c r="BS114" s="19">
        <f t="shared" si="77"/>
        <v>78</v>
      </c>
      <c r="BT114" s="19">
        <f t="shared" si="78"/>
        <v>153</v>
      </c>
      <c r="BU114" s="19">
        <f t="shared" si="79"/>
        <v>159</v>
      </c>
      <c r="BV114" s="19">
        <f t="shared" si="80"/>
        <v>18</v>
      </c>
      <c r="BW114" s="19">
        <f t="shared" si="81"/>
        <v>244</v>
      </c>
      <c r="BX114" s="19">
        <f t="shared" si="82"/>
        <v>211</v>
      </c>
      <c r="BY114" s="19">
        <f t="shared" si="83"/>
        <v>122</v>
      </c>
      <c r="BZ114" s="19">
        <f t="shared" si="84"/>
        <v>96</v>
      </c>
      <c r="CA114" s="18">
        <f t="shared" si="43"/>
        <v>85</v>
      </c>
      <c r="CB114" s="19">
        <f t="shared" si="85"/>
        <v>13</v>
      </c>
    </row>
    <row r="115" spans="1:80" s="16" customFormat="1" ht="31.5">
      <c r="A115" s="21">
        <v>113</v>
      </c>
      <c r="B115" s="34">
        <v>6646006329</v>
      </c>
      <c r="C115" s="5" t="s">
        <v>492</v>
      </c>
      <c r="D115" s="5" t="s">
        <v>150</v>
      </c>
      <c r="E115" s="19">
        <v>10</v>
      </c>
      <c r="F115" s="19">
        <v>37</v>
      </c>
      <c r="G115" s="22">
        <v>11</v>
      </c>
      <c r="H115" s="22">
        <v>38</v>
      </c>
      <c r="I115" s="22">
        <f t="shared" si="44"/>
        <v>94</v>
      </c>
      <c r="J115" s="19">
        <v>30</v>
      </c>
      <c r="K115" s="19">
        <v>4</v>
      </c>
      <c r="L115" s="19">
        <f t="shared" si="45"/>
        <v>100</v>
      </c>
      <c r="M115" s="19">
        <v>28</v>
      </c>
      <c r="N115" s="19">
        <v>28</v>
      </c>
      <c r="O115" s="19">
        <v>28</v>
      </c>
      <c r="P115" s="19">
        <v>31</v>
      </c>
      <c r="Q115" s="19">
        <f t="shared" si="46"/>
        <v>95</v>
      </c>
      <c r="R115" s="19">
        <f t="shared" si="47"/>
        <v>96</v>
      </c>
      <c r="S115" s="19">
        <v>20</v>
      </c>
      <c r="T115" s="19">
        <v>5</v>
      </c>
      <c r="U115" s="19">
        <f t="shared" si="48"/>
        <v>100</v>
      </c>
      <c r="V115" s="19">
        <v>35</v>
      </c>
      <c r="W115" s="23">
        <v>36</v>
      </c>
      <c r="X115" s="20">
        <f t="shared" si="49"/>
        <v>97</v>
      </c>
      <c r="Y115" s="43">
        <f t="shared" si="50"/>
        <v>99</v>
      </c>
      <c r="Z115" s="20">
        <f t="shared" si="51"/>
        <v>99</v>
      </c>
      <c r="AA115" s="19">
        <v>20</v>
      </c>
      <c r="AB115" s="19">
        <v>0</v>
      </c>
      <c r="AC115" s="19">
        <f t="shared" si="52"/>
        <v>0</v>
      </c>
      <c r="AD115" s="19">
        <v>20</v>
      </c>
      <c r="AE115" s="19">
        <v>3</v>
      </c>
      <c r="AF115" s="19">
        <f t="shared" si="53"/>
        <v>60</v>
      </c>
      <c r="AG115" s="19">
        <v>1</v>
      </c>
      <c r="AH115" s="19">
        <v>1</v>
      </c>
      <c r="AI115" s="20">
        <f t="shared" si="54"/>
        <v>100</v>
      </c>
      <c r="AJ115" s="43">
        <f t="shared" si="55"/>
        <v>54</v>
      </c>
      <c r="AK115" s="19">
        <v>36</v>
      </c>
      <c r="AL115" s="19">
        <v>36</v>
      </c>
      <c r="AM115" s="20">
        <f t="shared" si="56"/>
        <v>100</v>
      </c>
      <c r="AN115" s="19">
        <v>35</v>
      </c>
      <c r="AO115" s="19">
        <v>36</v>
      </c>
      <c r="AP115" s="20">
        <f t="shared" si="57"/>
        <v>97</v>
      </c>
      <c r="AQ115" s="19">
        <v>28</v>
      </c>
      <c r="AR115" s="19">
        <v>30</v>
      </c>
      <c r="AS115" s="20">
        <f t="shared" si="58"/>
        <v>93</v>
      </c>
      <c r="AT115" s="20">
        <f t="shared" si="59"/>
        <v>97</v>
      </c>
      <c r="AU115" s="19">
        <v>35</v>
      </c>
      <c r="AV115" s="19">
        <v>36</v>
      </c>
      <c r="AW115" s="20">
        <f t="shared" si="60"/>
        <v>97</v>
      </c>
      <c r="AX115" s="19">
        <v>36</v>
      </c>
      <c r="AY115" s="19">
        <v>36</v>
      </c>
      <c r="AZ115" s="20">
        <f t="shared" si="61"/>
        <v>100</v>
      </c>
      <c r="BA115" s="19">
        <v>36</v>
      </c>
      <c r="BB115" s="19">
        <v>36</v>
      </c>
      <c r="BC115" s="20">
        <f t="shared" si="62"/>
        <v>100</v>
      </c>
      <c r="BD115" s="20">
        <f t="shared" si="63"/>
        <v>99</v>
      </c>
      <c r="BE115" s="20">
        <f t="shared" si="64"/>
        <v>89</v>
      </c>
      <c r="BF115" s="24"/>
      <c r="BG115" s="19">
        <f t="shared" si="65"/>
        <v>104</v>
      </c>
      <c r="BH115" s="19">
        <f t="shared" si="66"/>
        <v>1</v>
      </c>
      <c r="BI115" s="19">
        <f t="shared" si="67"/>
        <v>232</v>
      </c>
      <c r="BJ115" s="19">
        <f t="shared" si="68"/>
        <v>1</v>
      </c>
      <c r="BK115" s="19">
        <f t="shared" si="69"/>
        <v>19</v>
      </c>
      <c r="BL115" s="19">
        <f t="shared" si="70"/>
        <v>35</v>
      </c>
      <c r="BM115" s="19">
        <f t="shared" si="71"/>
        <v>202</v>
      </c>
      <c r="BN115" s="19">
        <f t="shared" si="72"/>
        <v>92</v>
      </c>
      <c r="BO115" s="19">
        <f t="shared" si="73"/>
        <v>1</v>
      </c>
      <c r="BP115" s="19">
        <f t="shared" si="74"/>
        <v>1</v>
      </c>
      <c r="BQ115" s="19">
        <f t="shared" si="75"/>
        <v>254</v>
      </c>
      <c r="BR115" s="19">
        <f t="shared" si="76"/>
        <v>339</v>
      </c>
      <c r="BS115" s="19">
        <f t="shared" si="77"/>
        <v>168</v>
      </c>
      <c r="BT115" s="19">
        <f t="shared" si="78"/>
        <v>1</v>
      </c>
      <c r="BU115" s="19">
        <f t="shared" si="79"/>
        <v>1</v>
      </c>
      <c r="BV115" s="19">
        <f t="shared" si="80"/>
        <v>103</v>
      </c>
      <c r="BW115" s="19">
        <f t="shared" si="81"/>
        <v>19</v>
      </c>
      <c r="BX115" s="19">
        <f t="shared" si="82"/>
        <v>142</v>
      </c>
      <c r="BY115" s="19">
        <f t="shared" si="83"/>
        <v>122</v>
      </c>
      <c r="BZ115" s="19">
        <f t="shared" si="84"/>
        <v>36</v>
      </c>
      <c r="CA115" s="18">
        <f t="shared" si="43"/>
        <v>89</v>
      </c>
      <c r="CB115" s="19">
        <f t="shared" si="85"/>
        <v>9</v>
      </c>
    </row>
    <row r="116" spans="1:80" s="16" customFormat="1" ht="31.5">
      <c r="A116" s="21">
        <v>114</v>
      </c>
      <c r="B116" s="34">
        <v>6646009312</v>
      </c>
      <c r="C116" s="5" t="s">
        <v>492</v>
      </c>
      <c r="D116" s="5" t="s">
        <v>151</v>
      </c>
      <c r="E116" s="19">
        <v>10</v>
      </c>
      <c r="F116" s="19">
        <v>36</v>
      </c>
      <c r="G116" s="22">
        <v>11</v>
      </c>
      <c r="H116" s="22">
        <v>38</v>
      </c>
      <c r="I116" s="22">
        <f t="shared" si="44"/>
        <v>93</v>
      </c>
      <c r="J116" s="19">
        <v>30</v>
      </c>
      <c r="K116" s="19">
        <v>4</v>
      </c>
      <c r="L116" s="19">
        <f t="shared" si="45"/>
        <v>100</v>
      </c>
      <c r="M116" s="19">
        <v>133</v>
      </c>
      <c r="N116" s="19">
        <v>65</v>
      </c>
      <c r="O116" s="19">
        <v>135</v>
      </c>
      <c r="P116" s="19">
        <v>65</v>
      </c>
      <c r="Q116" s="19">
        <f t="shared" si="46"/>
        <v>99</v>
      </c>
      <c r="R116" s="19">
        <f t="shared" si="47"/>
        <v>98</v>
      </c>
      <c r="S116" s="19">
        <v>20</v>
      </c>
      <c r="T116" s="19">
        <v>5</v>
      </c>
      <c r="U116" s="19">
        <f t="shared" si="48"/>
        <v>100</v>
      </c>
      <c r="V116" s="19">
        <v>132</v>
      </c>
      <c r="W116" s="23">
        <v>163</v>
      </c>
      <c r="X116" s="20">
        <f t="shared" si="49"/>
        <v>81</v>
      </c>
      <c r="Y116" s="43">
        <f t="shared" si="50"/>
        <v>91</v>
      </c>
      <c r="Z116" s="20">
        <f t="shared" si="51"/>
        <v>91</v>
      </c>
      <c r="AA116" s="19">
        <v>20</v>
      </c>
      <c r="AB116" s="19">
        <v>0</v>
      </c>
      <c r="AC116" s="19">
        <f t="shared" si="52"/>
        <v>0</v>
      </c>
      <c r="AD116" s="19">
        <v>20</v>
      </c>
      <c r="AE116" s="19">
        <v>2</v>
      </c>
      <c r="AF116" s="19">
        <f t="shared" si="53"/>
        <v>40</v>
      </c>
      <c r="AG116" s="19">
        <v>6</v>
      </c>
      <c r="AH116" s="19">
        <v>6</v>
      </c>
      <c r="AI116" s="20">
        <f t="shared" si="54"/>
        <v>100</v>
      </c>
      <c r="AJ116" s="43">
        <f t="shared" si="55"/>
        <v>46</v>
      </c>
      <c r="AK116" s="19">
        <v>153</v>
      </c>
      <c r="AL116" s="19">
        <v>163</v>
      </c>
      <c r="AM116" s="20">
        <f t="shared" si="56"/>
        <v>94</v>
      </c>
      <c r="AN116" s="19">
        <v>163</v>
      </c>
      <c r="AO116" s="19">
        <v>163</v>
      </c>
      <c r="AP116" s="20">
        <f t="shared" si="57"/>
        <v>100</v>
      </c>
      <c r="AQ116" s="19">
        <v>104</v>
      </c>
      <c r="AR116" s="19">
        <v>109</v>
      </c>
      <c r="AS116" s="20">
        <f t="shared" si="58"/>
        <v>95</v>
      </c>
      <c r="AT116" s="20">
        <f t="shared" si="59"/>
        <v>97</v>
      </c>
      <c r="AU116" s="19">
        <v>158</v>
      </c>
      <c r="AV116" s="19">
        <v>163</v>
      </c>
      <c r="AW116" s="20">
        <f t="shared" si="60"/>
        <v>97</v>
      </c>
      <c r="AX116" s="19">
        <v>161</v>
      </c>
      <c r="AY116" s="19">
        <v>163</v>
      </c>
      <c r="AZ116" s="20">
        <f t="shared" si="61"/>
        <v>99</v>
      </c>
      <c r="BA116" s="19">
        <v>155</v>
      </c>
      <c r="BB116" s="19">
        <v>163</v>
      </c>
      <c r="BC116" s="20">
        <f t="shared" si="62"/>
        <v>95</v>
      </c>
      <c r="BD116" s="20">
        <f t="shared" si="63"/>
        <v>96</v>
      </c>
      <c r="BE116" s="20">
        <f t="shared" si="64"/>
        <v>86</v>
      </c>
      <c r="BF116" s="24"/>
      <c r="BG116" s="19">
        <f t="shared" si="65"/>
        <v>127</v>
      </c>
      <c r="BH116" s="19">
        <f t="shared" si="66"/>
        <v>1</v>
      </c>
      <c r="BI116" s="19">
        <f t="shared" si="67"/>
        <v>52</v>
      </c>
      <c r="BJ116" s="19">
        <f t="shared" si="68"/>
        <v>1</v>
      </c>
      <c r="BK116" s="19">
        <f t="shared" si="69"/>
        <v>187</v>
      </c>
      <c r="BL116" s="19">
        <f t="shared" si="70"/>
        <v>295</v>
      </c>
      <c r="BM116" s="19">
        <f t="shared" si="71"/>
        <v>202</v>
      </c>
      <c r="BN116" s="19">
        <f t="shared" si="72"/>
        <v>185</v>
      </c>
      <c r="BO116" s="19">
        <f t="shared" si="73"/>
        <v>1</v>
      </c>
      <c r="BP116" s="19">
        <f t="shared" si="74"/>
        <v>175</v>
      </c>
      <c r="BQ116" s="19">
        <f t="shared" si="75"/>
        <v>1</v>
      </c>
      <c r="BR116" s="19">
        <f t="shared" si="76"/>
        <v>306</v>
      </c>
      <c r="BS116" s="19">
        <f t="shared" si="77"/>
        <v>168</v>
      </c>
      <c r="BT116" s="19">
        <f t="shared" si="78"/>
        <v>54</v>
      </c>
      <c r="BU116" s="19">
        <f t="shared" si="79"/>
        <v>309</v>
      </c>
      <c r="BV116" s="19">
        <f t="shared" si="80"/>
        <v>18</v>
      </c>
      <c r="BW116" s="19">
        <f t="shared" si="81"/>
        <v>187</v>
      </c>
      <c r="BX116" s="19">
        <f t="shared" si="82"/>
        <v>217</v>
      </c>
      <c r="BY116" s="19">
        <f t="shared" si="83"/>
        <v>122</v>
      </c>
      <c r="BZ116" s="19">
        <f t="shared" si="84"/>
        <v>215</v>
      </c>
      <c r="CA116" s="18">
        <f t="shared" si="43"/>
        <v>86</v>
      </c>
      <c r="CB116" s="19">
        <f t="shared" si="85"/>
        <v>12</v>
      </c>
    </row>
    <row r="117" spans="1:80" s="16" customFormat="1" ht="31.5">
      <c r="A117" s="21">
        <v>115</v>
      </c>
      <c r="B117" s="34">
        <v>6646016983</v>
      </c>
      <c r="C117" s="5" t="s">
        <v>492</v>
      </c>
      <c r="D117" s="5" t="s">
        <v>152</v>
      </c>
      <c r="E117" s="19">
        <v>9</v>
      </c>
      <c r="F117" s="19">
        <v>38</v>
      </c>
      <c r="G117" s="22">
        <v>11</v>
      </c>
      <c r="H117" s="22">
        <v>38</v>
      </c>
      <c r="I117" s="22">
        <f t="shared" si="44"/>
        <v>91</v>
      </c>
      <c r="J117" s="19">
        <v>30</v>
      </c>
      <c r="K117" s="19">
        <v>3</v>
      </c>
      <c r="L117" s="19">
        <f t="shared" si="45"/>
        <v>90</v>
      </c>
      <c r="M117" s="19">
        <v>208</v>
      </c>
      <c r="N117" s="19">
        <v>207</v>
      </c>
      <c r="O117" s="19">
        <v>212</v>
      </c>
      <c r="P117" s="19">
        <v>209</v>
      </c>
      <c r="Q117" s="19">
        <f t="shared" si="46"/>
        <v>99</v>
      </c>
      <c r="R117" s="19">
        <f t="shared" si="47"/>
        <v>94</v>
      </c>
      <c r="S117" s="19">
        <v>20</v>
      </c>
      <c r="T117" s="19">
        <v>3</v>
      </c>
      <c r="U117" s="19">
        <f t="shared" si="48"/>
        <v>60</v>
      </c>
      <c r="V117" s="19">
        <v>202</v>
      </c>
      <c r="W117" s="23">
        <v>217</v>
      </c>
      <c r="X117" s="20">
        <f t="shared" si="49"/>
        <v>93</v>
      </c>
      <c r="Y117" s="43">
        <f t="shared" si="50"/>
        <v>77</v>
      </c>
      <c r="Z117" s="20">
        <f t="shared" si="51"/>
        <v>77</v>
      </c>
      <c r="AA117" s="19">
        <v>20</v>
      </c>
      <c r="AB117" s="19">
        <v>0</v>
      </c>
      <c r="AC117" s="19">
        <f t="shared" si="52"/>
        <v>0</v>
      </c>
      <c r="AD117" s="19">
        <v>20</v>
      </c>
      <c r="AE117" s="19">
        <v>2</v>
      </c>
      <c r="AF117" s="19">
        <f t="shared" si="53"/>
        <v>40</v>
      </c>
      <c r="AG117" s="19">
        <v>27</v>
      </c>
      <c r="AH117" s="19">
        <v>30</v>
      </c>
      <c r="AI117" s="20">
        <f t="shared" si="54"/>
        <v>90</v>
      </c>
      <c r="AJ117" s="43">
        <f t="shared" si="55"/>
        <v>43</v>
      </c>
      <c r="AK117" s="19">
        <v>123</v>
      </c>
      <c r="AL117" s="19">
        <v>217</v>
      </c>
      <c r="AM117" s="20">
        <f t="shared" si="56"/>
        <v>57</v>
      </c>
      <c r="AN117" s="19">
        <v>217</v>
      </c>
      <c r="AO117" s="19">
        <v>217</v>
      </c>
      <c r="AP117" s="20">
        <f t="shared" si="57"/>
        <v>100</v>
      </c>
      <c r="AQ117" s="19">
        <v>200</v>
      </c>
      <c r="AR117" s="19">
        <v>203</v>
      </c>
      <c r="AS117" s="20">
        <f t="shared" si="58"/>
        <v>99</v>
      </c>
      <c r="AT117" s="20">
        <f t="shared" si="59"/>
        <v>83</v>
      </c>
      <c r="AU117" s="19">
        <v>205</v>
      </c>
      <c r="AV117" s="19">
        <v>217</v>
      </c>
      <c r="AW117" s="20">
        <f t="shared" si="60"/>
        <v>94</v>
      </c>
      <c r="AX117" s="19">
        <v>210</v>
      </c>
      <c r="AY117" s="19">
        <v>217</v>
      </c>
      <c r="AZ117" s="20">
        <f t="shared" si="61"/>
        <v>97</v>
      </c>
      <c r="BA117" s="19">
        <v>217</v>
      </c>
      <c r="BB117" s="19">
        <v>217</v>
      </c>
      <c r="BC117" s="20">
        <f t="shared" si="62"/>
        <v>100</v>
      </c>
      <c r="BD117" s="20">
        <f t="shared" si="63"/>
        <v>98</v>
      </c>
      <c r="BE117" s="20">
        <f t="shared" si="64"/>
        <v>79</v>
      </c>
      <c r="BF117" s="24"/>
      <c r="BG117" s="19">
        <f t="shared" si="65"/>
        <v>216</v>
      </c>
      <c r="BH117" s="19">
        <f t="shared" si="66"/>
        <v>239</v>
      </c>
      <c r="BI117" s="19">
        <f t="shared" si="67"/>
        <v>52</v>
      </c>
      <c r="BJ117" s="19">
        <f t="shared" si="68"/>
        <v>319</v>
      </c>
      <c r="BK117" s="19">
        <f t="shared" si="69"/>
        <v>320</v>
      </c>
      <c r="BL117" s="19">
        <f t="shared" si="70"/>
        <v>93</v>
      </c>
      <c r="BM117" s="19">
        <f t="shared" si="71"/>
        <v>202</v>
      </c>
      <c r="BN117" s="19">
        <f t="shared" si="72"/>
        <v>185</v>
      </c>
      <c r="BO117" s="19">
        <f t="shared" si="73"/>
        <v>228</v>
      </c>
      <c r="BP117" s="19">
        <f t="shared" si="74"/>
        <v>342</v>
      </c>
      <c r="BQ117" s="19">
        <f t="shared" si="75"/>
        <v>1</v>
      </c>
      <c r="BR117" s="19">
        <f t="shared" si="76"/>
        <v>112</v>
      </c>
      <c r="BS117" s="19">
        <f t="shared" si="77"/>
        <v>268</v>
      </c>
      <c r="BT117" s="19">
        <f t="shared" si="78"/>
        <v>109</v>
      </c>
      <c r="BU117" s="19">
        <f t="shared" si="79"/>
        <v>1</v>
      </c>
      <c r="BV117" s="19">
        <f t="shared" si="80"/>
        <v>199</v>
      </c>
      <c r="BW117" s="19">
        <f t="shared" si="81"/>
        <v>320</v>
      </c>
      <c r="BX117" s="19">
        <f t="shared" si="82"/>
        <v>260</v>
      </c>
      <c r="BY117" s="19">
        <f t="shared" si="83"/>
        <v>332</v>
      </c>
      <c r="BZ117" s="19">
        <f t="shared" si="84"/>
        <v>96</v>
      </c>
      <c r="CA117" s="18">
        <f t="shared" si="43"/>
        <v>79</v>
      </c>
      <c r="CB117" s="19">
        <f t="shared" si="85"/>
        <v>19</v>
      </c>
    </row>
    <row r="118" spans="1:80" s="16" customFormat="1" ht="31.5">
      <c r="A118" s="21">
        <v>116</v>
      </c>
      <c r="B118" s="34">
        <v>6625020026</v>
      </c>
      <c r="C118" s="5" t="s">
        <v>422</v>
      </c>
      <c r="D118" s="5" t="s">
        <v>153</v>
      </c>
      <c r="E118" s="19">
        <v>10</v>
      </c>
      <c r="F118" s="19">
        <v>30</v>
      </c>
      <c r="G118" s="22">
        <v>11</v>
      </c>
      <c r="H118" s="22">
        <v>38</v>
      </c>
      <c r="I118" s="22">
        <f t="shared" si="44"/>
        <v>85</v>
      </c>
      <c r="J118" s="19">
        <v>30</v>
      </c>
      <c r="K118" s="19">
        <v>3</v>
      </c>
      <c r="L118" s="19">
        <f t="shared" si="45"/>
        <v>90</v>
      </c>
      <c r="M118" s="19">
        <v>469</v>
      </c>
      <c r="N118" s="19">
        <v>265</v>
      </c>
      <c r="O118" s="19">
        <v>483</v>
      </c>
      <c r="P118" s="19">
        <v>285</v>
      </c>
      <c r="Q118" s="19">
        <f t="shared" si="46"/>
        <v>95</v>
      </c>
      <c r="R118" s="19">
        <f t="shared" si="47"/>
        <v>91</v>
      </c>
      <c r="S118" s="19">
        <v>20</v>
      </c>
      <c r="T118" s="19">
        <v>4</v>
      </c>
      <c r="U118" s="19">
        <f t="shared" si="48"/>
        <v>80</v>
      </c>
      <c r="V118" s="19">
        <v>501</v>
      </c>
      <c r="W118" s="23">
        <v>581</v>
      </c>
      <c r="X118" s="20">
        <f t="shared" si="49"/>
        <v>86</v>
      </c>
      <c r="Y118" s="43">
        <f t="shared" si="50"/>
        <v>83</v>
      </c>
      <c r="Z118" s="20">
        <f t="shared" si="51"/>
        <v>83</v>
      </c>
      <c r="AA118" s="19">
        <v>20</v>
      </c>
      <c r="AB118" s="19">
        <v>1</v>
      </c>
      <c r="AC118" s="19">
        <f t="shared" si="52"/>
        <v>20</v>
      </c>
      <c r="AD118" s="19">
        <v>20</v>
      </c>
      <c r="AE118" s="19">
        <v>0</v>
      </c>
      <c r="AF118" s="19">
        <f t="shared" si="53"/>
        <v>0</v>
      </c>
      <c r="AG118" s="19">
        <v>16</v>
      </c>
      <c r="AH118" s="19">
        <v>21</v>
      </c>
      <c r="AI118" s="20">
        <f t="shared" si="54"/>
        <v>76</v>
      </c>
      <c r="AJ118" s="43">
        <f t="shared" si="55"/>
        <v>29</v>
      </c>
      <c r="AK118" s="19">
        <v>564</v>
      </c>
      <c r="AL118" s="19">
        <v>581</v>
      </c>
      <c r="AM118" s="20">
        <f t="shared" si="56"/>
        <v>97</v>
      </c>
      <c r="AN118" s="19">
        <v>574</v>
      </c>
      <c r="AO118" s="19">
        <v>581</v>
      </c>
      <c r="AP118" s="20">
        <f t="shared" si="57"/>
        <v>99</v>
      </c>
      <c r="AQ118" s="19">
        <v>417</v>
      </c>
      <c r="AR118" s="19">
        <v>425</v>
      </c>
      <c r="AS118" s="20">
        <f t="shared" si="58"/>
        <v>98</v>
      </c>
      <c r="AT118" s="20">
        <f t="shared" si="59"/>
        <v>98</v>
      </c>
      <c r="AU118" s="19">
        <v>574</v>
      </c>
      <c r="AV118" s="19">
        <v>581</v>
      </c>
      <c r="AW118" s="20">
        <f t="shared" si="60"/>
        <v>99</v>
      </c>
      <c r="AX118" s="19">
        <v>562</v>
      </c>
      <c r="AY118" s="19">
        <v>581</v>
      </c>
      <c r="AZ118" s="20">
        <f t="shared" si="61"/>
        <v>97</v>
      </c>
      <c r="BA118" s="19">
        <v>570</v>
      </c>
      <c r="BB118" s="19">
        <v>581</v>
      </c>
      <c r="BC118" s="20">
        <f t="shared" si="62"/>
        <v>98</v>
      </c>
      <c r="BD118" s="20">
        <f t="shared" si="63"/>
        <v>98</v>
      </c>
      <c r="BE118" s="20">
        <f t="shared" si="64"/>
        <v>80</v>
      </c>
      <c r="BF118" s="24"/>
      <c r="BG118" s="19">
        <f t="shared" si="65"/>
        <v>304</v>
      </c>
      <c r="BH118" s="19">
        <f t="shared" si="66"/>
        <v>239</v>
      </c>
      <c r="BI118" s="19">
        <f t="shared" si="67"/>
        <v>232</v>
      </c>
      <c r="BJ118" s="19">
        <f t="shared" si="68"/>
        <v>253</v>
      </c>
      <c r="BK118" s="19">
        <f t="shared" si="69"/>
        <v>285</v>
      </c>
      <c r="BL118" s="19">
        <f t="shared" si="70"/>
        <v>218</v>
      </c>
      <c r="BM118" s="19">
        <f t="shared" si="71"/>
        <v>117</v>
      </c>
      <c r="BN118" s="19">
        <f t="shared" si="72"/>
        <v>339</v>
      </c>
      <c r="BO118" s="19">
        <f t="shared" si="73"/>
        <v>295</v>
      </c>
      <c r="BP118" s="19">
        <f t="shared" si="74"/>
        <v>98</v>
      </c>
      <c r="BQ118" s="19">
        <f t="shared" si="75"/>
        <v>112</v>
      </c>
      <c r="BR118" s="19">
        <f t="shared" si="76"/>
        <v>172</v>
      </c>
      <c r="BS118" s="19">
        <f t="shared" si="77"/>
        <v>78</v>
      </c>
      <c r="BT118" s="19">
        <f t="shared" si="78"/>
        <v>109</v>
      </c>
      <c r="BU118" s="19">
        <f t="shared" si="79"/>
        <v>159</v>
      </c>
      <c r="BV118" s="19">
        <f t="shared" si="80"/>
        <v>290</v>
      </c>
      <c r="BW118" s="19">
        <f t="shared" si="81"/>
        <v>285</v>
      </c>
      <c r="BX118" s="19">
        <f t="shared" si="82"/>
        <v>344</v>
      </c>
      <c r="BY118" s="19">
        <f t="shared" si="83"/>
        <v>72</v>
      </c>
      <c r="BZ118" s="19">
        <f t="shared" si="84"/>
        <v>96</v>
      </c>
      <c r="CA118" s="18">
        <f t="shared" si="43"/>
        <v>80</v>
      </c>
      <c r="CB118" s="19">
        <f t="shared" si="85"/>
        <v>18</v>
      </c>
    </row>
    <row r="119" spans="1:80" s="16" customFormat="1" ht="31.5">
      <c r="A119" s="21">
        <v>117</v>
      </c>
      <c r="B119" s="34">
        <v>6625017489</v>
      </c>
      <c r="C119" s="5" t="s">
        <v>422</v>
      </c>
      <c r="D119" s="5" t="s">
        <v>154</v>
      </c>
      <c r="E119" s="19">
        <v>9</v>
      </c>
      <c r="F119" s="19">
        <v>35</v>
      </c>
      <c r="G119" s="22">
        <v>11</v>
      </c>
      <c r="H119" s="22">
        <v>38</v>
      </c>
      <c r="I119" s="22">
        <f t="shared" si="44"/>
        <v>87</v>
      </c>
      <c r="J119" s="19">
        <v>30</v>
      </c>
      <c r="K119" s="19">
        <v>4</v>
      </c>
      <c r="L119" s="19">
        <f t="shared" si="45"/>
        <v>100</v>
      </c>
      <c r="M119" s="19">
        <v>409</v>
      </c>
      <c r="N119" s="19">
        <v>310</v>
      </c>
      <c r="O119" s="19">
        <v>444</v>
      </c>
      <c r="P119" s="19">
        <v>363</v>
      </c>
      <c r="Q119" s="19">
        <f t="shared" si="46"/>
        <v>89</v>
      </c>
      <c r="R119" s="19">
        <f t="shared" si="47"/>
        <v>92</v>
      </c>
      <c r="S119" s="19">
        <v>20</v>
      </c>
      <c r="T119" s="19">
        <v>4</v>
      </c>
      <c r="U119" s="19">
        <f t="shared" si="48"/>
        <v>80</v>
      </c>
      <c r="V119" s="19">
        <v>417</v>
      </c>
      <c r="W119" s="23">
        <v>521</v>
      </c>
      <c r="X119" s="20">
        <f t="shared" si="49"/>
        <v>80</v>
      </c>
      <c r="Y119" s="43">
        <f t="shared" si="50"/>
        <v>80</v>
      </c>
      <c r="Z119" s="20">
        <f t="shared" si="51"/>
        <v>80</v>
      </c>
      <c r="AA119" s="19">
        <v>20</v>
      </c>
      <c r="AB119" s="19">
        <v>4</v>
      </c>
      <c r="AC119" s="19">
        <f t="shared" si="52"/>
        <v>80</v>
      </c>
      <c r="AD119" s="19">
        <v>20</v>
      </c>
      <c r="AE119" s="19">
        <v>3</v>
      </c>
      <c r="AF119" s="19">
        <f t="shared" si="53"/>
        <v>60</v>
      </c>
      <c r="AG119" s="19">
        <v>26</v>
      </c>
      <c r="AH119" s="19">
        <v>28</v>
      </c>
      <c r="AI119" s="20">
        <f t="shared" si="54"/>
        <v>93</v>
      </c>
      <c r="AJ119" s="43">
        <f t="shared" si="55"/>
        <v>76</v>
      </c>
      <c r="AK119" s="19">
        <v>488</v>
      </c>
      <c r="AL119" s="19">
        <v>521</v>
      </c>
      <c r="AM119" s="20">
        <f t="shared" si="56"/>
        <v>94</v>
      </c>
      <c r="AN119" s="19">
        <v>514</v>
      </c>
      <c r="AO119" s="19">
        <v>521</v>
      </c>
      <c r="AP119" s="20">
        <f t="shared" si="57"/>
        <v>99</v>
      </c>
      <c r="AQ119" s="19">
        <v>331</v>
      </c>
      <c r="AR119" s="19">
        <v>344</v>
      </c>
      <c r="AS119" s="20">
        <f t="shared" si="58"/>
        <v>96</v>
      </c>
      <c r="AT119" s="20">
        <f t="shared" si="59"/>
        <v>96</v>
      </c>
      <c r="AU119" s="19">
        <v>502</v>
      </c>
      <c r="AV119" s="19">
        <v>521</v>
      </c>
      <c r="AW119" s="20">
        <f t="shared" si="60"/>
        <v>96</v>
      </c>
      <c r="AX119" s="19">
        <v>481</v>
      </c>
      <c r="AY119" s="19">
        <v>521</v>
      </c>
      <c r="AZ119" s="20">
        <f t="shared" si="61"/>
        <v>92</v>
      </c>
      <c r="BA119" s="19">
        <v>507</v>
      </c>
      <c r="BB119" s="19">
        <v>521</v>
      </c>
      <c r="BC119" s="20">
        <f t="shared" si="62"/>
        <v>97</v>
      </c>
      <c r="BD119" s="20">
        <f t="shared" si="63"/>
        <v>96</v>
      </c>
      <c r="BE119" s="20">
        <f t="shared" si="64"/>
        <v>88</v>
      </c>
      <c r="BF119" s="24"/>
      <c r="BG119" s="19">
        <f t="shared" si="65"/>
        <v>282</v>
      </c>
      <c r="BH119" s="19">
        <f t="shared" si="66"/>
        <v>1</v>
      </c>
      <c r="BI119" s="19">
        <f t="shared" si="67"/>
        <v>348</v>
      </c>
      <c r="BJ119" s="19">
        <f t="shared" si="68"/>
        <v>253</v>
      </c>
      <c r="BK119" s="19">
        <f t="shared" si="69"/>
        <v>309</v>
      </c>
      <c r="BL119" s="19">
        <f t="shared" si="70"/>
        <v>308</v>
      </c>
      <c r="BM119" s="19">
        <f t="shared" si="71"/>
        <v>6</v>
      </c>
      <c r="BN119" s="19">
        <f t="shared" si="72"/>
        <v>92</v>
      </c>
      <c r="BO119" s="19">
        <f t="shared" si="73"/>
        <v>210</v>
      </c>
      <c r="BP119" s="19">
        <f t="shared" si="74"/>
        <v>175</v>
      </c>
      <c r="BQ119" s="19">
        <f t="shared" si="75"/>
        <v>112</v>
      </c>
      <c r="BR119" s="19">
        <f t="shared" si="76"/>
        <v>270</v>
      </c>
      <c r="BS119" s="19">
        <f t="shared" si="77"/>
        <v>203</v>
      </c>
      <c r="BT119" s="19">
        <f t="shared" si="78"/>
        <v>281</v>
      </c>
      <c r="BU119" s="19">
        <f t="shared" si="79"/>
        <v>223</v>
      </c>
      <c r="BV119" s="19">
        <f t="shared" si="80"/>
        <v>268</v>
      </c>
      <c r="BW119" s="19">
        <f t="shared" si="81"/>
        <v>309</v>
      </c>
      <c r="BX119" s="19">
        <f t="shared" si="82"/>
        <v>38</v>
      </c>
      <c r="BY119" s="19">
        <f t="shared" si="83"/>
        <v>160</v>
      </c>
      <c r="BZ119" s="19">
        <f t="shared" si="84"/>
        <v>215</v>
      </c>
      <c r="CA119" s="18">
        <f t="shared" si="43"/>
        <v>88</v>
      </c>
      <c r="CB119" s="19">
        <f t="shared" si="85"/>
        <v>10</v>
      </c>
    </row>
    <row r="120" spans="1:80" s="16" customFormat="1" ht="31.5">
      <c r="A120" s="21">
        <v>118</v>
      </c>
      <c r="B120" s="34">
        <v>6625028875</v>
      </c>
      <c r="C120" s="5" t="s">
        <v>422</v>
      </c>
      <c r="D120" s="5" t="s">
        <v>155</v>
      </c>
      <c r="E120" s="19">
        <v>10</v>
      </c>
      <c r="F120" s="19">
        <v>36</v>
      </c>
      <c r="G120" s="22">
        <v>11</v>
      </c>
      <c r="H120" s="22">
        <v>38</v>
      </c>
      <c r="I120" s="22">
        <f t="shared" si="44"/>
        <v>93</v>
      </c>
      <c r="J120" s="19">
        <v>30</v>
      </c>
      <c r="K120" s="19">
        <v>3</v>
      </c>
      <c r="L120" s="19">
        <f t="shared" si="45"/>
        <v>90</v>
      </c>
      <c r="M120" s="19">
        <v>63</v>
      </c>
      <c r="N120" s="19">
        <v>59</v>
      </c>
      <c r="O120" s="19">
        <v>63</v>
      </c>
      <c r="P120" s="19">
        <v>62</v>
      </c>
      <c r="Q120" s="19">
        <f t="shared" si="46"/>
        <v>98</v>
      </c>
      <c r="R120" s="19">
        <f t="shared" si="47"/>
        <v>94</v>
      </c>
      <c r="S120" s="19">
        <v>20</v>
      </c>
      <c r="T120" s="19">
        <v>5</v>
      </c>
      <c r="U120" s="19">
        <f t="shared" si="48"/>
        <v>100</v>
      </c>
      <c r="V120" s="19">
        <v>70</v>
      </c>
      <c r="W120" s="23">
        <v>76</v>
      </c>
      <c r="X120" s="20">
        <f t="shared" si="49"/>
        <v>92</v>
      </c>
      <c r="Y120" s="43">
        <f t="shared" si="50"/>
        <v>96</v>
      </c>
      <c r="Z120" s="20">
        <f t="shared" si="51"/>
        <v>96</v>
      </c>
      <c r="AA120" s="19">
        <v>20</v>
      </c>
      <c r="AB120" s="19">
        <v>3</v>
      </c>
      <c r="AC120" s="19">
        <f t="shared" si="52"/>
        <v>60</v>
      </c>
      <c r="AD120" s="19">
        <v>20</v>
      </c>
      <c r="AE120" s="19">
        <v>4</v>
      </c>
      <c r="AF120" s="19">
        <f t="shared" si="53"/>
        <v>80</v>
      </c>
      <c r="AG120" s="19">
        <v>10</v>
      </c>
      <c r="AH120" s="19">
        <v>10</v>
      </c>
      <c r="AI120" s="20">
        <f t="shared" si="54"/>
        <v>100</v>
      </c>
      <c r="AJ120" s="43">
        <f t="shared" si="55"/>
        <v>80</v>
      </c>
      <c r="AK120" s="19">
        <v>72</v>
      </c>
      <c r="AL120" s="19">
        <v>76</v>
      </c>
      <c r="AM120" s="20">
        <f t="shared" si="56"/>
        <v>95</v>
      </c>
      <c r="AN120" s="19">
        <v>74</v>
      </c>
      <c r="AO120" s="19">
        <v>76</v>
      </c>
      <c r="AP120" s="20">
        <f t="shared" si="57"/>
        <v>97</v>
      </c>
      <c r="AQ120" s="19">
        <v>54</v>
      </c>
      <c r="AR120" s="19">
        <v>56</v>
      </c>
      <c r="AS120" s="20">
        <f t="shared" si="58"/>
        <v>96</v>
      </c>
      <c r="AT120" s="20">
        <f t="shared" si="59"/>
        <v>96</v>
      </c>
      <c r="AU120" s="19">
        <v>73</v>
      </c>
      <c r="AV120" s="19">
        <v>76</v>
      </c>
      <c r="AW120" s="20">
        <f t="shared" si="60"/>
        <v>96</v>
      </c>
      <c r="AX120" s="19">
        <v>72</v>
      </c>
      <c r="AY120" s="19">
        <v>76</v>
      </c>
      <c r="AZ120" s="20">
        <f t="shared" si="61"/>
        <v>95</v>
      </c>
      <c r="BA120" s="19">
        <v>70</v>
      </c>
      <c r="BB120" s="19">
        <v>76</v>
      </c>
      <c r="BC120" s="20">
        <f t="shared" si="62"/>
        <v>92</v>
      </c>
      <c r="BD120" s="20">
        <f t="shared" si="63"/>
        <v>94</v>
      </c>
      <c r="BE120" s="20">
        <f t="shared" si="64"/>
        <v>92</v>
      </c>
      <c r="BF120" s="24"/>
      <c r="BG120" s="19">
        <f t="shared" si="65"/>
        <v>127</v>
      </c>
      <c r="BH120" s="19">
        <f t="shared" si="66"/>
        <v>239</v>
      </c>
      <c r="BI120" s="19">
        <f t="shared" si="67"/>
        <v>94</v>
      </c>
      <c r="BJ120" s="19">
        <f t="shared" si="68"/>
        <v>1</v>
      </c>
      <c r="BK120" s="19">
        <f t="shared" si="69"/>
        <v>80</v>
      </c>
      <c r="BL120" s="19">
        <f t="shared" si="70"/>
        <v>120</v>
      </c>
      <c r="BM120" s="19">
        <f t="shared" si="71"/>
        <v>28</v>
      </c>
      <c r="BN120" s="19">
        <f t="shared" si="72"/>
        <v>41</v>
      </c>
      <c r="BO120" s="19">
        <f t="shared" si="73"/>
        <v>1</v>
      </c>
      <c r="BP120" s="19">
        <f t="shared" si="74"/>
        <v>151</v>
      </c>
      <c r="BQ120" s="19">
        <f t="shared" si="75"/>
        <v>254</v>
      </c>
      <c r="BR120" s="19">
        <f t="shared" si="76"/>
        <v>270</v>
      </c>
      <c r="BS120" s="19">
        <f t="shared" si="77"/>
        <v>203</v>
      </c>
      <c r="BT120" s="19">
        <f t="shared" si="78"/>
        <v>192</v>
      </c>
      <c r="BU120" s="19">
        <f t="shared" si="79"/>
        <v>356</v>
      </c>
      <c r="BV120" s="19">
        <f t="shared" si="80"/>
        <v>199</v>
      </c>
      <c r="BW120" s="19">
        <f t="shared" si="81"/>
        <v>80</v>
      </c>
      <c r="BX120" s="19">
        <f t="shared" si="82"/>
        <v>28</v>
      </c>
      <c r="BY120" s="19">
        <f t="shared" si="83"/>
        <v>160</v>
      </c>
      <c r="BZ120" s="19">
        <f t="shared" si="84"/>
        <v>284</v>
      </c>
      <c r="CA120" s="18">
        <f t="shared" si="43"/>
        <v>92</v>
      </c>
      <c r="CB120" s="19">
        <f t="shared" si="85"/>
        <v>6</v>
      </c>
    </row>
    <row r="121" spans="1:80" s="16" customFormat="1" ht="31.5">
      <c r="A121" s="21">
        <v>119</v>
      </c>
      <c r="B121" s="34">
        <v>6625007970</v>
      </c>
      <c r="C121" s="5" t="s">
        <v>422</v>
      </c>
      <c r="D121" s="5" t="s">
        <v>156</v>
      </c>
      <c r="E121" s="19">
        <v>9</v>
      </c>
      <c r="F121" s="19">
        <v>33</v>
      </c>
      <c r="G121" s="22">
        <v>11</v>
      </c>
      <c r="H121" s="22">
        <v>38</v>
      </c>
      <c r="I121" s="22">
        <f t="shared" si="44"/>
        <v>84</v>
      </c>
      <c r="J121" s="19">
        <v>30</v>
      </c>
      <c r="K121" s="19">
        <v>3</v>
      </c>
      <c r="L121" s="19">
        <f t="shared" si="45"/>
        <v>90</v>
      </c>
      <c r="M121" s="19">
        <v>187</v>
      </c>
      <c r="N121" s="19">
        <v>178</v>
      </c>
      <c r="O121" s="19">
        <v>188</v>
      </c>
      <c r="P121" s="19">
        <v>183</v>
      </c>
      <c r="Q121" s="19">
        <f t="shared" si="46"/>
        <v>98</v>
      </c>
      <c r="R121" s="19">
        <f t="shared" si="47"/>
        <v>91</v>
      </c>
      <c r="S121" s="19">
        <v>20</v>
      </c>
      <c r="T121" s="19">
        <v>4</v>
      </c>
      <c r="U121" s="19">
        <f t="shared" si="48"/>
        <v>80</v>
      </c>
      <c r="V121" s="19">
        <v>189</v>
      </c>
      <c r="W121" s="23">
        <v>203</v>
      </c>
      <c r="X121" s="20">
        <f t="shared" si="49"/>
        <v>93</v>
      </c>
      <c r="Y121" s="43">
        <f t="shared" si="50"/>
        <v>87</v>
      </c>
      <c r="Z121" s="20">
        <f t="shared" si="51"/>
        <v>87</v>
      </c>
      <c r="AA121" s="19">
        <v>20</v>
      </c>
      <c r="AB121" s="19">
        <v>3</v>
      </c>
      <c r="AC121" s="19">
        <f t="shared" si="52"/>
        <v>60</v>
      </c>
      <c r="AD121" s="19">
        <v>20</v>
      </c>
      <c r="AE121" s="19">
        <v>4</v>
      </c>
      <c r="AF121" s="19">
        <f t="shared" si="53"/>
        <v>80</v>
      </c>
      <c r="AG121" s="19">
        <v>15</v>
      </c>
      <c r="AH121" s="19">
        <v>15</v>
      </c>
      <c r="AI121" s="20">
        <f t="shared" si="54"/>
        <v>100</v>
      </c>
      <c r="AJ121" s="43">
        <f t="shared" si="55"/>
        <v>80</v>
      </c>
      <c r="AK121" s="19">
        <v>201</v>
      </c>
      <c r="AL121" s="19">
        <v>203</v>
      </c>
      <c r="AM121" s="20">
        <f t="shared" si="56"/>
        <v>99</v>
      </c>
      <c r="AN121" s="19">
        <v>202</v>
      </c>
      <c r="AO121" s="19">
        <v>203</v>
      </c>
      <c r="AP121" s="20">
        <f t="shared" si="57"/>
        <v>100</v>
      </c>
      <c r="AQ121" s="19">
        <v>181</v>
      </c>
      <c r="AR121" s="19">
        <v>185</v>
      </c>
      <c r="AS121" s="20">
        <f t="shared" si="58"/>
        <v>98</v>
      </c>
      <c r="AT121" s="20">
        <f t="shared" si="59"/>
        <v>99</v>
      </c>
      <c r="AU121" s="19">
        <v>202</v>
      </c>
      <c r="AV121" s="19">
        <v>203</v>
      </c>
      <c r="AW121" s="20">
        <f t="shared" si="60"/>
        <v>100</v>
      </c>
      <c r="AX121" s="19">
        <v>201</v>
      </c>
      <c r="AY121" s="19">
        <v>203</v>
      </c>
      <c r="AZ121" s="20">
        <f t="shared" si="61"/>
        <v>99</v>
      </c>
      <c r="BA121" s="19">
        <v>200</v>
      </c>
      <c r="BB121" s="19">
        <v>203</v>
      </c>
      <c r="BC121" s="20">
        <f t="shared" si="62"/>
        <v>99</v>
      </c>
      <c r="BD121" s="20">
        <f t="shared" si="63"/>
        <v>99</v>
      </c>
      <c r="BE121" s="20">
        <f t="shared" si="64"/>
        <v>91</v>
      </c>
      <c r="BF121" s="24"/>
      <c r="BG121" s="19">
        <f t="shared" si="65"/>
        <v>315</v>
      </c>
      <c r="BH121" s="19">
        <f t="shared" si="66"/>
        <v>239</v>
      </c>
      <c r="BI121" s="19">
        <f t="shared" si="67"/>
        <v>94</v>
      </c>
      <c r="BJ121" s="19">
        <f t="shared" si="68"/>
        <v>253</v>
      </c>
      <c r="BK121" s="19">
        <f t="shared" si="69"/>
        <v>244</v>
      </c>
      <c r="BL121" s="19">
        <f t="shared" si="70"/>
        <v>93</v>
      </c>
      <c r="BM121" s="19">
        <f t="shared" si="71"/>
        <v>28</v>
      </c>
      <c r="BN121" s="19">
        <f t="shared" si="72"/>
        <v>41</v>
      </c>
      <c r="BO121" s="19">
        <f t="shared" si="73"/>
        <v>1</v>
      </c>
      <c r="BP121" s="19">
        <f t="shared" si="74"/>
        <v>46</v>
      </c>
      <c r="BQ121" s="19">
        <f t="shared" si="75"/>
        <v>1</v>
      </c>
      <c r="BR121" s="19">
        <f t="shared" si="76"/>
        <v>172</v>
      </c>
      <c r="BS121" s="19">
        <f t="shared" si="77"/>
        <v>1</v>
      </c>
      <c r="BT121" s="19">
        <f t="shared" si="78"/>
        <v>54</v>
      </c>
      <c r="BU121" s="19">
        <f t="shared" si="79"/>
        <v>97</v>
      </c>
      <c r="BV121" s="19">
        <f t="shared" si="80"/>
        <v>290</v>
      </c>
      <c r="BW121" s="19">
        <f t="shared" si="81"/>
        <v>244</v>
      </c>
      <c r="BX121" s="19">
        <f t="shared" si="82"/>
        <v>28</v>
      </c>
      <c r="BY121" s="19">
        <f t="shared" si="83"/>
        <v>31</v>
      </c>
      <c r="BZ121" s="19">
        <f t="shared" si="84"/>
        <v>36</v>
      </c>
      <c r="CA121" s="18">
        <f t="shared" si="43"/>
        <v>91</v>
      </c>
      <c r="CB121" s="19">
        <f t="shared" si="85"/>
        <v>7</v>
      </c>
    </row>
    <row r="122" spans="1:80" s="16" customFormat="1" ht="31.5">
      <c r="A122" s="21">
        <v>120</v>
      </c>
      <c r="B122" s="34">
        <v>6625024937</v>
      </c>
      <c r="C122" s="5" t="s">
        <v>422</v>
      </c>
      <c r="D122" s="5" t="s">
        <v>157</v>
      </c>
      <c r="E122" s="19">
        <v>8</v>
      </c>
      <c r="F122" s="19">
        <v>34</v>
      </c>
      <c r="G122" s="22">
        <v>9</v>
      </c>
      <c r="H122" s="22">
        <v>36</v>
      </c>
      <c r="I122" s="22">
        <f t="shared" si="44"/>
        <v>92</v>
      </c>
      <c r="J122" s="19">
        <v>30</v>
      </c>
      <c r="K122" s="19">
        <v>4</v>
      </c>
      <c r="L122" s="19">
        <f t="shared" si="45"/>
        <v>100</v>
      </c>
      <c r="M122" s="19">
        <v>141</v>
      </c>
      <c r="N122" s="19">
        <v>135</v>
      </c>
      <c r="O122" s="19">
        <v>154</v>
      </c>
      <c r="P122" s="19">
        <v>149</v>
      </c>
      <c r="Q122" s="19">
        <f t="shared" si="46"/>
        <v>91</v>
      </c>
      <c r="R122" s="19">
        <f t="shared" si="47"/>
        <v>94</v>
      </c>
      <c r="S122" s="19">
        <v>20</v>
      </c>
      <c r="T122" s="19">
        <v>2</v>
      </c>
      <c r="U122" s="19">
        <f t="shared" si="48"/>
        <v>40</v>
      </c>
      <c r="V122" s="19">
        <v>151</v>
      </c>
      <c r="W122" s="23">
        <v>191</v>
      </c>
      <c r="X122" s="20">
        <f t="shared" si="49"/>
        <v>79</v>
      </c>
      <c r="Y122" s="43">
        <f t="shared" si="50"/>
        <v>60</v>
      </c>
      <c r="Z122" s="20">
        <f t="shared" si="51"/>
        <v>60</v>
      </c>
      <c r="AA122" s="19">
        <v>20</v>
      </c>
      <c r="AB122" s="19">
        <v>2</v>
      </c>
      <c r="AC122" s="19">
        <f t="shared" si="52"/>
        <v>40</v>
      </c>
      <c r="AD122" s="19">
        <v>20</v>
      </c>
      <c r="AE122" s="19">
        <v>2</v>
      </c>
      <c r="AF122" s="19">
        <f t="shared" si="53"/>
        <v>40</v>
      </c>
      <c r="AG122" s="19">
        <v>1</v>
      </c>
      <c r="AH122" s="19">
        <v>1</v>
      </c>
      <c r="AI122" s="20">
        <f t="shared" si="54"/>
        <v>100</v>
      </c>
      <c r="AJ122" s="43">
        <f t="shared" si="55"/>
        <v>58</v>
      </c>
      <c r="AK122" s="19">
        <v>175</v>
      </c>
      <c r="AL122" s="19">
        <v>191</v>
      </c>
      <c r="AM122" s="20">
        <f t="shared" si="56"/>
        <v>92</v>
      </c>
      <c r="AN122" s="19">
        <v>183</v>
      </c>
      <c r="AO122" s="19">
        <v>191</v>
      </c>
      <c r="AP122" s="20">
        <f t="shared" si="57"/>
        <v>96</v>
      </c>
      <c r="AQ122" s="19">
        <v>115</v>
      </c>
      <c r="AR122" s="19">
        <v>120</v>
      </c>
      <c r="AS122" s="20">
        <f t="shared" si="58"/>
        <v>96</v>
      </c>
      <c r="AT122" s="20">
        <f t="shared" si="59"/>
        <v>94</v>
      </c>
      <c r="AU122" s="19">
        <v>186</v>
      </c>
      <c r="AV122" s="19">
        <v>191</v>
      </c>
      <c r="AW122" s="20">
        <f t="shared" si="60"/>
        <v>97</v>
      </c>
      <c r="AX122" s="19">
        <v>172</v>
      </c>
      <c r="AY122" s="19">
        <v>191</v>
      </c>
      <c r="AZ122" s="20">
        <f t="shared" si="61"/>
        <v>90</v>
      </c>
      <c r="BA122" s="19">
        <v>179</v>
      </c>
      <c r="BB122" s="19">
        <v>191</v>
      </c>
      <c r="BC122" s="20">
        <f t="shared" si="62"/>
        <v>94</v>
      </c>
      <c r="BD122" s="20">
        <f t="shared" si="63"/>
        <v>94</v>
      </c>
      <c r="BE122" s="20">
        <f t="shared" si="64"/>
        <v>80</v>
      </c>
      <c r="BF122" s="24"/>
      <c r="BG122" s="19">
        <f t="shared" si="65"/>
        <v>186</v>
      </c>
      <c r="BH122" s="19">
        <f t="shared" si="66"/>
        <v>1</v>
      </c>
      <c r="BI122" s="19">
        <f t="shared" si="67"/>
        <v>332</v>
      </c>
      <c r="BJ122" s="19">
        <f t="shared" si="68"/>
        <v>341</v>
      </c>
      <c r="BK122" s="19">
        <f t="shared" si="69"/>
        <v>350</v>
      </c>
      <c r="BL122" s="19">
        <f t="shared" si="70"/>
        <v>314</v>
      </c>
      <c r="BM122" s="19">
        <f t="shared" si="71"/>
        <v>62</v>
      </c>
      <c r="BN122" s="19">
        <f t="shared" si="72"/>
        <v>185</v>
      </c>
      <c r="BO122" s="19">
        <f t="shared" si="73"/>
        <v>1</v>
      </c>
      <c r="BP122" s="19">
        <f t="shared" si="74"/>
        <v>213</v>
      </c>
      <c r="BQ122" s="19">
        <f t="shared" si="75"/>
        <v>306</v>
      </c>
      <c r="BR122" s="19">
        <f t="shared" si="76"/>
        <v>270</v>
      </c>
      <c r="BS122" s="19">
        <f t="shared" si="77"/>
        <v>168</v>
      </c>
      <c r="BT122" s="19">
        <f t="shared" si="78"/>
        <v>325</v>
      </c>
      <c r="BU122" s="19">
        <f t="shared" si="79"/>
        <v>330</v>
      </c>
      <c r="BV122" s="19">
        <f t="shared" si="80"/>
        <v>199</v>
      </c>
      <c r="BW122" s="19">
        <f t="shared" si="81"/>
        <v>350</v>
      </c>
      <c r="BX122" s="19">
        <f t="shared" si="82"/>
        <v>127</v>
      </c>
      <c r="BY122" s="19">
        <f t="shared" si="83"/>
        <v>221</v>
      </c>
      <c r="BZ122" s="19">
        <f t="shared" si="84"/>
        <v>284</v>
      </c>
      <c r="CA122" s="18">
        <f t="shared" si="43"/>
        <v>80</v>
      </c>
      <c r="CB122" s="19">
        <f t="shared" si="85"/>
        <v>18</v>
      </c>
    </row>
    <row r="123" spans="1:80" s="16" customFormat="1" ht="31.5">
      <c r="A123" s="21">
        <v>121</v>
      </c>
      <c r="B123" s="34">
        <v>6684022459</v>
      </c>
      <c r="C123" s="5" t="s">
        <v>422</v>
      </c>
      <c r="D123" s="6" t="s">
        <v>158</v>
      </c>
      <c r="E123" s="19">
        <v>8</v>
      </c>
      <c r="F123" s="19">
        <v>14</v>
      </c>
      <c r="G123" s="22">
        <v>9</v>
      </c>
      <c r="H123" s="22">
        <v>36</v>
      </c>
      <c r="I123" s="22">
        <f t="shared" si="44"/>
        <v>64</v>
      </c>
      <c r="J123" s="19">
        <v>30</v>
      </c>
      <c r="K123" s="19">
        <v>2</v>
      </c>
      <c r="L123" s="19">
        <f t="shared" si="45"/>
        <v>60</v>
      </c>
      <c r="M123" s="19">
        <v>57</v>
      </c>
      <c r="N123" s="19">
        <v>56</v>
      </c>
      <c r="O123" s="19">
        <v>62</v>
      </c>
      <c r="P123" s="19">
        <v>61</v>
      </c>
      <c r="Q123" s="19">
        <f t="shared" si="46"/>
        <v>92</v>
      </c>
      <c r="R123" s="19">
        <f t="shared" si="47"/>
        <v>74</v>
      </c>
      <c r="S123" s="19">
        <v>20</v>
      </c>
      <c r="T123" s="19">
        <v>2</v>
      </c>
      <c r="U123" s="19">
        <f t="shared" si="48"/>
        <v>40</v>
      </c>
      <c r="V123" s="19">
        <v>55</v>
      </c>
      <c r="W123" s="23">
        <v>76</v>
      </c>
      <c r="X123" s="20">
        <f t="shared" si="49"/>
        <v>72</v>
      </c>
      <c r="Y123" s="43">
        <f t="shared" si="50"/>
        <v>56</v>
      </c>
      <c r="Z123" s="20">
        <f t="shared" si="51"/>
        <v>56</v>
      </c>
      <c r="AA123" s="19">
        <v>20</v>
      </c>
      <c r="AB123" s="19">
        <v>0</v>
      </c>
      <c r="AC123" s="19">
        <f t="shared" si="52"/>
        <v>0</v>
      </c>
      <c r="AD123" s="19">
        <v>20</v>
      </c>
      <c r="AE123" s="19">
        <v>0</v>
      </c>
      <c r="AF123" s="19">
        <f t="shared" si="53"/>
        <v>0</v>
      </c>
      <c r="AG123" s="19">
        <v>0</v>
      </c>
      <c r="AH123" s="19">
        <v>1</v>
      </c>
      <c r="AI123" s="20">
        <f t="shared" si="54"/>
        <v>0</v>
      </c>
      <c r="AJ123" s="43">
        <f t="shared" si="55"/>
        <v>0</v>
      </c>
      <c r="AK123" s="19">
        <v>72</v>
      </c>
      <c r="AL123" s="19">
        <v>76</v>
      </c>
      <c r="AM123" s="20">
        <f t="shared" si="56"/>
        <v>95</v>
      </c>
      <c r="AN123" s="19">
        <v>73</v>
      </c>
      <c r="AO123" s="19">
        <v>76</v>
      </c>
      <c r="AP123" s="20">
        <f t="shared" si="57"/>
        <v>96</v>
      </c>
      <c r="AQ123" s="19">
        <v>59</v>
      </c>
      <c r="AR123" s="19">
        <v>60</v>
      </c>
      <c r="AS123" s="20">
        <f t="shared" si="58"/>
        <v>98</v>
      </c>
      <c r="AT123" s="20">
        <f t="shared" si="59"/>
        <v>96</v>
      </c>
      <c r="AU123" s="19">
        <v>74</v>
      </c>
      <c r="AV123" s="19">
        <v>76</v>
      </c>
      <c r="AW123" s="20">
        <f t="shared" si="60"/>
        <v>97</v>
      </c>
      <c r="AX123" s="19">
        <v>67</v>
      </c>
      <c r="AY123" s="19">
        <v>76</v>
      </c>
      <c r="AZ123" s="20">
        <f t="shared" si="61"/>
        <v>88</v>
      </c>
      <c r="BA123" s="19">
        <v>68</v>
      </c>
      <c r="BB123" s="19">
        <v>76</v>
      </c>
      <c r="BC123" s="20">
        <f t="shared" si="62"/>
        <v>89</v>
      </c>
      <c r="BD123" s="20">
        <f t="shared" si="63"/>
        <v>91</v>
      </c>
      <c r="BE123" s="20">
        <f t="shared" si="64"/>
        <v>63</v>
      </c>
      <c r="BF123" s="24"/>
      <c r="BG123" s="19">
        <f t="shared" si="65"/>
        <v>359</v>
      </c>
      <c r="BH123" s="19">
        <f t="shared" si="66"/>
        <v>355</v>
      </c>
      <c r="BI123" s="19">
        <f t="shared" si="67"/>
        <v>319</v>
      </c>
      <c r="BJ123" s="19">
        <f t="shared" si="68"/>
        <v>341</v>
      </c>
      <c r="BK123" s="19">
        <f t="shared" si="69"/>
        <v>354</v>
      </c>
      <c r="BL123" s="19">
        <f t="shared" si="70"/>
        <v>356</v>
      </c>
      <c r="BM123" s="19">
        <f t="shared" si="71"/>
        <v>202</v>
      </c>
      <c r="BN123" s="19">
        <f t="shared" si="72"/>
        <v>339</v>
      </c>
      <c r="BO123" s="19">
        <f t="shared" si="73"/>
        <v>367</v>
      </c>
      <c r="BP123" s="19">
        <f t="shared" si="74"/>
        <v>151</v>
      </c>
      <c r="BQ123" s="19">
        <f t="shared" si="75"/>
        <v>306</v>
      </c>
      <c r="BR123" s="19">
        <f t="shared" si="76"/>
        <v>172</v>
      </c>
      <c r="BS123" s="19">
        <f t="shared" si="77"/>
        <v>168</v>
      </c>
      <c r="BT123" s="19">
        <f t="shared" si="78"/>
        <v>346</v>
      </c>
      <c r="BU123" s="19">
        <f t="shared" si="79"/>
        <v>367</v>
      </c>
      <c r="BV123" s="19">
        <f t="shared" si="80"/>
        <v>374</v>
      </c>
      <c r="BW123" s="19">
        <f t="shared" si="81"/>
        <v>354</v>
      </c>
      <c r="BX123" s="19">
        <f t="shared" si="82"/>
        <v>378</v>
      </c>
      <c r="BY123" s="19">
        <f t="shared" si="83"/>
        <v>160</v>
      </c>
      <c r="BZ123" s="19">
        <f t="shared" si="84"/>
        <v>346</v>
      </c>
      <c r="CA123" s="18">
        <f t="shared" si="43"/>
        <v>63</v>
      </c>
      <c r="CB123" s="19">
        <f t="shared" si="85"/>
        <v>34</v>
      </c>
    </row>
    <row r="124" spans="1:80" s="16" customFormat="1" ht="15.75">
      <c r="A124" s="21">
        <v>122</v>
      </c>
      <c r="B124" s="34">
        <v>6637003160</v>
      </c>
      <c r="C124" s="5" t="s">
        <v>423</v>
      </c>
      <c r="D124" s="6" t="s">
        <v>159</v>
      </c>
      <c r="E124" s="19">
        <v>8</v>
      </c>
      <c r="F124" s="19">
        <v>24</v>
      </c>
      <c r="G124" s="22">
        <v>9</v>
      </c>
      <c r="H124" s="22">
        <v>36</v>
      </c>
      <c r="I124" s="22">
        <f t="shared" si="44"/>
        <v>78</v>
      </c>
      <c r="J124" s="19">
        <v>30</v>
      </c>
      <c r="K124" s="19">
        <v>2</v>
      </c>
      <c r="L124" s="19">
        <f t="shared" si="45"/>
        <v>60</v>
      </c>
      <c r="M124" s="19">
        <v>154</v>
      </c>
      <c r="N124" s="19">
        <v>134</v>
      </c>
      <c r="O124" s="19">
        <v>157</v>
      </c>
      <c r="P124" s="19">
        <v>137</v>
      </c>
      <c r="Q124" s="19">
        <f t="shared" si="46"/>
        <v>98</v>
      </c>
      <c r="R124" s="19">
        <f t="shared" si="47"/>
        <v>81</v>
      </c>
      <c r="S124" s="19">
        <v>20</v>
      </c>
      <c r="T124" s="19">
        <v>5</v>
      </c>
      <c r="U124" s="19">
        <f t="shared" si="48"/>
        <v>100</v>
      </c>
      <c r="V124" s="19">
        <v>171</v>
      </c>
      <c r="W124" s="23">
        <v>190</v>
      </c>
      <c r="X124" s="20">
        <f t="shared" si="49"/>
        <v>90</v>
      </c>
      <c r="Y124" s="43">
        <f t="shared" si="50"/>
        <v>95</v>
      </c>
      <c r="Z124" s="20">
        <f t="shared" si="51"/>
        <v>95</v>
      </c>
      <c r="AA124" s="19">
        <v>20</v>
      </c>
      <c r="AB124" s="19">
        <v>1</v>
      </c>
      <c r="AC124" s="19">
        <f t="shared" si="52"/>
        <v>20</v>
      </c>
      <c r="AD124" s="19">
        <v>20</v>
      </c>
      <c r="AE124" s="19">
        <v>3</v>
      </c>
      <c r="AF124" s="19">
        <f t="shared" si="53"/>
        <v>60</v>
      </c>
      <c r="AG124" s="19">
        <v>1</v>
      </c>
      <c r="AH124" s="19">
        <v>4</v>
      </c>
      <c r="AI124" s="20">
        <f t="shared" si="54"/>
        <v>25</v>
      </c>
      <c r="AJ124" s="43">
        <f t="shared" si="55"/>
        <v>38</v>
      </c>
      <c r="AK124" s="19">
        <v>181</v>
      </c>
      <c r="AL124" s="19">
        <v>190</v>
      </c>
      <c r="AM124" s="20">
        <f t="shared" si="56"/>
        <v>95</v>
      </c>
      <c r="AN124" s="19">
        <v>188</v>
      </c>
      <c r="AO124" s="19">
        <v>190</v>
      </c>
      <c r="AP124" s="20">
        <f t="shared" si="57"/>
        <v>99</v>
      </c>
      <c r="AQ124" s="19">
        <v>153</v>
      </c>
      <c r="AR124" s="19">
        <v>158</v>
      </c>
      <c r="AS124" s="20">
        <f t="shared" si="58"/>
        <v>97</v>
      </c>
      <c r="AT124" s="20">
        <f t="shared" si="59"/>
        <v>97</v>
      </c>
      <c r="AU124" s="19">
        <v>186</v>
      </c>
      <c r="AV124" s="19">
        <v>190</v>
      </c>
      <c r="AW124" s="20">
        <f t="shared" si="60"/>
        <v>98</v>
      </c>
      <c r="AX124" s="19">
        <v>185</v>
      </c>
      <c r="AY124" s="19">
        <v>190</v>
      </c>
      <c r="AZ124" s="20">
        <f t="shared" si="61"/>
        <v>97</v>
      </c>
      <c r="BA124" s="19">
        <v>186</v>
      </c>
      <c r="BB124" s="19">
        <v>190</v>
      </c>
      <c r="BC124" s="20">
        <f t="shared" si="62"/>
        <v>98</v>
      </c>
      <c r="BD124" s="20">
        <f t="shared" si="63"/>
        <v>98</v>
      </c>
      <c r="BE124" s="20">
        <f t="shared" si="64"/>
        <v>82</v>
      </c>
      <c r="BF124" s="24"/>
      <c r="BG124" s="19">
        <f t="shared" si="65"/>
        <v>343</v>
      </c>
      <c r="BH124" s="19">
        <f t="shared" si="66"/>
        <v>355</v>
      </c>
      <c r="BI124" s="19">
        <f t="shared" si="67"/>
        <v>94</v>
      </c>
      <c r="BJ124" s="19">
        <f t="shared" si="68"/>
        <v>1</v>
      </c>
      <c r="BK124" s="19">
        <f t="shared" si="69"/>
        <v>105</v>
      </c>
      <c r="BL124" s="19">
        <f t="shared" si="70"/>
        <v>159</v>
      </c>
      <c r="BM124" s="19">
        <f t="shared" si="71"/>
        <v>117</v>
      </c>
      <c r="BN124" s="19">
        <f t="shared" si="72"/>
        <v>92</v>
      </c>
      <c r="BO124" s="19">
        <f t="shared" si="73"/>
        <v>366</v>
      </c>
      <c r="BP124" s="19">
        <f t="shared" si="74"/>
        <v>151</v>
      </c>
      <c r="BQ124" s="19">
        <f t="shared" si="75"/>
        <v>112</v>
      </c>
      <c r="BR124" s="19">
        <f t="shared" si="76"/>
        <v>233</v>
      </c>
      <c r="BS124" s="19">
        <f t="shared" si="77"/>
        <v>128</v>
      </c>
      <c r="BT124" s="19">
        <f t="shared" si="78"/>
        <v>109</v>
      </c>
      <c r="BU124" s="19">
        <f t="shared" si="79"/>
        <v>159</v>
      </c>
      <c r="BV124" s="19">
        <f t="shared" si="80"/>
        <v>360</v>
      </c>
      <c r="BW124" s="19">
        <f t="shared" si="81"/>
        <v>105</v>
      </c>
      <c r="BX124" s="19">
        <f t="shared" si="82"/>
        <v>280</v>
      </c>
      <c r="BY124" s="19">
        <f t="shared" si="83"/>
        <v>122</v>
      </c>
      <c r="BZ124" s="19">
        <f t="shared" si="84"/>
        <v>96</v>
      </c>
      <c r="CA124" s="18">
        <f t="shared" si="43"/>
        <v>82</v>
      </c>
      <c r="CB124" s="19">
        <f t="shared" si="85"/>
        <v>16</v>
      </c>
    </row>
    <row r="125" spans="1:80" s="16" customFormat="1" ht="15.75">
      <c r="A125" s="21">
        <v>123</v>
      </c>
      <c r="B125" s="34">
        <v>6637003265</v>
      </c>
      <c r="C125" s="5" t="s">
        <v>423</v>
      </c>
      <c r="D125" s="6" t="s">
        <v>160</v>
      </c>
      <c r="E125" s="19">
        <v>7</v>
      </c>
      <c r="F125" s="19">
        <v>34</v>
      </c>
      <c r="G125" s="22">
        <v>9</v>
      </c>
      <c r="H125" s="22">
        <v>36</v>
      </c>
      <c r="I125" s="22">
        <f t="shared" si="44"/>
        <v>86</v>
      </c>
      <c r="J125" s="19">
        <v>30</v>
      </c>
      <c r="K125" s="19">
        <v>4</v>
      </c>
      <c r="L125" s="19">
        <f t="shared" si="45"/>
        <v>100</v>
      </c>
      <c r="M125" s="19">
        <v>65</v>
      </c>
      <c r="N125" s="19">
        <v>32</v>
      </c>
      <c r="O125" s="19">
        <v>66</v>
      </c>
      <c r="P125" s="19">
        <v>34</v>
      </c>
      <c r="Q125" s="19">
        <f t="shared" si="46"/>
        <v>96</v>
      </c>
      <c r="R125" s="19">
        <f t="shared" si="47"/>
        <v>94</v>
      </c>
      <c r="S125" s="19">
        <v>20</v>
      </c>
      <c r="T125" s="19">
        <v>5</v>
      </c>
      <c r="U125" s="19">
        <f t="shared" si="48"/>
        <v>100</v>
      </c>
      <c r="V125" s="19">
        <v>75</v>
      </c>
      <c r="W125" s="23">
        <v>92</v>
      </c>
      <c r="X125" s="20">
        <f t="shared" si="49"/>
        <v>82</v>
      </c>
      <c r="Y125" s="43">
        <f t="shared" si="50"/>
        <v>91</v>
      </c>
      <c r="Z125" s="20">
        <f t="shared" si="51"/>
        <v>91</v>
      </c>
      <c r="AA125" s="19">
        <v>20</v>
      </c>
      <c r="AB125" s="19">
        <v>1</v>
      </c>
      <c r="AC125" s="19">
        <f t="shared" si="52"/>
        <v>20</v>
      </c>
      <c r="AD125" s="19">
        <v>20</v>
      </c>
      <c r="AE125" s="19">
        <v>2</v>
      </c>
      <c r="AF125" s="19">
        <f t="shared" si="53"/>
        <v>40</v>
      </c>
      <c r="AG125" s="19">
        <v>2</v>
      </c>
      <c r="AH125" s="19">
        <v>5</v>
      </c>
      <c r="AI125" s="20">
        <f t="shared" si="54"/>
        <v>40</v>
      </c>
      <c r="AJ125" s="43">
        <f t="shared" si="55"/>
        <v>34</v>
      </c>
      <c r="AK125" s="19">
        <v>90</v>
      </c>
      <c r="AL125" s="19">
        <v>92</v>
      </c>
      <c r="AM125" s="20">
        <f t="shared" si="56"/>
        <v>98</v>
      </c>
      <c r="AN125" s="19">
        <v>89</v>
      </c>
      <c r="AO125" s="19">
        <v>92</v>
      </c>
      <c r="AP125" s="20">
        <f t="shared" si="57"/>
        <v>97</v>
      </c>
      <c r="AQ125" s="19">
        <v>66</v>
      </c>
      <c r="AR125" s="19">
        <v>67</v>
      </c>
      <c r="AS125" s="20">
        <f t="shared" si="58"/>
        <v>99</v>
      </c>
      <c r="AT125" s="20">
        <f t="shared" si="59"/>
        <v>98</v>
      </c>
      <c r="AU125" s="19">
        <v>88</v>
      </c>
      <c r="AV125" s="19">
        <v>92</v>
      </c>
      <c r="AW125" s="20">
        <f t="shared" si="60"/>
        <v>96</v>
      </c>
      <c r="AX125" s="19">
        <v>86</v>
      </c>
      <c r="AY125" s="19">
        <v>92</v>
      </c>
      <c r="AZ125" s="20">
        <f t="shared" si="61"/>
        <v>93</v>
      </c>
      <c r="BA125" s="19">
        <v>90</v>
      </c>
      <c r="BB125" s="19">
        <v>92</v>
      </c>
      <c r="BC125" s="20">
        <f t="shared" si="62"/>
        <v>98</v>
      </c>
      <c r="BD125" s="20">
        <f t="shared" si="63"/>
        <v>96</v>
      </c>
      <c r="BE125" s="20">
        <f t="shared" si="64"/>
        <v>83</v>
      </c>
      <c r="BF125" s="24"/>
      <c r="BG125" s="19">
        <f t="shared" si="65"/>
        <v>289</v>
      </c>
      <c r="BH125" s="19">
        <f t="shared" si="66"/>
        <v>1</v>
      </c>
      <c r="BI125" s="19">
        <f t="shared" si="67"/>
        <v>181</v>
      </c>
      <c r="BJ125" s="19">
        <f t="shared" si="68"/>
        <v>1</v>
      </c>
      <c r="BK125" s="19">
        <f t="shared" si="69"/>
        <v>187</v>
      </c>
      <c r="BL125" s="19">
        <f t="shared" si="70"/>
        <v>286</v>
      </c>
      <c r="BM125" s="19">
        <f t="shared" si="71"/>
        <v>117</v>
      </c>
      <c r="BN125" s="19">
        <f t="shared" si="72"/>
        <v>185</v>
      </c>
      <c r="BO125" s="19">
        <f t="shared" si="73"/>
        <v>359</v>
      </c>
      <c r="BP125" s="19">
        <f t="shared" si="74"/>
        <v>65</v>
      </c>
      <c r="BQ125" s="19">
        <f t="shared" si="75"/>
        <v>254</v>
      </c>
      <c r="BR125" s="19">
        <f t="shared" si="76"/>
        <v>112</v>
      </c>
      <c r="BS125" s="19">
        <f t="shared" si="77"/>
        <v>203</v>
      </c>
      <c r="BT125" s="19">
        <f t="shared" si="78"/>
        <v>258</v>
      </c>
      <c r="BU125" s="19">
        <f t="shared" si="79"/>
        <v>159</v>
      </c>
      <c r="BV125" s="19">
        <f t="shared" si="80"/>
        <v>199</v>
      </c>
      <c r="BW125" s="19">
        <f t="shared" si="81"/>
        <v>187</v>
      </c>
      <c r="BX125" s="19">
        <f t="shared" si="82"/>
        <v>317</v>
      </c>
      <c r="BY125" s="19">
        <f t="shared" si="83"/>
        <v>72</v>
      </c>
      <c r="BZ125" s="19">
        <f t="shared" si="84"/>
        <v>215</v>
      </c>
      <c r="CA125" s="18">
        <f t="shared" si="43"/>
        <v>83</v>
      </c>
      <c r="CB125" s="19">
        <f t="shared" si="85"/>
        <v>15</v>
      </c>
    </row>
    <row r="126" spans="1:80" s="16" customFormat="1" ht="15.75">
      <c r="A126" s="21">
        <v>124</v>
      </c>
      <c r="B126" s="34">
        <v>6637003145</v>
      </c>
      <c r="C126" s="5" t="s">
        <v>423</v>
      </c>
      <c r="D126" s="6" t="s">
        <v>161</v>
      </c>
      <c r="E126" s="19">
        <v>8</v>
      </c>
      <c r="F126" s="19">
        <v>36</v>
      </c>
      <c r="G126" s="22">
        <v>9</v>
      </c>
      <c r="H126" s="22">
        <v>36</v>
      </c>
      <c r="I126" s="22">
        <f t="shared" si="44"/>
        <v>94</v>
      </c>
      <c r="J126" s="19">
        <v>30</v>
      </c>
      <c r="K126" s="19">
        <v>4</v>
      </c>
      <c r="L126" s="19">
        <f t="shared" si="45"/>
        <v>100</v>
      </c>
      <c r="M126" s="19">
        <v>143</v>
      </c>
      <c r="N126" s="19">
        <v>131</v>
      </c>
      <c r="O126" s="19">
        <v>145</v>
      </c>
      <c r="P126" s="19">
        <v>135</v>
      </c>
      <c r="Q126" s="19">
        <f t="shared" si="46"/>
        <v>98</v>
      </c>
      <c r="R126" s="19">
        <f t="shared" si="47"/>
        <v>97</v>
      </c>
      <c r="S126" s="19">
        <v>20</v>
      </c>
      <c r="T126" s="19">
        <v>0</v>
      </c>
      <c r="U126" s="19">
        <f t="shared" si="48"/>
        <v>0</v>
      </c>
      <c r="V126" s="19">
        <v>148</v>
      </c>
      <c r="W126" s="23">
        <v>159</v>
      </c>
      <c r="X126" s="20">
        <f t="shared" si="49"/>
        <v>93</v>
      </c>
      <c r="Y126" s="43">
        <f t="shared" si="50"/>
        <v>47</v>
      </c>
      <c r="Z126" s="20">
        <f t="shared" si="51"/>
        <v>47</v>
      </c>
      <c r="AA126" s="19">
        <v>20</v>
      </c>
      <c r="AB126" s="19">
        <v>4</v>
      </c>
      <c r="AC126" s="19">
        <f t="shared" si="52"/>
        <v>80</v>
      </c>
      <c r="AD126" s="19">
        <v>20</v>
      </c>
      <c r="AE126" s="19">
        <v>4</v>
      </c>
      <c r="AF126" s="19">
        <f t="shared" si="53"/>
        <v>80</v>
      </c>
      <c r="AG126" s="19">
        <v>15</v>
      </c>
      <c r="AH126" s="19">
        <v>18</v>
      </c>
      <c r="AI126" s="20">
        <f t="shared" si="54"/>
        <v>83</v>
      </c>
      <c r="AJ126" s="43">
        <f t="shared" si="55"/>
        <v>81</v>
      </c>
      <c r="AK126" s="19">
        <v>157</v>
      </c>
      <c r="AL126" s="19">
        <v>159</v>
      </c>
      <c r="AM126" s="20">
        <f t="shared" si="56"/>
        <v>99</v>
      </c>
      <c r="AN126" s="19">
        <v>158</v>
      </c>
      <c r="AO126" s="19">
        <v>159</v>
      </c>
      <c r="AP126" s="20">
        <f t="shared" si="57"/>
        <v>99</v>
      </c>
      <c r="AQ126" s="19">
        <v>132</v>
      </c>
      <c r="AR126" s="19">
        <v>133</v>
      </c>
      <c r="AS126" s="20">
        <f t="shared" si="58"/>
        <v>99</v>
      </c>
      <c r="AT126" s="20">
        <f t="shared" si="59"/>
        <v>99</v>
      </c>
      <c r="AU126" s="19">
        <v>156</v>
      </c>
      <c r="AV126" s="19">
        <v>159</v>
      </c>
      <c r="AW126" s="20">
        <f t="shared" si="60"/>
        <v>98</v>
      </c>
      <c r="AX126" s="19">
        <v>156</v>
      </c>
      <c r="AY126" s="19">
        <v>159</v>
      </c>
      <c r="AZ126" s="20">
        <f t="shared" si="61"/>
        <v>98</v>
      </c>
      <c r="BA126" s="19">
        <v>157</v>
      </c>
      <c r="BB126" s="19">
        <v>159</v>
      </c>
      <c r="BC126" s="20">
        <f t="shared" si="62"/>
        <v>99</v>
      </c>
      <c r="BD126" s="20">
        <f t="shared" si="63"/>
        <v>99</v>
      </c>
      <c r="BE126" s="20">
        <f t="shared" si="64"/>
        <v>85</v>
      </c>
      <c r="BF126" s="24"/>
      <c r="BG126" s="19">
        <f t="shared" si="65"/>
        <v>104</v>
      </c>
      <c r="BH126" s="19">
        <f t="shared" si="66"/>
        <v>1</v>
      </c>
      <c r="BI126" s="19">
        <f t="shared" si="67"/>
        <v>94</v>
      </c>
      <c r="BJ126" s="19">
        <f t="shared" si="68"/>
        <v>359</v>
      </c>
      <c r="BK126" s="19">
        <f t="shared" si="69"/>
        <v>364</v>
      </c>
      <c r="BL126" s="19">
        <f t="shared" si="70"/>
        <v>93</v>
      </c>
      <c r="BM126" s="19">
        <f t="shared" si="71"/>
        <v>6</v>
      </c>
      <c r="BN126" s="19">
        <f t="shared" si="72"/>
        <v>41</v>
      </c>
      <c r="BO126" s="19">
        <f t="shared" si="73"/>
        <v>266</v>
      </c>
      <c r="BP126" s="19">
        <f t="shared" si="74"/>
        <v>46</v>
      </c>
      <c r="BQ126" s="19">
        <f t="shared" si="75"/>
        <v>112</v>
      </c>
      <c r="BR126" s="19">
        <f t="shared" si="76"/>
        <v>112</v>
      </c>
      <c r="BS126" s="19">
        <f t="shared" si="77"/>
        <v>128</v>
      </c>
      <c r="BT126" s="19">
        <f t="shared" si="78"/>
        <v>76</v>
      </c>
      <c r="BU126" s="19">
        <f t="shared" si="79"/>
        <v>97</v>
      </c>
      <c r="BV126" s="19">
        <f t="shared" si="80"/>
        <v>59</v>
      </c>
      <c r="BW126" s="19">
        <f t="shared" si="81"/>
        <v>364</v>
      </c>
      <c r="BX126" s="19">
        <f t="shared" si="82"/>
        <v>25</v>
      </c>
      <c r="BY126" s="19">
        <f t="shared" si="83"/>
        <v>31</v>
      </c>
      <c r="BZ126" s="19">
        <f t="shared" si="84"/>
        <v>36</v>
      </c>
      <c r="CA126" s="18">
        <f t="shared" si="43"/>
        <v>85</v>
      </c>
      <c r="CB126" s="19">
        <f t="shared" si="85"/>
        <v>13</v>
      </c>
    </row>
    <row r="127" spans="1:80" s="16" customFormat="1" ht="15.75">
      <c r="A127" s="21">
        <v>125</v>
      </c>
      <c r="B127" s="34">
        <v>6627012863</v>
      </c>
      <c r="C127" s="5" t="s">
        <v>424</v>
      </c>
      <c r="D127" s="5" t="s">
        <v>162</v>
      </c>
      <c r="E127" s="19">
        <v>7</v>
      </c>
      <c r="F127" s="19">
        <v>34</v>
      </c>
      <c r="G127" s="22">
        <v>11</v>
      </c>
      <c r="H127" s="22">
        <v>38</v>
      </c>
      <c r="I127" s="22">
        <f t="shared" si="44"/>
        <v>77</v>
      </c>
      <c r="J127" s="19">
        <v>30</v>
      </c>
      <c r="K127" s="19">
        <v>4</v>
      </c>
      <c r="L127" s="19">
        <f t="shared" si="45"/>
        <v>100</v>
      </c>
      <c r="M127" s="19">
        <v>80</v>
      </c>
      <c r="N127" s="19">
        <v>64</v>
      </c>
      <c r="O127" s="19">
        <v>80</v>
      </c>
      <c r="P127" s="19">
        <v>64</v>
      </c>
      <c r="Q127" s="19">
        <f t="shared" si="46"/>
        <v>100</v>
      </c>
      <c r="R127" s="19">
        <f t="shared" si="47"/>
        <v>93</v>
      </c>
      <c r="S127" s="19">
        <v>20</v>
      </c>
      <c r="T127" s="19">
        <v>4</v>
      </c>
      <c r="U127" s="19">
        <f t="shared" si="48"/>
        <v>80</v>
      </c>
      <c r="V127" s="19">
        <v>80</v>
      </c>
      <c r="W127" s="23">
        <v>91</v>
      </c>
      <c r="X127" s="20">
        <f t="shared" si="49"/>
        <v>88</v>
      </c>
      <c r="Y127" s="43">
        <f t="shared" si="50"/>
        <v>84</v>
      </c>
      <c r="Z127" s="20">
        <f t="shared" si="51"/>
        <v>84</v>
      </c>
      <c r="AA127" s="19">
        <v>20</v>
      </c>
      <c r="AB127" s="19">
        <v>1</v>
      </c>
      <c r="AC127" s="19">
        <f t="shared" si="52"/>
        <v>20</v>
      </c>
      <c r="AD127" s="19">
        <v>20</v>
      </c>
      <c r="AE127" s="19">
        <v>3</v>
      </c>
      <c r="AF127" s="19">
        <f t="shared" si="53"/>
        <v>60</v>
      </c>
      <c r="AG127" s="19">
        <v>7</v>
      </c>
      <c r="AH127" s="19">
        <v>7</v>
      </c>
      <c r="AI127" s="20">
        <f t="shared" si="54"/>
        <v>100</v>
      </c>
      <c r="AJ127" s="43">
        <f t="shared" si="55"/>
        <v>60</v>
      </c>
      <c r="AK127" s="19">
        <v>91</v>
      </c>
      <c r="AL127" s="19">
        <v>91</v>
      </c>
      <c r="AM127" s="20">
        <f t="shared" si="56"/>
        <v>100</v>
      </c>
      <c r="AN127" s="19">
        <v>91</v>
      </c>
      <c r="AO127" s="19">
        <v>91</v>
      </c>
      <c r="AP127" s="20">
        <f t="shared" si="57"/>
        <v>100</v>
      </c>
      <c r="AQ127" s="19">
        <v>65</v>
      </c>
      <c r="AR127" s="19">
        <v>65</v>
      </c>
      <c r="AS127" s="20">
        <f t="shared" si="58"/>
        <v>100</v>
      </c>
      <c r="AT127" s="20">
        <f t="shared" si="59"/>
        <v>100</v>
      </c>
      <c r="AU127" s="19">
        <v>88</v>
      </c>
      <c r="AV127" s="19">
        <v>91</v>
      </c>
      <c r="AW127" s="20">
        <f t="shared" si="60"/>
        <v>97</v>
      </c>
      <c r="AX127" s="19">
        <v>85</v>
      </c>
      <c r="AY127" s="19">
        <v>91</v>
      </c>
      <c r="AZ127" s="20">
        <f t="shared" si="61"/>
        <v>93</v>
      </c>
      <c r="BA127" s="19">
        <v>88</v>
      </c>
      <c r="BB127" s="19">
        <v>91</v>
      </c>
      <c r="BC127" s="20">
        <f t="shared" si="62"/>
        <v>97</v>
      </c>
      <c r="BD127" s="20">
        <f t="shared" si="63"/>
        <v>96</v>
      </c>
      <c r="BE127" s="20">
        <f t="shared" si="64"/>
        <v>87</v>
      </c>
      <c r="BF127" s="24"/>
      <c r="BG127" s="19">
        <f t="shared" si="65"/>
        <v>347</v>
      </c>
      <c r="BH127" s="19">
        <f t="shared" si="66"/>
        <v>1</v>
      </c>
      <c r="BI127" s="19">
        <f t="shared" si="67"/>
        <v>1</v>
      </c>
      <c r="BJ127" s="19">
        <f t="shared" si="68"/>
        <v>253</v>
      </c>
      <c r="BK127" s="19">
        <f t="shared" si="69"/>
        <v>278</v>
      </c>
      <c r="BL127" s="19">
        <f t="shared" si="70"/>
        <v>187</v>
      </c>
      <c r="BM127" s="19">
        <f t="shared" si="71"/>
        <v>117</v>
      </c>
      <c r="BN127" s="19">
        <f t="shared" si="72"/>
        <v>92</v>
      </c>
      <c r="BO127" s="19">
        <f t="shared" si="73"/>
        <v>1</v>
      </c>
      <c r="BP127" s="19">
        <f t="shared" si="74"/>
        <v>1</v>
      </c>
      <c r="BQ127" s="19">
        <f t="shared" si="75"/>
        <v>1</v>
      </c>
      <c r="BR127" s="19">
        <f t="shared" si="76"/>
        <v>1</v>
      </c>
      <c r="BS127" s="19">
        <f t="shared" si="77"/>
        <v>168</v>
      </c>
      <c r="BT127" s="19">
        <f t="shared" si="78"/>
        <v>258</v>
      </c>
      <c r="BU127" s="19">
        <f t="shared" si="79"/>
        <v>223</v>
      </c>
      <c r="BV127" s="19">
        <f t="shared" si="80"/>
        <v>239</v>
      </c>
      <c r="BW127" s="19">
        <f t="shared" si="81"/>
        <v>278</v>
      </c>
      <c r="BX127" s="19">
        <f t="shared" si="82"/>
        <v>112</v>
      </c>
      <c r="BY127" s="19">
        <f t="shared" si="83"/>
        <v>1</v>
      </c>
      <c r="BZ127" s="19">
        <f t="shared" si="84"/>
        <v>215</v>
      </c>
      <c r="CA127" s="18">
        <f t="shared" si="43"/>
        <v>87</v>
      </c>
      <c r="CB127" s="19">
        <f t="shared" si="85"/>
        <v>11</v>
      </c>
    </row>
    <row r="128" spans="1:80" s="16" customFormat="1" ht="15.75">
      <c r="A128" s="21">
        <v>126</v>
      </c>
      <c r="B128" s="34">
        <v>6627012920</v>
      </c>
      <c r="C128" s="5" t="s">
        <v>424</v>
      </c>
      <c r="D128" s="5" t="s">
        <v>163</v>
      </c>
      <c r="E128" s="19">
        <v>10</v>
      </c>
      <c r="F128" s="19">
        <v>36</v>
      </c>
      <c r="G128" s="22">
        <v>11</v>
      </c>
      <c r="H128" s="22">
        <v>38</v>
      </c>
      <c r="I128" s="22">
        <f t="shared" si="44"/>
        <v>93</v>
      </c>
      <c r="J128" s="19">
        <v>30</v>
      </c>
      <c r="K128" s="19">
        <v>4</v>
      </c>
      <c r="L128" s="19">
        <f t="shared" si="45"/>
        <v>100</v>
      </c>
      <c r="M128" s="19">
        <v>108</v>
      </c>
      <c r="N128" s="19">
        <v>93</v>
      </c>
      <c r="O128" s="19">
        <v>112</v>
      </c>
      <c r="P128" s="19">
        <v>97</v>
      </c>
      <c r="Q128" s="19">
        <f t="shared" si="46"/>
        <v>96</v>
      </c>
      <c r="R128" s="19">
        <f t="shared" si="47"/>
        <v>96</v>
      </c>
      <c r="S128" s="19">
        <v>20</v>
      </c>
      <c r="T128" s="19">
        <v>5</v>
      </c>
      <c r="U128" s="19">
        <f t="shared" si="48"/>
        <v>100</v>
      </c>
      <c r="V128" s="19">
        <v>116</v>
      </c>
      <c r="W128" s="23">
        <v>125</v>
      </c>
      <c r="X128" s="20">
        <f t="shared" si="49"/>
        <v>93</v>
      </c>
      <c r="Y128" s="43">
        <f t="shared" si="50"/>
        <v>97</v>
      </c>
      <c r="Z128" s="20">
        <f t="shared" si="51"/>
        <v>97</v>
      </c>
      <c r="AA128" s="19">
        <v>20</v>
      </c>
      <c r="AB128" s="19">
        <v>0</v>
      </c>
      <c r="AC128" s="19">
        <f t="shared" si="52"/>
        <v>0</v>
      </c>
      <c r="AD128" s="19">
        <v>20</v>
      </c>
      <c r="AE128" s="19">
        <v>2</v>
      </c>
      <c r="AF128" s="19">
        <f t="shared" si="53"/>
        <v>40</v>
      </c>
      <c r="AG128" s="19">
        <v>4</v>
      </c>
      <c r="AH128" s="19">
        <v>7</v>
      </c>
      <c r="AI128" s="20">
        <f t="shared" si="54"/>
        <v>57</v>
      </c>
      <c r="AJ128" s="43">
        <f t="shared" si="55"/>
        <v>33</v>
      </c>
      <c r="AK128" s="19">
        <v>116</v>
      </c>
      <c r="AL128" s="19">
        <v>125</v>
      </c>
      <c r="AM128" s="20">
        <f t="shared" si="56"/>
        <v>93</v>
      </c>
      <c r="AN128" s="19">
        <v>122</v>
      </c>
      <c r="AO128" s="19">
        <v>125</v>
      </c>
      <c r="AP128" s="20">
        <f t="shared" si="57"/>
        <v>98</v>
      </c>
      <c r="AQ128" s="19">
        <v>98</v>
      </c>
      <c r="AR128" s="19">
        <v>102</v>
      </c>
      <c r="AS128" s="20">
        <f t="shared" si="58"/>
        <v>96</v>
      </c>
      <c r="AT128" s="20">
        <f t="shared" si="59"/>
        <v>96</v>
      </c>
      <c r="AU128" s="19">
        <v>120</v>
      </c>
      <c r="AV128" s="19">
        <v>125</v>
      </c>
      <c r="AW128" s="20">
        <f t="shared" si="60"/>
        <v>96</v>
      </c>
      <c r="AX128" s="19">
        <v>118</v>
      </c>
      <c r="AY128" s="19">
        <v>125</v>
      </c>
      <c r="AZ128" s="20">
        <f t="shared" si="61"/>
        <v>94</v>
      </c>
      <c r="BA128" s="19">
        <v>119</v>
      </c>
      <c r="BB128" s="19">
        <v>125</v>
      </c>
      <c r="BC128" s="20">
        <f t="shared" si="62"/>
        <v>95</v>
      </c>
      <c r="BD128" s="20">
        <f t="shared" si="63"/>
        <v>95</v>
      </c>
      <c r="BE128" s="20">
        <f t="shared" si="64"/>
        <v>83</v>
      </c>
      <c r="BF128" s="24"/>
      <c r="BG128" s="19">
        <f t="shared" si="65"/>
        <v>127</v>
      </c>
      <c r="BH128" s="19">
        <f t="shared" si="66"/>
        <v>1</v>
      </c>
      <c r="BI128" s="19">
        <f t="shared" si="67"/>
        <v>181</v>
      </c>
      <c r="BJ128" s="19">
        <f t="shared" si="68"/>
        <v>1</v>
      </c>
      <c r="BK128" s="19">
        <f t="shared" si="69"/>
        <v>47</v>
      </c>
      <c r="BL128" s="19">
        <f t="shared" si="70"/>
        <v>93</v>
      </c>
      <c r="BM128" s="19">
        <f t="shared" si="71"/>
        <v>202</v>
      </c>
      <c r="BN128" s="19">
        <f t="shared" si="72"/>
        <v>185</v>
      </c>
      <c r="BO128" s="19">
        <f t="shared" si="73"/>
        <v>337</v>
      </c>
      <c r="BP128" s="19">
        <f t="shared" si="74"/>
        <v>189</v>
      </c>
      <c r="BQ128" s="19">
        <f t="shared" si="75"/>
        <v>198</v>
      </c>
      <c r="BR128" s="19">
        <f t="shared" si="76"/>
        <v>270</v>
      </c>
      <c r="BS128" s="19">
        <f t="shared" si="77"/>
        <v>203</v>
      </c>
      <c r="BT128" s="19">
        <f t="shared" si="78"/>
        <v>227</v>
      </c>
      <c r="BU128" s="19">
        <f t="shared" si="79"/>
        <v>309</v>
      </c>
      <c r="BV128" s="19">
        <f t="shared" si="80"/>
        <v>103</v>
      </c>
      <c r="BW128" s="19">
        <f t="shared" si="81"/>
        <v>47</v>
      </c>
      <c r="BX128" s="19">
        <f t="shared" si="82"/>
        <v>320</v>
      </c>
      <c r="BY128" s="19">
        <f t="shared" si="83"/>
        <v>160</v>
      </c>
      <c r="BZ128" s="19">
        <f t="shared" si="84"/>
        <v>259</v>
      </c>
      <c r="CA128" s="18">
        <f t="shared" si="43"/>
        <v>83</v>
      </c>
      <c r="CB128" s="19">
        <f t="shared" si="85"/>
        <v>15</v>
      </c>
    </row>
    <row r="129" spans="1:80" s="16" customFormat="1" ht="15.75">
      <c r="A129" s="21">
        <v>127</v>
      </c>
      <c r="B129" s="34">
        <v>6627013521</v>
      </c>
      <c r="C129" s="5" t="s">
        <v>424</v>
      </c>
      <c r="D129" s="5" t="s">
        <v>164</v>
      </c>
      <c r="E129" s="19">
        <v>10</v>
      </c>
      <c r="F129" s="19">
        <v>36</v>
      </c>
      <c r="G129" s="22">
        <v>11</v>
      </c>
      <c r="H129" s="22">
        <v>38</v>
      </c>
      <c r="I129" s="22">
        <f t="shared" si="44"/>
        <v>93</v>
      </c>
      <c r="J129" s="19">
        <v>30</v>
      </c>
      <c r="K129" s="19">
        <v>4</v>
      </c>
      <c r="L129" s="19">
        <f t="shared" si="45"/>
        <v>100</v>
      </c>
      <c r="M129" s="19">
        <v>33</v>
      </c>
      <c r="N129" s="19">
        <v>31</v>
      </c>
      <c r="O129" s="19">
        <v>35</v>
      </c>
      <c r="P129" s="19">
        <v>33</v>
      </c>
      <c r="Q129" s="19">
        <f t="shared" si="46"/>
        <v>94</v>
      </c>
      <c r="R129" s="19">
        <f t="shared" si="47"/>
        <v>96</v>
      </c>
      <c r="S129" s="19">
        <v>20</v>
      </c>
      <c r="T129" s="19">
        <v>5</v>
      </c>
      <c r="U129" s="19">
        <f t="shared" si="48"/>
        <v>100</v>
      </c>
      <c r="V129" s="19">
        <v>44</v>
      </c>
      <c r="W129" s="23">
        <v>56</v>
      </c>
      <c r="X129" s="20">
        <f t="shared" si="49"/>
        <v>79</v>
      </c>
      <c r="Y129" s="43">
        <f t="shared" si="50"/>
        <v>90</v>
      </c>
      <c r="Z129" s="20">
        <f t="shared" si="51"/>
        <v>90</v>
      </c>
      <c r="AA129" s="19">
        <v>20</v>
      </c>
      <c r="AB129" s="19">
        <v>0</v>
      </c>
      <c r="AC129" s="19">
        <f t="shared" si="52"/>
        <v>0</v>
      </c>
      <c r="AD129" s="19">
        <v>20</v>
      </c>
      <c r="AE129" s="19">
        <v>3</v>
      </c>
      <c r="AF129" s="19">
        <f t="shared" si="53"/>
        <v>60</v>
      </c>
      <c r="AG129" s="19">
        <v>2</v>
      </c>
      <c r="AH129" s="19">
        <v>2</v>
      </c>
      <c r="AI129" s="20">
        <f t="shared" si="54"/>
        <v>100</v>
      </c>
      <c r="AJ129" s="43">
        <f t="shared" si="55"/>
        <v>54</v>
      </c>
      <c r="AK129" s="19">
        <v>51</v>
      </c>
      <c r="AL129" s="19">
        <v>56</v>
      </c>
      <c r="AM129" s="20">
        <f t="shared" si="56"/>
        <v>91</v>
      </c>
      <c r="AN129" s="19">
        <v>55</v>
      </c>
      <c r="AO129" s="19">
        <v>56</v>
      </c>
      <c r="AP129" s="20">
        <f t="shared" si="57"/>
        <v>98</v>
      </c>
      <c r="AQ129" s="19">
        <v>36</v>
      </c>
      <c r="AR129" s="19">
        <v>37</v>
      </c>
      <c r="AS129" s="20">
        <f t="shared" si="58"/>
        <v>97</v>
      </c>
      <c r="AT129" s="20">
        <f t="shared" si="59"/>
        <v>95</v>
      </c>
      <c r="AU129" s="19">
        <v>54</v>
      </c>
      <c r="AV129" s="19">
        <v>56</v>
      </c>
      <c r="AW129" s="20">
        <f t="shared" si="60"/>
        <v>96</v>
      </c>
      <c r="AX129" s="19">
        <v>52</v>
      </c>
      <c r="AY129" s="19">
        <v>56</v>
      </c>
      <c r="AZ129" s="20">
        <f t="shared" si="61"/>
        <v>93</v>
      </c>
      <c r="BA129" s="19">
        <v>52</v>
      </c>
      <c r="BB129" s="19">
        <v>56</v>
      </c>
      <c r="BC129" s="20">
        <f t="shared" si="62"/>
        <v>93</v>
      </c>
      <c r="BD129" s="20">
        <f t="shared" si="63"/>
        <v>94</v>
      </c>
      <c r="BE129" s="20">
        <f t="shared" si="64"/>
        <v>86</v>
      </c>
      <c r="BF129" s="24"/>
      <c r="BG129" s="19">
        <f t="shared" si="65"/>
        <v>127</v>
      </c>
      <c r="BH129" s="19">
        <f t="shared" si="66"/>
        <v>1</v>
      </c>
      <c r="BI129" s="19">
        <f t="shared" si="67"/>
        <v>272</v>
      </c>
      <c r="BJ129" s="19">
        <f t="shared" si="68"/>
        <v>1</v>
      </c>
      <c r="BK129" s="19">
        <f t="shared" si="69"/>
        <v>204</v>
      </c>
      <c r="BL129" s="19">
        <f t="shared" si="70"/>
        <v>314</v>
      </c>
      <c r="BM129" s="19">
        <f t="shared" si="71"/>
        <v>202</v>
      </c>
      <c r="BN129" s="19">
        <f t="shared" si="72"/>
        <v>92</v>
      </c>
      <c r="BO129" s="19">
        <f t="shared" si="73"/>
        <v>1</v>
      </c>
      <c r="BP129" s="19">
        <f t="shared" si="74"/>
        <v>226</v>
      </c>
      <c r="BQ129" s="19">
        <f t="shared" si="75"/>
        <v>198</v>
      </c>
      <c r="BR129" s="19">
        <f t="shared" si="76"/>
        <v>233</v>
      </c>
      <c r="BS129" s="19">
        <f t="shared" si="77"/>
        <v>203</v>
      </c>
      <c r="BT129" s="19">
        <f t="shared" si="78"/>
        <v>258</v>
      </c>
      <c r="BU129" s="19">
        <f t="shared" si="79"/>
        <v>339</v>
      </c>
      <c r="BV129" s="19">
        <f t="shared" si="80"/>
        <v>103</v>
      </c>
      <c r="BW129" s="19">
        <f t="shared" si="81"/>
        <v>204</v>
      </c>
      <c r="BX129" s="19">
        <f t="shared" si="82"/>
        <v>142</v>
      </c>
      <c r="BY129" s="19">
        <f t="shared" si="83"/>
        <v>199</v>
      </c>
      <c r="BZ129" s="19">
        <f t="shared" si="84"/>
        <v>284</v>
      </c>
      <c r="CA129" s="18">
        <f t="shared" si="43"/>
        <v>86</v>
      </c>
      <c r="CB129" s="19">
        <f t="shared" si="85"/>
        <v>12</v>
      </c>
    </row>
    <row r="130" spans="1:80" s="16" customFormat="1" ht="15.75">
      <c r="A130" s="21">
        <v>128</v>
      </c>
      <c r="B130" s="34">
        <v>6627012430</v>
      </c>
      <c r="C130" s="5" t="s">
        <v>425</v>
      </c>
      <c r="D130" s="5" t="s">
        <v>165</v>
      </c>
      <c r="E130" s="19">
        <v>0</v>
      </c>
      <c r="F130" s="19">
        <v>35</v>
      </c>
      <c r="G130" s="22">
        <v>11</v>
      </c>
      <c r="H130" s="22">
        <v>38</v>
      </c>
      <c r="I130" s="22">
        <f t="shared" si="44"/>
        <v>46</v>
      </c>
      <c r="J130" s="19">
        <v>30</v>
      </c>
      <c r="K130" s="19">
        <v>3</v>
      </c>
      <c r="L130" s="19">
        <f t="shared" si="45"/>
        <v>90</v>
      </c>
      <c r="M130" s="19">
        <v>64</v>
      </c>
      <c r="N130" s="19">
        <v>64</v>
      </c>
      <c r="O130" s="19">
        <v>65</v>
      </c>
      <c r="P130" s="19">
        <v>65</v>
      </c>
      <c r="Q130" s="19">
        <f t="shared" si="46"/>
        <v>98</v>
      </c>
      <c r="R130" s="19">
        <f t="shared" si="47"/>
        <v>80</v>
      </c>
      <c r="S130" s="19">
        <v>20</v>
      </c>
      <c r="T130" s="19">
        <v>0</v>
      </c>
      <c r="U130" s="19">
        <f t="shared" si="48"/>
        <v>0</v>
      </c>
      <c r="V130" s="19">
        <v>66</v>
      </c>
      <c r="W130" s="23">
        <v>72</v>
      </c>
      <c r="X130" s="20">
        <f t="shared" si="49"/>
        <v>92</v>
      </c>
      <c r="Y130" s="43">
        <f t="shared" si="50"/>
        <v>46</v>
      </c>
      <c r="Z130" s="20">
        <f t="shared" si="51"/>
        <v>46</v>
      </c>
      <c r="AA130" s="19">
        <v>20</v>
      </c>
      <c r="AB130" s="19">
        <v>0</v>
      </c>
      <c r="AC130" s="19">
        <f t="shared" si="52"/>
        <v>0</v>
      </c>
      <c r="AD130" s="19">
        <v>20</v>
      </c>
      <c r="AE130" s="19">
        <v>0</v>
      </c>
      <c r="AF130" s="19">
        <f t="shared" si="53"/>
        <v>0</v>
      </c>
      <c r="AG130" s="19">
        <v>1</v>
      </c>
      <c r="AH130" s="19">
        <v>1</v>
      </c>
      <c r="AI130" s="20">
        <f t="shared" si="54"/>
        <v>100</v>
      </c>
      <c r="AJ130" s="43">
        <f t="shared" si="55"/>
        <v>30</v>
      </c>
      <c r="AK130" s="19">
        <v>54</v>
      </c>
      <c r="AL130" s="19">
        <v>72</v>
      </c>
      <c r="AM130" s="20">
        <f t="shared" si="56"/>
        <v>75</v>
      </c>
      <c r="AN130" s="19">
        <v>72</v>
      </c>
      <c r="AO130" s="19">
        <v>72</v>
      </c>
      <c r="AP130" s="20">
        <f t="shared" si="57"/>
        <v>100</v>
      </c>
      <c r="AQ130" s="19">
        <v>62</v>
      </c>
      <c r="AR130" s="19">
        <v>63</v>
      </c>
      <c r="AS130" s="20">
        <f t="shared" si="58"/>
        <v>98</v>
      </c>
      <c r="AT130" s="20">
        <f t="shared" si="59"/>
        <v>90</v>
      </c>
      <c r="AU130" s="19">
        <v>69</v>
      </c>
      <c r="AV130" s="19">
        <v>72</v>
      </c>
      <c r="AW130" s="20">
        <f t="shared" si="60"/>
        <v>96</v>
      </c>
      <c r="AX130" s="19">
        <v>69</v>
      </c>
      <c r="AY130" s="19">
        <v>72</v>
      </c>
      <c r="AZ130" s="20">
        <f t="shared" si="61"/>
        <v>96</v>
      </c>
      <c r="BA130" s="19">
        <v>69</v>
      </c>
      <c r="BB130" s="19">
        <v>72</v>
      </c>
      <c r="BC130" s="20">
        <f t="shared" si="62"/>
        <v>96</v>
      </c>
      <c r="BD130" s="20">
        <f t="shared" si="63"/>
        <v>96</v>
      </c>
      <c r="BE130" s="20">
        <f t="shared" si="64"/>
        <v>68</v>
      </c>
      <c r="BF130" s="24"/>
      <c r="BG130" s="19">
        <f t="shared" si="65"/>
        <v>372</v>
      </c>
      <c r="BH130" s="19">
        <f t="shared" si="66"/>
        <v>239</v>
      </c>
      <c r="BI130" s="19">
        <f t="shared" si="67"/>
        <v>94</v>
      </c>
      <c r="BJ130" s="19">
        <f t="shared" si="68"/>
        <v>359</v>
      </c>
      <c r="BK130" s="19">
        <f t="shared" si="69"/>
        <v>367</v>
      </c>
      <c r="BL130" s="19">
        <f t="shared" si="70"/>
        <v>120</v>
      </c>
      <c r="BM130" s="19">
        <f t="shared" si="71"/>
        <v>202</v>
      </c>
      <c r="BN130" s="19">
        <f t="shared" si="72"/>
        <v>339</v>
      </c>
      <c r="BO130" s="19">
        <f t="shared" si="73"/>
        <v>1</v>
      </c>
      <c r="BP130" s="19">
        <f t="shared" si="74"/>
        <v>302</v>
      </c>
      <c r="BQ130" s="19">
        <f t="shared" si="75"/>
        <v>1</v>
      </c>
      <c r="BR130" s="19">
        <f t="shared" si="76"/>
        <v>172</v>
      </c>
      <c r="BS130" s="19">
        <f t="shared" si="77"/>
        <v>203</v>
      </c>
      <c r="BT130" s="19">
        <f t="shared" si="78"/>
        <v>153</v>
      </c>
      <c r="BU130" s="19">
        <f t="shared" si="79"/>
        <v>270</v>
      </c>
      <c r="BV130" s="19">
        <f t="shared" si="80"/>
        <v>364</v>
      </c>
      <c r="BW130" s="19">
        <f t="shared" si="81"/>
        <v>367</v>
      </c>
      <c r="BX130" s="19">
        <f t="shared" si="82"/>
        <v>331</v>
      </c>
      <c r="BY130" s="19">
        <f t="shared" si="83"/>
        <v>285</v>
      </c>
      <c r="BZ130" s="19">
        <f t="shared" si="84"/>
        <v>215</v>
      </c>
      <c r="CA130" s="18">
        <f t="shared" ref="CA130:CA193" si="86">BE130</f>
        <v>68</v>
      </c>
      <c r="CB130" s="19">
        <f t="shared" si="85"/>
        <v>30</v>
      </c>
    </row>
    <row r="131" spans="1:80" s="16" customFormat="1" ht="15.75">
      <c r="A131" s="21">
        <v>129</v>
      </c>
      <c r="B131" s="34">
        <v>6627011161</v>
      </c>
      <c r="C131" s="5" t="s">
        <v>425</v>
      </c>
      <c r="D131" s="5" t="s">
        <v>166</v>
      </c>
      <c r="E131" s="19">
        <v>10</v>
      </c>
      <c r="F131" s="19">
        <v>36</v>
      </c>
      <c r="G131" s="22">
        <v>11</v>
      </c>
      <c r="H131" s="22">
        <v>38</v>
      </c>
      <c r="I131" s="22">
        <f t="shared" ref="I131:I194" si="87">ROUND((0.5*(E131/G131+F131/H131)*100),0)</f>
        <v>93</v>
      </c>
      <c r="J131" s="19">
        <v>30</v>
      </c>
      <c r="K131" s="19">
        <v>3</v>
      </c>
      <c r="L131" s="19">
        <f t="shared" ref="L131:L194" si="88">IF(K131&gt;3,100,J131*K131)</f>
        <v>90</v>
      </c>
      <c r="M131" s="19">
        <v>53</v>
      </c>
      <c r="N131" s="19">
        <v>55</v>
      </c>
      <c r="O131" s="19">
        <v>59</v>
      </c>
      <c r="P131" s="19">
        <v>61</v>
      </c>
      <c r="Q131" s="19">
        <f t="shared" ref="Q131:Q194" si="89">ROUND((0.5*((M131/O131)+(N131/P131))*100),0)</f>
        <v>90</v>
      </c>
      <c r="R131" s="19">
        <f t="shared" ref="R131:R194" si="90">ROUND(((0.3*I131)+(0.3*L131)+(0.4*Q131)),0)</f>
        <v>91</v>
      </c>
      <c r="S131" s="19">
        <v>20</v>
      </c>
      <c r="T131" s="19">
        <v>5</v>
      </c>
      <c r="U131" s="19">
        <f t="shared" ref="U131:U194" si="91">IF(T131&gt;5,100,S131*T131)</f>
        <v>100</v>
      </c>
      <c r="V131" s="19">
        <v>49</v>
      </c>
      <c r="W131" s="23">
        <v>69</v>
      </c>
      <c r="X131" s="20">
        <f t="shared" ref="X131:X194" si="92">ROUND(V131/W131*100,0)</f>
        <v>71</v>
      </c>
      <c r="Y131" s="43">
        <f t="shared" ref="Y131:Y194" si="93">ROUND((U131+X131)/2,0)</f>
        <v>86</v>
      </c>
      <c r="Z131" s="20">
        <f t="shared" ref="Z131:Z194" si="94">ROUND((0.3*U131+0.4*Y131+0.3*X131),0)</f>
        <v>86</v>
      </c>
      <c r="AA131" s="19">
        <v>20</v>
      </c>
      <c r="AB131" s="19">
        <v>3</v>
      </c>
      <c r="AC131" s="19">
        <f t="shared" ref="AC131:AC194" si="95">IF(AB131&gt;5,100,AA131*AB131)</f>
        <v>60</v>
      </c>
      <c r="AD131" s="19">
        <v>20</v>
      </c>
      <c r="AE131" s="19">
        <v>5</v>
      </c>
      <c r="AF131" s="19">
        <f t="shared" ref="AF131:AF194" si="96">IF(AE131&gt;5,100,AD131*AE131)</f>
        <v>100</v>
      </c>
      <c r="AG131" s="19">
        <v>3</v>
      </c>
      <c r="AH131" s="19">
        <v>5</v>
      </c>
      <c r="AI131" s="20">
        <f t="shared" ref="AI131:AI194" si="97">ROUND((AG131/AH131*100),0)</f>
        <v>60</v>
      </c>
      <c r="AJ131" s="43">
        <f t="shared" ref="AJ131:AJ194" si="98">ROUND((0.3*AC131+0.4*AF131+0.3*AI131),0)</f>
        <v>76</v>
      </c>
      <c r="AK131" s="19">
        <v>43</v>
      </c>
      <c r="AL131" s="19">
        <v>69</v>
      </c>
      <c r="AM131" s="20">
        <f t="shared" ref="AM131:AM194" si="99">ROUND((AK131/AL131)*100,)</f>
        <v>62</v>
      </c>
      <c r="AN131" s="19">
        <v>57</v>
      </c>
      <c r="AO131" s="19">
        <v>69</v>
      </c>
      <c r="AP131" s="20">
        <f t="shared" ref="AP131:AP194" si="100">ROUND((AN131/AO131)*100,0)</f>
        <v>83</v>
      </c>
      <c r="AQ131" s="19">
        <v>49</v>
      </c>
      <c r="AR131" s="19">
        <v>56</v>
      </c>
      <c r="AS131" s="20">
        <f t="shared" ref="AS131:AS194" si="101">ROUND((AQ131/AR131)*100,0)</f>
        <v>88</v>
      </c>
      <c r="AT131" s="20">
        <f t="shared" ref="AT131:AT194" si="102">ROUND((0.4*AM131+0.4*AP131+0.2*AS131),0)</f>
        <v>76</v>
      </c>
      <c r="AU131" s="19">
        <v>61</v>
      </c>
      <c r="AV131" s="19">
        <v>69</v>
      </c>
      <c r="AW131" s="20">
        <f t="shared" ref="AW131:AW194" si="103">ROUND((AU131/AV131)*100,0)</f>
        <v>88</v>
      </c>
      <c r="AX131" s="19">
        <v>58</v>
      </c>
      <c r="AY131" s="19">
        <v>69</v>
      </c>
      <c r="AZ131" s="20">
        <f t="shared" ref="AZ131:AZ194" si="104">ROUND((AX131/AY131)*100,0)</f>
        <v>84</v>
      </c>
      <c r="BA131" s="19">
        <v>64</v>
      </c>
      <c r="BB131" s="19">
        <v>69</v>
      </c>
      <c r="BC131" s="20">
        <f t="shared" ref="BC131:BC194" si="105">ROUND((BA131/BB131)*100,0)</f>
        <v>93</v>
      </c>
      <c r="BD131" s="20">
        <f t="shared" ref="BD131:BD194" si="106">ROUND((0.3*AW131+0.2*AZ131+0.5*BC131),0)</f>
        <v>90</v>
      </c>
      <c r="BE131" s="20">
        <f t="shared" ref="BE131:BE194" si="107">ROUND(((R131+Z131+AJ131+AT131+BD131)/5),0)</f>
        <v>84</v>
      </c>
      <c r="BF131" s="24"/>
      <c r="BG131" s="19">
        <f t="shared" ref="BG131:BG194" si="108">RANK(I131,$I$3:$I$381)</f>
        <v>127</v>
      </c>
      <c r="BH131" s="19">
        <f t="shared" ref="BH131:BH194" si="109">RANK(L131,$L$3:$L$381)</f>
        <v>239</v>
      </c>
      <c r="BI131" s="19">
        <f t="shared" ref="BI131:BI194" si="110">RANK(Q131,$Q$3:$Q$381)</f>
        <v>337</v>
      </c>
      <c r="BJ131" s="19">
        <f t="shared" ref="BJ131:BJ194" si="111">RANK(U131,$U$3:$U$381)</f>
        <v>1</v>
      </c>
      <c r="BK131" s="19">
        <f t="shared" ref="BK131:BK194" si="112">RANK(Y131,$Y$3:$Y$381)</f>
        <v>257</v>
      </c>
      <c r="BL131" s="19">
        <f t="shared" ref="BL131:BL194" si="113">RANK(X131,$X$3:$X$381)</f>
        <v>359</v>
      </c>
      <c r="BM131" s="19">
        <f t="shared" ref="BM131:BM194" si="114">RANK(AC131,$AC$3:$AC$381)</f>
        <v>28</v>
      </c>
      <c r="BN131" s="19">
        <f t="shared" ref="BN131:BN194" si="115">RANK(AF131,$AF$3:$AF$381)</f>
        <v>1</v>
      </c>
      <c r="BO131" s="19">
        <f t="shared" ref="BO131:BO194" si="116">RANK(AI131,$AI$3:$AI$381)</f>
        <v>333</v>
      </c>
      <c r="BP131" s="19">
        <f t="shared" ref="BP131:BP194" si="117">RANK(AM131,$AM$3:$AM$381)</f>
        <v>331</v>
      </c>
      <c r="BQ131" s="19">
        <f t="shared" ref="BQ131:BQ194" si="118">RANK(AP131,$AP$3:$AP$381)</f>
        <v>376</v>
      </c>
      <c r="BR131" s="19">
        <f t="shared" ref="BR131:BR194" si="119">RANK(AS131,$AS$3:$AS$381)</f>
        <v>368</v>
      </c>
      <c r="BS131" s="19">
        <f t="shared" ref="BS131:BS194" si="120">RANK(AW131,$AW$3:$AW$381)</f>
        <v>331</v>
      </c>
      <c r="BT131" s="19">
        <f t="shared" ref="BT131:BT194" si="121">RANK(AZ131,$AZ$3:$AZ$381)</f>
        <v>371</v>
      </c>
      <c r="BU131" s="19">
        <f t="shared" ref="BU131:BU194" si="122">RANK(BC131,$BC$3:$BC$381)</f>
        <v>339</v>
      </c>
      <c r="BV131" s="19">
        <f t="shared" ref="BV131:BV194" si="123">RANK(R131,$R$3:$R$381)</f>
        <v>290</v>
      </c>
      <c r="BW131" s="19">
        <f t="shared" ref="BW131:BW194" si="124">RANK(Z131,$Z$3:$Z$381)</f>
        <v>257</v>
      </c>
      <c r="BX131" s="19">
        <f t="shared" ref="BX131:BX194" si="125">RANK(AJ131,$AJ$3:$AJ$381)</f>
        <v>38</v>
      </c>
      <c r="BY131" s="19">
        <f t="shared" ref="BY131:BY194" si="126">RANK(AT131,$AT$3:$AT$381)</f>
        <v>367</v>
      </c>
      <c r="BZ131" s="19">
        <f t="shared" ref="BZ131:BZ194" si="127">RANK(BD131,$BD$3:$BD$381)</f>
        <v>357</v>
      </c>
      <c r="CA131" s="18">
        <f t="shared" si="86"/>
        <v>84</v>
      </c>
      <c r="CB131" s="19">
        <f t="shared" ref="CB131:CB194" si="128">SUM(N(FREQUENCY((CA$4:CA$382&gt;CA131)*CA$4:CA$382,CA$4:CA$382)&gt;0))</f>
        <v>14</v>
      </c>
    </row>
    <row r="132" spans="1:80" s="16" customFormat="1" ht="15.75">
      <c r="A132" s="21">
        <v>130</v>
      </c>
      <c r="B132" s="34">
        <v>6627003756</v>
      </c>
      <c r="C132" s="5" t="s">
        <v>425</v>
      </c>
      <c r="D132" s="5" t="s">
        <v>167</v>
      </c>
      <c r="E132" s="19">
        <v>8</v>
      </c>
      <c r="F132" s="19">
        <v>29</v>
      </c>
      <c r="G132" s="22">
        <v>9</v>
      </c>
      <c r="H132" s="22">
        <v>36</v>
      </c>
      <c r="I132" s="22">
        <f t="shared" si="87"/>
        <v>85</v>
      </c>
      <c r="J132" s="19">
        <v>30</v>
      </c>
      <c r="K132" s="19">
        <v>4</v>
      </c>
      <c r="L132" s="19">
        <f t="shared" si="88"/>
        <v>100</v>
      </c>
      <c r="M132" s="19">
        <v>110</v>
      </c>
      <c r="N132" s="19">
        <v>117</v>
      </c>
      <c r="O132" s="19">
        <v>113</v>
      </c>
      <c r="P132" s="19">
        <v>118</v>
      </c>
      <c r="Q132" s="19">
        <f t="shared" si="89"/>
        <v>98</v>
      </c>
      <c r="R132" s="19">
        <f t="shared" si="90"/>
        <v>95</v>
      </c>
      <c r="S132" s="19">
        <v>20</v>
      </c>
      <c r="T132" s="19">
        <v>5</v>
      </c>
      <c r="U132" s="19">
        <f t="shared" si="91"/>
        <v>100</v>
      </c>
      <c r="V132" s="19">
        <v>124</v>
      </c>
      <c r="W132" s="23">
        <v>152</v>
      </c>
      <c r="X132" s="20">
        <f t="shared" si="92"/>
        <v>82</v>
      </c>
      <c r="Y132" s="43">
        <f t="shared" si="93"/>
        <v>91</v>
      </c>
      <c r="Z132" s="20">
        <f t="shared" si="94"/>
        <v>91</v>
      </c>
      <c r="AA132" s="19">
        <v>20</v>
      </c>
      <c r="AB132" s="19">
        <v>1</v>
      </c>
      <c r="AC132" s="19">
        <f t="shared" si="95"/>
        <v>20</v>
      </c>
      <c r="AD132" s="19">
        <v>20</v>
      </c>
      <c r="AE132" s="19">
        <v>4</v>
      </c>
      <c r="AF132" s="19">
        <f t="shared" si="96"/>
        <v>80</v>
      </c>
      <c r="AG132" s="19">
        <v>4</v>
      </c>
      <c r="AH132" s="19">
        <v>6</v>
      </c>
      <c r="AI132" s="20">
        <f t="shared" si="97"/>
        <v>67</v>
      </c>
      <c r="AJ132" s="43">
        <f t="shared" si="98"/>
        <v>58</v>
      </c>
      <c r="AK132" s="19">
        <v>148</v>
      </c>
      <c r="AL132" s="19">
        <v>152</v>
      </c>
      <c r="AM132" s="20">
        <f t="shared" si="99"/>
        <v>97</v>
      </c>
      <c r="AN132" s="19">
        <v>152</v>
      </c>
      <c r="AO132" s="19">
        <v>152</v>
      </c>
      <c r="AP132" s="20">
        <f t="shared" si="100"/>
        <v>100</v>
      </c>
      <c r="AQ132" s="19">
        <v>123</v>
      </c>
      <c r="AR132" s="19">
        <v>123</v>
      </c>
      <c r="AS132" s="20">
        <f t="shared" si="101"/>
        <v>100</v>
      </c>
      <c r="AT132" s="20">
        <f t="shared" si="102"/>
        <v>99</v>
      </c>
      <c r="AU132" s="19">
        <v>152</v>
      </c>
      <c r="AV132" s="19">
        <v>152</v>
      </c>
      <c r="AW132" s="20">
        <f t="shared" si="103"/>
        <v>100</v>
      </c>
      <c r="AX132" s="19">
        <v>146</v>
      </c>
      <c r="AY132" s="19">
        <v>152</v>
      </c>
      <c r="AZ132" s="20">
        <f t="shared" si="104"/>
        <v>96</v>
      </c>
      <c r="BA132" s="19">
        <v>149</v>
      </c>
      <c r="BB132" s="19">
        <v>152</v>
      </c>
      <c r="BC132" s="20">
        <f t="shared" si="105"/>
        <v>98</v>
      </c>
      <c r="BD132" s="20">
        <f t="shared" si="106"/>
        <v>98</v>
      </c>
      <c r="BE132" s="20">
        <f t="shared" si="107"/>
        <v>88</v>
      </c>
      <c r="BF132" s="24"/>
      <c r="BG132" s="19">
        <f t="shared" si="108"/>
        <v>304</v>
      </c>
      <c r="BH132" s="19">
        <f t="shared" si="109"/>
        <v>1</v>
      </c>
      <c r="BI132" s="19">
        <f t="shared" si="110"/>
        <v>94</v>
      </c>
      <c r="BJ132" s="19">
        <f t="shared" si="111"/>
        <v>1</v>
      </c>
      <c r="BK132" s="19">
        <f t="shared" si="112"/>
        <v>187</v>
      </c>
      <c r="BL132" s="19">
        <f t="shared" si="113"/>
        <v>286</v>
      </c>
      <c r="BM132" s="19">
        <f t="shared" si="114"/>
        <v>117</v>
      </c>
      <c r="BN132" s="19">
        <f t="shared" si="115"/>
        <v>41</v>
      </c>
      <c r="BO132" s="19">
        <f t="shared" si="116"/>
        <v>320</v>
      </c>
      <c r="BP132" s="19">
        <f t="shared" si="117"/>
        <v>98</v>
      </c>
      <c r="BQ132" s="19">
        <f t="shared" si="118"/>
        <v>1</v>
      </c>
      <c r="BR132" s="19">
        <f t="shared" si="119"/>
        <v>1</v>
      </c>
      <c r="BS132" s="19">
        <f t="shared" si="120"/>
        <v>1</v>
      </c>
      <c r="BT132" s="19">
        <f t="shared" si="121"/>
        <v>153</v>
      </c>
      <c r="BU132" s="19">
        <f t="shared" si="122"/>
        <v>159</v>
      </c>
      <c r="BV132" s="19">
        <f t="shared" si="123"/>
        <v>142</v>
      </c>
      <c r="BW132" s="19">
        <f t="shared" si="124"/>
        <v>187</v>
      </c>
      <c r="BX132" s="19">
        <f t="shared" si="125"/>
        <v>127</v>
      </c>
      <c r="BY132" s="19">
        <f t="shared" si="126"/>
        <v>31</v>
      </c>
      <c r="BZ132" s="19">
        <f t="shared" si="127"/>
        <v>96</v>
      </c>
      <c r="CA132" s="18">
        <f t="shared" si="86"/>
        <v>88</v>
      </c>
      <c r="CB132" s="19">
        <f t="shared" si="128"/>
        <v>10</v>
      </c>
    </row>
    <row r="133" spans="1:80" s="16" customFormat="1" ht="15.75">
      <c r="A133" s="21">
        <v>131</v>
      </c>
      <c r="B133" s="34">
        <v>6627008715</v>
      </c>
      <c r="C133" s="5" t="s">
        <v>425</v>
      </c>
      <c r="D133" s="5" t="s">
        <v>168</v>
      </c>
      <c r="E133" s="19">
        <v>7</v>
      </c>
      <c r="F133" s="19">
        <v>33</v>
      </c>
      <c r="G133" s="22">
        <v>9</v>
      </c>
      <c r="H133" s="22">
        <v>36</v>
      </c>
      <c r="I133" s="22">
        <f t="shared" si="87"/>
        <v>85</v>
      </c>
      <c r="J133" s="19">
        <v>30</v>
      </c>
      <c r="K133" s="19">
        <v>4</v>
      </c>
      <c r="L133" s="19">
        <f t="shared" si="88"/>
        <v>100</v>
      </c>
      <c r="M133" s="19">
        <v>82</v>
      </c>
      <c r="N133" s="19">
        <v>71</v>
      </c>
      <c r="O133" s="19">
        <v>85</v>
      </c>
      <c r="P133" s="19">
        <v>74</v>
      </c>
      <c r="Q133" s="19">
        <f t="shared" si="89"/>
        <v>96</v>
      </c>
      <c r="R133" s="19">
        <f t="shared" si="90"/>
        <v>94</v>
      </c>
      <c r="S133" s="19">
        <v>20</v>
      </c>
      <c r="T133" s="19">
        <v>5</v>
      </c>
      <c r="U133" s="19">
        <f t="shared" si="91"/>
        <v>100</v>
      </c>
      <c r="V133" s="19">
        <v>86</v>
      </c>
      <c r="W133" s="23">
        <v>108</v>
      </c>
      <c r="X133" s="20">
        <f t="shared" si="92"/>
        <v>80</v>
      </c>
      <c r="Y133" s="43">
        <f t="shared" si="93"/>
        <v>90</v>
      </c>
      <c r="Z133" s="20">
        <f t="shared" si="94"/>
        <v>90</v>
      </c>
      <c r="AA133" s="19">
        <v>20</v>
      </c>
      <c r="AB133" s="19">
        <v>0</v>
      </c>
      <c r="AC133" s="19">
        <f t="shared" si="95"/>
        <v>0</v>
      </c>
      <c r="AD133" s="19">
        <v>20</v>
      </c>
      <c r="AE133" s="19">
        <v>3</v>
      </c>
      <c r="AF133" s="19">
        <f t="shared" si="96"/>
        <v>60</v>
      </c>
      <c r="AG133" s="19">
        <v>1</v>
      </c>
      <c r="AH133" s="19">
        <v>2</v>
      </c>
      <c r="AI133" s="20">
        <f t="shared" si="97"/>
        <v>50</v>
      </c>
      <c r="AJ133" s="43">
        <f t="shared" si="98"/>
        <v>39</v>
      </c>
      <c r="AK133" s="19">
        <v>102</v>
      </c>
      <c r="AL133" s="19">
        <v>108</v>
      </c>
      <c r="AM133" s="20">
        <f t="shared" si="99"/>
        <v>94</v>
      </c>
      <c r="AN133" s="19">
        <v>107</v>
      </c>
      <c r="AO133" s="19">
        <v>108</v>
      </c>
      <c r="AP133" s="20">
        <f t="shared" si="100"/>
        <v>99</v>
      </c>
      <c r="AQ133" s="19">
        <v>71</v>
      </c>
      <c r="AR133" s="19">
        <v>73</v>
      </c>
      <c r="AS133" s="20">
        <f t="shared" si="101"/>
        <v>97</v>
      </c>
      <c r="AT133" s="20">
        <f t="shared" si="102"/>
        <v>97</v>
      </c>
      <c r="AU133" s="19">
        <v>106</v>
      </c>
      <c r="AV133" s="19">
        <v>108</v>
      </c>
      <c r="AW133" s="20">
        <f t="shared" si="103"/>
        <v>98</v>
      </c>
      <c r="AX133" s="19">
        <v>99</v>
      </c>
      <c r="AY133" s="19">
        <v>108</v>
      </c>
      <c r="AZ133" s="20">
        <f t="shared" si="104"/>
        <v>92</v>
      </c>
      <c r="BA133" s="19">
        <v>103</v>
      </c>
      <c r="BB133" s="19">
        <v>108</v>
      </c>
      <c r="BC133" s="20">
        <f t="shared" si="105"/>
        <v>95</v>
      </c>
      <c r="BD133" s="20">
        <f t="shared" si="106"/>
        <v>95</v>
      </c>
      <c r="BE133" s="20">
        <f t="shared" si="107"/>
        <v>83</v>
      </c>
      <c r="BF133" s="24"/>
      <c r="BG133" s="19">
        <f t="shared" si="108"/>
        <v>304</v>
      </c>
      <c r="BH133" s="19">
        <f t="shared" si="109"/>
        <v>1</v>
      </c>
      <c r="BI133" s="19">
        <f t="shared" si="110"/>
        <v>181</v>
      </c>
      <c r="BJ133" s="19">
        <f t="shared" si="111"/>
        <v>1</v>
      </c>
      <c r="BK133" s="19">
        <f t="shared" si="112"/>
        <v>204</v>
      </c>
      <c r="BL133" s="19">
        <f t="shared" si="113"/>
        <v>308</v>
      </c>
      <c r="BM133" s="19">
        <f t="shared" si="114"/>
        <v>202</v>
      </c>
      <c r="BN133" s="19">
        <f t="shared" si="115"/>
        <v>92</v>
      </c>
      <c r="BO133" s="19">
        <f t="shared" si="116"/>
        <v>343</v>
      </c>
      <c r="BP133" s="19">
        <f t="shared" si="117"/>
        <v>175</v>
      </c>
      <c r="BQ133" s="19">
        <f t="shared" si="118"/>
        <v>112</v>
      </c>
      <c r="BR133" s="19">
        <f t="shared" si="119"/>
        <v>233</v>
      </c>
      <c r="BS133" s="19">
        <f t="shared" si="120"/>
        <v>128</v>
      </c>
      <c r="BT133" s="19">
        <f t="shared" si="121"/>
        <v>281</v>
      </c>
      <c r="BU133" s="19">
        <f t="shared" si="122"/>
        <v>309</v>
      </c>
      <c r="BV133" s="19">
        <f t="shared" si="123"/>
        <v>199</v>
      </c>
      <c r="BW133" s="19">
        <f t="shared" si="124"/>
        <v>204</v>
      </c>
      <c r="BX133" s="19">
        <f t="shared" si="125"/>
        <v>277</v>
      </c>
      <c r="BY133" s="19">
        <f t="shared" si="126"/>
        <v>122</v>
      </c>
      <c r="BZ133" s="19">
        <f t="shared" si="127"/>
        <v>259</v>
      </c>
      <c r="CA133" s="18">
        <f t="shared" si="86"/>
        <v>83</v>
      </c>
      <c r="CB133" s="19">
        <f t="shared" si="128"/>
        <v>15</v>
      </c>
    </row>
    <row r="134" spans="1:80" s="16" customFormat="1" ht="31.5">
      <c r="A134" s="21">
        <v>132</v>
      </c>
      <c r="B134" s="34">
        <v>6645003220</v>
      </c>
      <c r="C134" s="5" t="s">
        <v>426</v>
      </c>
      <c r="D134" s="5" t="s">
        <v>169</v>
      </c>
      <c r="E134" s="19">
        <v>10</v>
      </c>
      <c r="F134" s="19">
        <v>28</v>
      </c>
      <c r="G134" s="22">
        <v>11</v>
      </c>
      <c r="H134" s="22">
        <v>38</v>
      </c>
      <c r="I134" s="22">
        <f t="shared" si="87"/>
        <v>82</v>
      </c>
      <c r="J134" s="19">
        <v>30</v>
      </c>
      <c r="K134" s="19">
        <v>4</v>
      </c>
      <c r="L134" s="19">
        <f t="shared" si="88"/>
        <v>100</v>
      </c>
      <c r="M134" s="19">
        <v>96</v>
      </c>
      <c r="N134" s="19">
        <v>96</v>
      </c>
      <c r="O134" s="19">
        <v>96</v>
      </c>
      <c r="P134" s="19">
        <v>96</v>
      </c>
      <c r="Q134" s="19">
        <f t="shared" si="89"/>
        <v>100</v>
      </c>
      <c r="R134" s="19">
        <f t="shared" si="90"/>
        <v>95</v>
      </c>
      <c r="S134" s="19">
        <v>20</v>
      </c>
      <c r="T134" s="19">
        <v>5</v>
      </c>
      <c r="U134" s="19">
        <f t="shared" si="91"/>
        <v>100</v>
      </c>
      <c r="V134" s="19">
        <v>96</v>
      </c>
      <c r="W134" s="23">
        <v>96</v>
      </c>
      <c r="X134" s="20">
        <f t="shared" si="92"/>
        <v>100</v>
      </c>
      <c r="Y134" s="43">
        <f t="shared" si="93"/>
        <v>100</v>
      </c>
      <c r="Z134" s="20">
        <f t="shared" si="94"/>
        <v>100</v>
      </c>
      <c r="AA134" s="19">
        <v>20</v>
      </c>
      <c r="AB134" s="19">
        <v>0</v>
      </c>
      <c r="AC134" s="19">
        <f t="shared" si="95"/>
        <v>0</v>
      </c>
      <c r="AD134" s="19">
        <v>20</v>
      </c>
      <c r="AE134" s="19">
        <v>0</v>
      </c>
      <c r="AF134" s="19">
        <f t="shared" si="96"/>
        <v>0</v>
      </c>
      <c r="AG134" s="19">
        <v>1</v>
      </c>
      <c r="AH134" s="19">
        <v>1</v>
      </c>
      <c r="AI134" s="20">
        <f t="shared" si="97"/>
        <v>100</v>
      </c>
      <c r="AJ134" s="43">
        <f t="shared" si="98"/>
        <v>30</v>
      </c>
      <c r="AK134" s="19">
        <v>96</v>
      </c>
      <c r="AL134" s="19">
        <v>96</v>
      </c>
      <c r="AM134" s="20">
        <f t="shared" si="99"/>
        <v>100</v>
      </c>
      <c r="AN134" s="19">
        <v>96</v>
      </c>
      <c r="AO134" s="19">
        <v>96</v>
      </c>
      <c r="AP134" s="20">
        <f t="shared" si="100"/>
        <v>100</v>
      </c>
      <c r="AQ134" s="19">
        <v>96</v>
      </c>
      <c r="AR134" s="19">
        <v>96</v>
      </c>
      <c r="AS134" s="20">
        <f t="shared" si="101"/>
        <v>100</v>
      </c>
      <c r="AT134" s="20">
        <f t="shared" si="102"/>
        <v>100</v>
      </c>
      <c r="AU134" s="19">
        <v>96</v>
      </c>
      <c r="AV134" s="19">
        <v>96</v>
      </c>
      <c r="AW134" s="20">
        <f t="shared" si="103"/>
        <v>100</v>
      </c>
      <c r="AX134" s="19">
        <v>96</v>
      </c>
      <c r="AY134" s="19">
        <v>96</v>
      </c>
      <c r="AZ134" s="20">
        <f t="shared" si="104"/>
        <v>100</v>
      </c>
      <c r="BA134" s="19">
        <v>96</v>
      </c>
      <c r="BB134" s="19">
        <v>96</v>
      </c>
      <c r="BC134" s="20">
        <f t="shared" si="105"/>
        <v>100</v>
      </c>
      <c r="BD134" s="20">
        <f t="shared" si="106"/>
        <v>100</v>
      </c>
      <c r="BE134" s="20">
        <f t="shared" si="107"/>
        <v>85</v>
      </c>
      <c r="BF134" s="24"/>
      <c r="BG134" s="19">
        <f t="shared" si="108"/>
        <v>328</v>
      </c>
      <c r="BH134" s="19">
        <f t="shared" si="109"/>
        <v>1</v>
      </c>
      <c r="BI134" s="19">
        <f t="shared" si="110"/>
        <v>1</v>
      </c>
      <c r="BJ134" s="19">
        <f t="shared" si="111"/>
        <v>1</v>
      </c>
      <c r="BK134" s="19">
        <f t="shared" si="112"/>
        <v>1</v>
      </c>
      <c r="BL134" s="19">
        <f t="shared" si="113"/>
        <v>1</v>
      </c>
      <c r="BM134" s="19">
        <f t="shared" si="114"/>
        <v>202</v>
      </c>
      <c r="BN134" s="19">
        <f t="shared" si="115"/>
        <v>339</v>
      </c>
      <c r="BO134" s="19">
        <f t="shared" si="116"/>
        <v>1</v>
      </c>
      <c r="BP134" s="19">
        <f t="shared" si="117"/>
        <v>1</v>
      </c>
      <c r="BQ134" s="19">
        <f t="shared" si="118"/>
        <v>1</v>
      </c>
      <c r="BR134" s="19">
        <f t="shared" si="119"/>
        <v>1</v>
      </c>
      <c r="BS134" s="19">
        <f t="shared" si="120"/>
        <v>1</v>
      </c>
      <c r="BT134" s="19">
        <f t="shared" si="121"/>
        <v>1</v>
      </c>
      <c r="BU134" s="19">
        <f t="shared" si="122"/>
        <v>1</v>
      </c>
      <c r="BV134" s="19">
        <f t="shared" si="123"/>
        <v>142</v>
      </c>
      <c r="BW134" s="19">
        <f t="shared" si="124"/>
        <v>1</v>
      </c>
      <c r="BX134" s="19">
        <f t="shared" si="125"/>
        <v>331</v>
      </c>
      <c r="BY134" s="19">
        <f t="shared" si="126"/>
        <v>1</v>
      </c>
      <c r="BZ134" s="19">
        <f t="shared" si="127"/>
        <v>1</v>
      </c>
      <c r="CA134" s="18">
        <f t="shared" si="86"/>
        <v>85</v>
      </c>
      <c r="CB134" s="19">
        <f t="shared" si="128"/>
        <v>13</v>
      </c>
    </row>
    <row r="135" spans="1:80" s="16" customFormat="1" ht="31.5">
      <c r="A135" s="21">
        <v>133</v>
      </c>
      <c r="B135" s="34">
        <v>6619006739</v>
      </c>
      <c r="C135" s="5" t="s">
        <v>426</v>
      </c>
      <c r="D135" s="5" t="s">
        <v>170</v>
      </c>
      <c r="E135" s="19">
        <v>10</v>
      </c>
      <c r="F135" s="19">
        <v>38</v>
      </c>
      <c r="G135" s="22">
        <v>11</v>
      </c>
      <c r="H135" s="22">
        <v>38</v>
      </c>
      <c r="I135" s="22">
        <f t="shared" si="87"/>
        <v>95</v>
      </c>
      <c r="J135" s="19">
        <v>30</v>
      </c>
      <c r="K135" s="19">
        <v>3</v>
      </c>
      <c r="L135" s="19">
        <f t="shared" si="88"/>
        <v>90</v>
      </c>
      <c r="M135" s="19">
        <v>80</v>
      </c>
      <c r="N135" s="19">
        <v>80</v>
      </c>
      <c r="O135" s="19">
        <v>83</v>
      </c>
      <c r="P135" s="19">
        <v>86</v>
      </c>
      <c r="Q135" s="19">
        <f t="shared" si="89"/>
        <v>95</v>
      </c>
      <c r="R135" s="19">
        <f t="shared" si="90"/>
        <v>94</v>
      </c>
      <c r="S135" s="19">
        <v>20</v>
      </c>
      <c r="T135" s="19">
        <v>5</v>
      </c>
      <c r="U135" s="19">
        <f t="shared" si="91"/>
        <v>100</v>
      </c>
      <c r="V135" s="19">
        <v>83</v>
      </c>
      <c r="W135" s="23">
        <v>95</v>
      </c>
      <c r="X135" s="20">
        <f t="shared" si="92"/>
        <v>87</v>
      </c>
      <c r="Y135" s="43">
        <f t="shared" si="93"/>
        <v>94</v>
      </c>
      <c r="Z135" s="20">
        <f t="shared" si="94"/>
        <v>94</v>
      </c>
      <c r="AA135" s="19">
        <v>20</v>
      </c>
      <c r="AB135" s="19">
        <v>0</v>
      </c>
      <c r="AC135" s="19">
        <f t="shared" si="95"/>
        <v>0</v>
      </c>
      <c r="AD135" s="19">
        <v>20</v>
      </c>
      <c r="AE135" s="19">
        <v>2</v>
      </c>
      <c r="AF135" s="19">
        <f t="shared" si="96"/>
        <v>40</v>
      </c>
      <c r="AG135" s="19">
        <v>7</v>
      </c>
      <c r="AH135" s="19">
        <v>8</v>
      </c>
      <c r="AI135" s="20">
        <f t="shared" si="97"/>
        <v>88</v>
      </c>
      <c r="AJ135" s="43">
        <f t="shared" si="98"/>
        <v>42</v>
      </c>
      <c r="AK135" s="19">
        <v>44</v>
      </c>
      <c r="AL135" s="19">
        <v>95</v>
      </c>
      <c r="AM135" s="20">
        <f t="shared" si="99"/>
        <v>46</v>
      </c>
      <c r="AN135" s="19">
        <v>94</v>
      </c>
      <c r="AO135" s="19">
        <v>95</v>
      </c>
      <c r="AP135" s="20">
        <f t="shared" si="100"/>
        <v>99</v>
      </c>
      <c r="AQ135" s="19">
        <v>68</v>
      </c>
      <c r="AR135" s="19">
        <v>73</v>
      </c>
      <c r="AS135" s="20">
        <f t="shared" si="101"/>
        <v>93</v>
      </c>
      <c r="AT135" s="20">
        <f t="shared" si="102"/>
        <v>77</v>
      </c>
      <c r="AU135" s="19">
        <v>76</v>
      </c>
      <c r="AV135" s="19">
        <v>95</v>
      </c>
      <c r="AW135" s="20">
        <f t="shared" si="103"/>
        <v>80</v>
      </c>
      <c r="AX135" s="19">
        <v>88</v>
      </c>
      <c r="AY135" s="19">
        <v>95</v>
      </c>
      <c r="AZ135" s="20">
        <f t="shared" si="104"/>
        <v>93</v>
      </c>
      <c r="BA135" s="19">
        <v>92</v>
      </c>
      <c r="BB135" s="19">
        <v>95</v>
      </c>
      <c r="BC135" s="20">
        <f t="shared" si="105"/>
        <v>97</v>
      </c>
      <c r="BD135" s="20">
        <f t="shared" si="106"/>
        <v>91</v>
      </c>
      <c r="BE135" s="20">
        <f t="shared" si="107"/>
        <v>80</v>
      </c>
      <c r="BF135" s="24"/>
      <c r="BG135" s="19">
        <f t="shared" si="108"/>
        <v>41</v>
      </c>
      <c r="BH135" s="19">
        <f t="shared" si="109"/>
        <v>239</v>
      </c>
      <c r="BI135" s="19">
        <f t="shared" si="110"/>
        <v>232</v>
      </c>
      <c r="BJ135" s="19">
        <f t="shared" si="111"/>
        <v>1</v>
      </c>
      <c r="BK135" s="19">
        <f t="shared" si="112"/>
        <v>124</v>
      </c>
      <c r="BL135" s="19">
        <f t="shared" si="113"/>
        <v>203</v>
      </c>
      <c r="BM135" s="19">
        <f t="shared" si="114"/>
        <v>202</v>
      </c>
      <c r="BN135" s="19">
        <f t="shared" si="115"/>
        <v>185</v>
      </c>
      <c r="BO135" s="19">
        <f t="shared" si="116"/>
        <v>242</v>
      </c>
      <c r="BP135" s="19">
        <f t="shared" si="117"/>
        <v>368</v>
      </c>
      <c r="BQ135" s="19">
        <f t="shared" si="118"/>
        <v>112</v>
      </c>
      <c r="BR135" s="19">
        <f t="shared" si="119"/>
        <v>339</v>
      </c>
      <c r="BS135" s="19">
        <f t="shared" si="120"/>
        <v>360</v>
      </c>
      <c r="BT135" s="19">
        <f t="shared" si="121"/>
        <v>258</v>
      </c>
      <c r="BU135" s="19">
        <f t="shared" si="122"/>
        <v>223</v>
      </c>
      <c r="BV135" s="19">
        <f t="shared" si="123"/>
        <v>199</v>
      </c>
      <c r="BW135" s="19">
        <f t="shared" si="124"/>
        <v>124</v>
      </c>
      <c r="BX135" s="19">
        <f t="shared" si="125"/>
        <v>267</v>
      </c>
      <c r="BY135" s="19">
        <f t="shared" si="126"/>
        <v>360</v>
      </c>
      <c r="BZ135" s="19">
        <f t="shared" si="127"/>
        <v>346</v>
      </c>
      <c r="CA135" s="18">
        <f t="shared" si="86"/>
        <v>80</v>
      </c>
      <c r="CB135" s="19">
        <f t="shared" si="128"/>
        <v>18</v>
      </c>
    </row>
    <row r="136" spans="1:80" s="16" customFormat="1" ht="31.5">
      <c r="A136" s="21">
        <v>134</v>
      </c>
      <c r="B136" s="34">
        <v>6619006560</v>
      </c>
      <c r="C136" s="5" t="s">
        <v>426</v>
      </c>
      <c r="D136" s="5" t="s">
        <v>171</v>
      </c>
      <c r="E136" s="19">
        <v>10</v>
      </c>
      <c r="F136" s="19">
        <v>33</v>
      </c>
      <c r="G136" s="22">
        <v>11</v>
      </c>
      <c r="H136" s="22">
        <v>38</v>
      </c>
      <c r="I136" s="22">
        <f t="shared" si="87"/>
        <v>89</v>
      </c>
      <c r="J136" s="19">
        <v>30</v>
      </c>
      <c r="K136" s="19">
        <v>4</v>
      </c>
      <c r="L136" s="19">
        <f t="shared" si="88"/>
        <v>100</v>
      </c>
      <c r="M136" s="19">
        <v>137</v>
      </c>
      <c r="N136" s="19">
        <v>116</v>
      </c>
      <c r="O136" s="19">
        <v>140</v>
      </c>
      <c r="P136" s="19">
        <v>122</v>
      </c>
      <c r="Q136" s="19">
        <f t="shared" si="89"/>
        <v>96</v>
      </c>
      <c r="R136" s="19">
        <f t="shared" si="90"/>
        <v>95</v>
      </c>
      <c r="S136" s="19">
        <v>20</v>
      </c>
      <c r="T136" s="19">
        <v>4</v>
      </c>
      <c r="U136" s="19">
        <f t="shared" si="91"/>
        <v>80</v>
      </c>
      <c r="V136" s="19">
        <v>159</v>
      </c>
      <c r="W136" s="23">
        <v>180</v>
      </c>
      <c r="X136" s="20">
        <f t="shared" si="92"/>
        <v>88</v>
      </c>
      <c r="Y136" s="43">
        <f t="shared" si="93"/>
        <v>84</v>
      </c>
      <c r="Z136" s="20">
        <f t="shared" si="94"/>
        <v>84</v>
      </c>
      <c r="AA136" s="19">
        <v>20</v>
      </c>
      <c r="AB136" s="19">
        <v>0</v>
      </c>
      <c r="AC136" s="19">
        <f t="shared" si="95"/>
        <v>0</v>
      </c>
      <c r="AD136" s="19">
        <v>20</v>
      </c>
      <c r="AE136" s="19">
        <v>1</v>
      </c>
      <c r="AF136" s="19">
        <f t="shared" si="96"/>
        <v>20</v>
      </c>
      <c r="AG136" s="19">
        <v>9</v>
      </c>
      <c r="AH136" s="19">
        <v>10</v>
      </c>
      <c r="AI136" s="20">
        <f t="shared" si="97"/>
        <v>90</v>
      </c>
      <c r="AJ136" s="43">
        <f t="shared" si="98"/>
        <v>35</v>
      </c>
      <c r="AK136" s="19">
        <v>167</v>
      </c>
      <c r="AL136" s="19">
        <v>180</v>
      </c>
      <c r="AM136" s="20">
        <f t="shared" si="99"/>
        <v>93</v>
      </c>
      <c r="AN136" s="19">
        <v>172</v>
      </c>
      <c r="AO136" s="19">
        <v>180</v>
      </c>
      <c r="AP136" s="20">
        <f t="shared" si="100"/>
        <v>96</v>
      </c>
      <c r="AQ136" s="19">
        <v>124</v>
      </c>
      <c r="AR136" s="19">
        <v>127</v>
      </c>
      <c r="AS136" s="20">
        <f t="shared" si="101"/>
        <v>98</v>
      </c>
      <c r="AT136" s="20">
        <f t="shared" si="102"/>
        <v>95</v>
      </c>
      <c r="AU136" s="19">
        <v>168</v>
      </c>
      <c r="AV136" s="19">
        <v>180</v>
      </c>
      <c r="AW136" s="20">
        <f t="shared" si="103"/>
        <v>93</v>
      </c>
      <c r="AX136" s="19">
        <v>172</v>
      </c>
      <c r="AY136" s="19">
        <v>180</v>
      </c>
      <c r="AZ136" s="20">
        <f t="shared" si="104"/>
        <v>96</v>
      </c>
      <c r="BA136" s="19">
        <v>176</v>
      </c>
      <c r="BB136" s="19">
        <v>180</v>
      </c>
      <c r="BC136" s="20">
        <f t="shared" si="105"/>
        <v>98</v>
      </c>
      <c r="BD136" s="20">
        <f t="shared" si="106"/>
        <v>96</v>
      </c>
      <c r="BE136" s="20">
        <f t="shared" si="107"/>
        <v>81</v>
      </c>
      <c r="BF136" s="24"/>
      <c r="BG136" s="19">
        <f t="shared" si="108"/>
        <v>258</v>
      </c>
      <c r="BH136" s="19">
        <f t="shared" si="109"/>
        <v>1</v>
      </c>
      <c r="BI136" s="19">
        <f t="shared" si="110"/>
        <v>181</v>
      </c>
      <c r="BJ136" s="19">
        <f t="shared" si="111"/>
        <v>253</v>
      </c>
      <c r="BK136" s="19">
        <f t="shared" si="112"/>
        <v>278</v>
      </c>
      <c r="BL136" s="19">
        <f t="shared" si="113"/>
        <v>187</v>
      </c>
      <c r="BM136" s="19">
        <f t="shared" si="114"/>
        <v>202</v>
      </c>
      <c r="BN136" s="19">
        <f t="shared" si="115"/>
        <v>269</v>
      </c>
      <c r="BO136" s="19">
        <f t="shared" si="116"/>
        <v>228</v>
      </c>
      <c r="BP136" s="19">
        <f t="shared" si="117"/>
        <v>189</v>
      </c>
      <c r="BQ136" s="19">
        <f t="shared" si="118"/>
        <v>306</v>
      </c>
      <c r="BR136" s="19">
        <f t="shared" si="119"/>
        <v>172</v>
      </c>
      <c r="BS136" s="19">
        <f t="shared" si="120"/>
        <v>283</v>
      </c>
      <c r="BT136" s="19">
        <f t="shared" si="121"/>
        <v>153</v>
      </c>
      <c r="BU136" s="19">
        <f t="shared" si="122"/>
        <v>159</v>
      </c>
      <c r="BV136" s="19">
        <f t="shared" si="123"/>
        <v>142</v>
      </c>
      <c r="BW136" s="19">
        <f t="shared" si="124"/>
        <v>278</v>
      </c>
      <c r="BX136" s="19">
        <f t="shared" si="125"/>
        <v>316</v>
      </c>
      <c r="BY136" s="19">
        <f t="shared" si="126"/>
        <v>199</v>
      </c>
      <c r="BZ136" s="19">
        <f t="shared" si="127"/>
        <v>215</v>
      </c>
      <c r="CA136" s="18">
        <f t="shared" si="86"/>
        <v>81</v>
      </c>
      <c r="CB136" s="19">
        <f t="shared" si="128"/>
        <v>17</v>
      </c>
    </row>
    <row r="137" spans="1:80" s="16" customFormat="1" ht="31.5">
      <c r="A137" s="21">
        <v>135</v>
      </c>
      <c r="B137" s="34">
        <v>6619006577</v>
      </c>
      <c r="C137" s="5" t="s">
        <v>426</v>
      </c>
      <c r="D137" s="7" t="s">
        <v>172</v>
      </c>
      <c r="E137" s="19">
        <v>10</v>
      </c>
      <c r="F137" s="19">
        <v>32</v>
      </c>
      <c r="G137" s="22">
        <v>11</v>
      </c>
      <c r="H137" s="22">
        <v>38</v>
      </c>
      <c r="I137" s="22">
        <f t="shared" si="87"/>
        <v>88</v>
      </c>
      <c r="J137" s="19">
        <v>30</v>
      </c>
      <c r="K137" s="19">
        <v>4</v>
      </c>
      <c r="L137" s="19">
        <f t="shared" si="88"/>
        <v>100</v>
      </c>
      <c r="M137" s="19">
        <v>140</v>
      </c>
      <c r="N137" s="19">
        <v>121</v>
      </c>
      <c r="O137" s="19">
        <v>144</v>
      </c>
      <c r="P137" s="19">
        <v>128</v>
      </c>
      <c r="Q137" s="19">
        <f t="shared" si="89"/>
        <v>96</v>
      </c>
      <c r="R137" s="19">
        <f t="shared" si="90"/>
        <v>95</v>
      </c>
      <c r="S137" s="19">
        <v>20</v>
      </c>
      <c r="T137" s="19">
        <v>5</v>
      </c>
      <c r="U137" s="19">
        <f t="shared" si="91"/>
        <v>100</v>
      </c>
      <c r="V137" s="19">
        <v>164</v>
      </c>
      <c r="W137" s="23">
        <v>176</v>
      </c>
      <c r="X137" s="20">
        <f t="shared" si="92"/>
        <v>93</v>
      </c>
      <c r="Y137" s="43">
        <f t="shared" si="93"/>
        <v>97</v>
      </c>
      <c r="Z137" s="20">
        <f t="shared" si="94"/>
        <v>97</v>
      </c>
      <c r="AA137" s="19">
        <v>20</v>
      </c>
      <c r="AB137" s="19">
        <v>2</v>
      </c>
      <c r="AC137" s="19">
        <f t="shared" si="95"/>
        <v>40</v>
      </c>
      <c r="AD137" s="19">
        <v>20</v>
      </c>
      <c r="AE137" s="19">
        <v>4</v>
      </c>
      <c r="AF137" s="19">
        <f t="shared" si="96"/>
        <v>80</v>
      </c>
      <c r="AG137" s="19">
        <v>9</v>
      </c>
      <c r="AH137" s="19">
        <v>9</v>
      </c>
      <c r="AI137" s="20">
        <f t="shared" si="97"/>
        <v>100</v>
      </c>
      <c r="AJ137" s="43">
        <f t="shared" si="98"/>
        <v>74</v>
      </c>
      <c r="AK137" s="19">
        <v>96</v>
      </c>
      <c r="AL137" s="19">
        <v>176</v>
      </c>
      <c r="AM137" s="20">
        <f t="shared" si="99"/>
        <v>55</v>
      </c>
      <c r="AN137" s="19">
        <v>175</v>
      </c>
      <c r="AO137" s="19">
        <v>176</v>
      </c>
      <c r="AP137" s="20">
        <f t="shared" si="100"/>
        <v>99</v>
      </c>
      <c r="AQ137" s="19">
        <v>116</v>
      </c>
      <c r="AR137" s="19">
        <v>117</v>
      </c>
      <c r="AS137" s="20">
        <f t="shared" si="101"/>
        <v>99</v>
      </c>
      <c r="AT137" s="20">
        <f t="shared" si="102"/>
        <v>81</v>
      </c>
      <c r="AU137" s="19">
        <v>139</v>
      </c>
      <c r="AV137" s="19">
        <v>176</v>
      </c>
      <c r="AW137" s="20">
        <f t="shared" si="103"/>
        <v>79</v>
      </c>
      <c r="AX137" s="19">
        <v>175</v>
      </c>
      <c r="AY137" s="19">
        <v>176</v>
      </c>
      <c r="AZ137" s="20">
        <f t="shared" si="104"/>
        <v>99</v>
      </c>
      <c r="BA137" s="19">
        <v>172</v>
      </c>
      <c r="BB137" s="19">
        <v>176</v>
      </c>
      <c r="BC137" s="20">
        <f t="shared" si="105"/>
        <v>98</v>
      </c>
      <c r="BD137" s="20">
        <f t="shared" si="106"/>
        <v>93</v>
      </c>
      <c r="BE137" s="20">
        <f t="shared" si="107"/>
        <v>88</v>
      </c>
      <c r="BF137" s="24"/>
      <c r="BG137" s="19">
        <f t="shared" si="108"/>
        <v>270</v>
      </c>
      <c r="BH137" s="19">
        <f t="shared" si="109"/>
        <v>1</v>
      </c>
      <c r="BI137" s="19">
        <f t="shared" si="110"/>
        <v>181</v>
      </c>
      <c r="BJ137" s="19">
        <f t="shared" si="111"/>
        <v>1</v>
      </c>
      <c r="BK137" s="19">
        <f t="shared" si="112"/>
        <v>47</v>
      </c>
      <c r="BL137" s="19">
        <f t="shared" si="113"/>
        <v>93</v>
      </c>
      <c r="BM137" s="19">
        <f t="shared" si="114"/>
        <v>62</v>
      </c>
      <c r="BN137" s="19">
        <f t="shared" si="115"/>
        <v>41</v>
      </c>
      <c r="BO137" s="19">
        <f t="shared" si="116"/>
        <v>1</v>
      </c>
      <c r="BP137" s="19">
        <f t="shared" si="117"/>
        <v>344</v>
      </c>
      <c r="BQ137" s="19">
        <f t="shared" si="118"/>
        <v>112</v>
      </c>
      <c r="BR137" s="19">
        <f t="shared" si="119"/>
        <v>112</v>
      </c>
      <c r="BS137" s="19">
        <f t="shared" si="120"/>
        <v>367</v>
      </c>
      <c r="BT137" s="19">
        <f t="shared" si="121"/>
        <v>54</v>
      </c>
      <c r="BU137" s="19">
        <f t="shared" si="122"/>
        <v>159</v>
      </c>
      <c r="BV137" s="19">
        <f t="shared" si="123"/>
        <v>142</v>
      </c>
      <c r="BW137" s="19">
        <f t="shared" si="124"/>
        <v>47</v>
      </c>
      <c r="BX137" s="19">
        <f t="shared" si="125"/>
        <v>47</v>
      </c>
      <c r="BY137" s="19">
        <f t="shared" si="126"/>
        <v>341</v>
      </c>
      <c r="BZ137" s="19">
        <f t="shared" si="127"/>
        <v>314</v>
      </c>
      <c r="CA137" s="18">
        <f t="shared" si="86"/>
        <v>88</v>
      </c>
      <c r="CB137" s="19">
        <f t="shared" si="128"/>
        <v>10</v>
      </c>
    </row>
    <row r="138" spans="1:80" s="16" customFormat="1" ht="31.5">
      <c r="A138" s="21">
        <v>136</v>
      </c>
      <c r="B138" s="34">
        <v>6619006545</v>
      </c>
      <c r="C138" s="5" t="s">
        <v>426</v>
      </c>
      <c r="D138" s="5" t="s">
        <v>173</v>
      </c>
      <c r="E138" s="19">
        <v>10</v>
      </c>
      <c r="F138" s="19">
        <v>32</v>
      </c>
      <c r="G138" s="22">
        <v>11</v>
      </c>
      <c r="H138" s="22">
        <v>38</v>
      </c>
      <c r="I138" s="22">
        <f t="shared" si="87"/>
        <v>88</v>
      </c>
      <c r="J138" s="19">
        <v>30</v>
      </c>
      <c r="K138" s="19">
        <v>4</v>
      </c>
      <c r="L138" s="19">
        <f t="shared" si="88"/>
        <v>100</v>
      </c>
      <c r="M138" s="19">
        <v>477</v>
      </c>
      <c r="N138" s="19">
        <v>419</v>
      </c>
      <c r="O138" s="19">
        <v>495</v>
      </c>
      <c r="P138" s="19">
        <v>454</v>
      </c>
      <c r="Q138" s="19">
        <f t="shared" si="89"/>
        <v>94</v>
      </c>
      <c r="R138" s="19">
        <f t="shared" si="90"/>
        <v>94</v>
      </c>
      <c r="S138" s="19">
        <v>20</v>
      </c>
      <c r="T138" s="19">
        <v>5</v>
      </c>
      <c r="U138" s="19">
        <f t="shared" si="91"/>
        <v>100</v>
      </c>
      <c r="V138" s="19">
        <v>505</v>
      </c>
      <c r="W138" s="23">
        <v>600</v>
      </c>
      <c r="X138" s="20">
        <f t="shared" si="92"/>
        <v>84</v>
      </c>
      <c r="Y138" s="43">
        <f t="shared" si="93"/>
        <v>92</v>
      </c>
      <c r="Z138" s="20">
        <f t="shared" si="94"/>
        <v>92</v>
      </c>
      <c r="AA138" s="19">
        <v>20</v>
      </c>
      <c r="AB138" s="19">
        <v>2</v>
      </c>
      <c r="AC138" s="19">
        <f t="shared" si="95"/>
        <v>40</v>
      </c>
      <c r="AD138" s="19">
        <v>20</v>
      </c>
      <c r="AE138" s="19">
        <v>5</v>
      </c>
      <c r="AF138" s="19">
        <f t="shared" si="96"/>
        <v>100</v>
      </c>
      <c r="AG138" s="19">
        <v>21</v>
      </c>
      <c r="AH138" s="19">
        <v>26</v>
      </c>
      <c r="AI138" s="20">
        <f t="shared" si="97"/>
        <v>81</v>
      </c>
      <c r="AJ138" s="43">
        <f t="shared" si="98"/>
        <v>76</v>
      </c>
      <c r="AK138" s="19">
        <v>540</v>
      </c>
      <c r="AL138" s="19">
        <v>600</v>
      </c>
      <c r="AM138" s="20">
        <f t="shared" si="99"/>
        <v>90</v>
      </c>
      <c r="AN138" s="19">
        <v>572</v>
      </c>
      <c r="AO138" s="19">
        <v>600</v>
      </c>
      <c r="AP138" s="20">
        <f t="shared" si="100"/>
        <v>95</v>
      </c>
      <c r="AQ138" s="19">
        <v>357</v>
      </c>
      <c r="AR138" s="19">
        <v>372</v>
      </c>
      <c r="AS138" s="20">
        <f t="shared" si="101"/>
        <v>96</v>
      </c>
      <c r="AT138" s="20">
        <f t="shared" si="102"/>
        <v>93</v>
      </c>
      <c r="AU138" s="19">
        <v>566</v>
      </c>
      <c r="AV138" s="19">
        <v>600</v>
      </c>
      <c r="AW138" s="20">
        <f t="shared" si="103"/>
        <v>94</v>
      </c>
      <c r="AX138" s="19">
        <v>550</v>
      </c>
      <c r="AY138" s="19">
        <v>600</v>
      </c>
      <c r="AZ138" s="20">
        <f t="shared" si="104"/>
        <v>92</v>
      </c>
      <c r="BA138" s="19">
        <v>562</v>
      </c>
      <c r="BB138" s="19">
        <v>600</v>
      </c>
      <c r="BC138" s="20">
        <f t="shared" si="105"/>
        <v>94</v>
      </c>
      <c r="BD138" s="20">
        <f t="shared" si="106"/>
        <v>94</v>
      </c>
      <c r="BE138" s="20">
        <f t="shared" si="107"/>
        <v>90</v>
      </c>
      <c r="BF138" s="24"/>
      <c r="BG138" s="19">
        <f t="shared" si="108"/>
        <v>270</v>
      </c>
      <c r="BH138" s="19">
        <f t="shared" si="109"/>
        <v>1</v>
      </c>
      <c r="BI138" s="19">
        <f t="shared" si="110"/>
        <v>272</v>
      </c>
      <c r="BJ138" s="19">
        <f t="shared" si="111"/>
        <v>1</v>
      </c>
      <c r="BK138" s="19">
        <f t="shared" si="112"/>
        <v>165</v>
      </c>
      <c r="BL138" s="19">
        <f t="shared" si="113"/>
        <v>251</v>
      </c>
      <c r="BM138" s="19">
        <f t="shared" si="114"/>
        <v>62</v>
      </c>
      <c r="BN138" s="19">
        <f t="shared" si="115"/>
        <v>1</v>
      </c>
      <c r="BO138" s="19">
        <f t="shared" si="116"/>
        <v>279</v>
      </c>
      <c r="BP138" s="19">
        <f t="shared" si="117"/>
        <v>234</v>
      </c>
      <c r="BQ138" s="19">
        <f t="shared" si="118"/>
        <v>338</v>
      </c>
      <c r="BR138" s="19">
        <f t="shared" si="119"/>
        <v>270</v>
      </c>
      <c r="BS138" s="19">
        <f t="shared" si="120"/>
        <v>268</v>
      </c>
      <c r="BT138" s="19">
        <f t="shared" si="121"/>
        <v>281</v>
      </c>
      <c r="BU138" s="19">
        <f t="shared" si="122"/>
        <v>330</v>
      </c>
      <c r="BV138" s="19">
        <f t="shared" si="123"/>
        <v>199</v>
      </c>
      <c r="BW138" s="19">
        <f t="shared" si="124"/>
        <v>165</v>
      </c>
      <c r="BX138" s="19">
        <f t="shared" si="125"/>
        <v>38</v>
      </c>
      <c r="BY138" s="19">
        <f t="shared" si="126"/>
        <v>240</v>
      </c>
      <c r="BZ138" s="19">
        <f t="shared" si="127"/>
        <v>284</v>
      </c>
      <c r="CA138" s="18">
        <f t="shared" si="86"/>
        <v>90</v>
      </c>
      <c r="CB138" s="19">
        <f t="shared" si="128"/>
        <v>8</v>
      </c>
    </row>
    <row r="139" spans="1:80" s="16" customFormat="1" ht="31.5">
      <c r="A139" s="21">
        <v>137</v>
      </c>
      <c r="B139" s="34">
        <v>6619006552</v>
      </c>
      <c r="C139" s="5" t="s">
        <v>426</v>
      </c>
      <c r="D139" s="5" t="s">
        <v>174</v>
      </c>
      <c r="E139" s="19">
        <v>10</v>
      </c>
      <c r="F139" s="19">
        <v>38</v>
      </c>
      <c r="G139" s="22">
        <v>11</v>
      </c>
      <c r="H139" s="22">
        <v>38</v>
      </c>
      <c r="I139" s="22">
        <f t="shared" si="87"/>
        <v>95</v>
      </c>
      <c r="J139" s="19">
        <v>30</v>
      </c>
      <c r="K139" s="19">
        <v>4</v>
      </c>
      <c r="L139" s="19">
        <f t="shared" si="88"/>
        <v>100</v>
      </c>
      <c r="M139" s="19">
        <v>201</v>
      </c>
      <c r="N139" s="19">
        <v>176</v>
      </c>
      <c r="O139" s="19">
        <v>213</v>
      </c>
      <c r="P139" s="19">
        <v>191</v>
      </c>
      <c r="Q139" s="19">
        <f t="shared" si="89"/>
        <v>93</v>
      </c>
      <c r="R139" s="19">
        <f t="shared" si="90"/>
        <v>96</v>
      </c>
      <c r="S139" s="19">
        <v>20</v>
      </c>
      <c r="T139" s="19">
        <v>5</v>
      </c>
      <c r="U139" s="19">
        <f t="shared" si="91"/>
        <v>100</v>
      </c>
      <c r="V139" s="19">
        <v>204</v>
      </c>
      <c r="W139" s="23">
        <v>270</v>
      </c>
      <c r="X139" s="20">
        <f t="shared" si="92"/>
        <v>76</v>
      </c>
      <c r="Y139" s="43">
        <f t="shared" si="93"/>
        <v>88</v>
      </c>
      <c r="Z139" s="20">
        <f t="shared" si="94"/>
        <v>88</v>
      </c>
      <c r="AA139" s="19">
        <v>20</v>
      </c>
      <c r="AB139" s="19">
        <v>4</v>
      </c>
      <c r="AC139" s="19">
        <f t="shared" si="95"/>
        <v>80</v>
      </c>
      <c r="AD139" s="19">
        <v>20</v>
      </c>
      <c r="AE139" s="19">
        <v>5</v>
      </c>
      <c r="AF139" s="19">
        <f t="shared" si="96"/>
        <v>100</v>
      </c>
      <c r="AG139" s="19">
        <v>4</v>
      </c>
      <c r="AH139" s="19">
        <v>4</v>
      </c>
      <c r="AI139" s="20">
        <f t="shared" si="97"/>
        <v>100</v>
      </c>
      <c r="AJ139" s="43">
        <f t="shared" si="98"/>
        <v>94</v>
      </c>
      <c r="AK139" s="19">
        <v>152</v>
      </c>
      <c r="AL139" s="19">
        <v>270</v>
      </c>
      <c r="AM139" s="20">
        <f t="shared" si="99"/>
        <v>56</v>
      </c>
      <c r="AN139" s="19">
        <v>266</v>
      </c>
      <c r="AO139" s="19">
        <v>270</v>
      </c>
      <c r="AP139" s="20">
        <f t="shared" si="100"/>
        <v>99</v>
      </c>
      <c r="AQ139" s="19">
        <v>192</v>
      </c>
      <c r="AR139" s="19">
        <v>196</v>
      </c>
      <c r="AS139" s="20">
        <f t="shared" si="101"/>
        <v>98</v>
      </c>
      <c r="AT139" s="20">
        <f t="shared" si="102"/>
        <v>82</v>
      </c>
      <c r="AU139" s="19">
        <v>234</v>
      </c>
      <c r="AV139" s="19">
        <v>270</v>
      </c>
      <c r="AW139" s="20">
        <f t="shared" si="103"/>
        <v>87</v>
      </c>
      <c r="AX139" s="19">
        <v>246</v>
      </c>
      <c r="AY139" s="19">
        <v>270</v>
      </c>
      <c r="AZ139" s="20">
        <f t="shared" si="104"/>
        <v>91</v>
      </c>
      <c r="BA139" s="19">
        <v>258</v>
      </c>
      <c r="BB139" s="19">
        <v>270</v>
      </c>
      <c r="BC139" s="20">
        <f t="shared" si="105"/>
        <v>96</v>
      </c>
      <c r="BD139" s="20">
        <f t="shared" si="106"/>
        <v>92</v>
      </c>
      <c r="BE139" s="20">
        <f t="shared" si="107"/>
        <v>90</v>
      </c>
      <c r="BF139" s="24"/>
      <c r="BG139" s="19">
        <f t="shared" si="108"/>
        <v>41</v>
      </c>
      <c r="BH139" s="19">
        <f t="shared" si="109"/>
        <v>1</v>
      </c>
      <c r="BI139" s="19">
        <f t="shared" si="110"/>
        <v>301</v>
      </c>
      <c r="BJ139" s="19">
        <f t="shared" si="111"/>
        <v>1</v>
      </c>
      <c r="BK139" s="19">
        <f t="shared" si="112"/>
        <v>232</v>
      </c>
      <c r="BL139" s="19">
        <f t="shared" si="113"/>
        <v>334</v>
      </c>
      <c r="BM139" s="19">
        <f t="shared" si="114"/>
        <v>6</v>
      </c>
      <c r="BN139" s="19">
        <f t="shared" si="115"/>
        <v>1</v>
      </c>
      <c r="BO139" s="19">
        <f t="shared" si="116"/>
        <v>1</v>
      </c>
      <c r="BP139" s="19">
        <f t="shared" si="117"/>
        <v>343</v>
      </c>
      <c r="BQ139" s="19">
        <f t="shared" si="118"/>
        <v>112</v>
      </c>
      <c r="BR139" s="19">
        <f t="shared" si="119"/>
        <v>172</v>
      </c>
      <c r="BS139" s="19">
        <f t="shared" si="120"/>
        <v>335</v>
      </c>
      <c r="BT139" s="19">
        <f t="shared" si="121"/>
        <v>303</v>
      </c>
      <c r="BU139" s="19">
        <f t="shared" si="122"/>
        <v>270</v>
      </c>
      <c r="BV139" s="19">
        <f t="shared" si="123"/>
        <v>103</v>
      </c>
      <c r="BW139" s="19">
        <f t="shared" si="124"/>
        <v>232</v>
      </c>
      <c r="BX139" s="19">
        <f t="shared" si="125"/>
        <v>2</v>
      </c>
      <c r="BY139" s="19">
        <f t="shared" si="126"/>
        <v>336</v>
      </c>
      <c r="BZ139" s="19">
        <f t="shared" si="127"/>
        <v>331</v>
      </c>
      <c r="CA139" s="18">
        <f t="shared" si="86"/>
        <v>90</v>
      </c>
      <c r="CB139" s="19">
        <f t="shared" si="128"/>
        <v>8</v>
      </c>
    </row>
    <row r="140" spans="1:80" s="16" customFormat="1" ht="30">
      <c r="A140" s="21">
        <v>138</v>
      </c>
      <c r="B140" s="34">
        <v>6619017709</v>
      </c>
      <c r="C140" s="40" t="s">
        <v>491</v>
      </c>
      <c r="D140" s="6" t="s">
        <v>175</v>
      </c>
      <c r="E140" s="19">
        <v>8</v>
      </c>
      <c r="F140" s="19">
        <v>37</v>
      </c>
      <c r="G140" s="22">
        <v>11</v>
      </c>
      <c r="H140" s="22">
        <v>38</v>
      </c>
      <c r="I140" s="22">
        <f t="shared" si="87"/>
        <v>85</v>
      </c>
      <c r="J140" s="19">
        <v>30</v>
      </c>
      <c r="K140" s="19">
        <v>3</v>
      </c>
      <c r="L140" s="19">
        <f t="shared" si="88"/>
        <v>90</v>
      </c>
      <c r="M140" s="19">
        <v>268</v>
      </c>
      <c r="N140" s="19">
        <v>242</v>
      </c>
      <c r="O140" s="19">
        <v>270</v>
      </c>
      <c r="P140" s="19">
        <v>243</v>
      </c>
      <c r="Q140" s="19">
        <f t="shared" si="89"/>
        <v>99</v>
      </c>
      <c r="R140" s="19">
        <f t="shared" si="90"/>
        <v>92</v>
      </c>
      <c r="S140" s="19">
        <v>20</v>
      </c>
      <c r="T140" s="19">
        <v>4</v>
      </c>
      <c r="U140" s="19">
        <f t="shared" si="91"/>
        <v>80</v>
      </c>
      <c r="V140" s="19">
        <v>298</v>
      </c>
      <c r="W140" s="23">
        <v>307</v>
      </c>
      <c r="X140" s="20">
        <f t="shared" si="92"/>
        <v>97</v>
      </c>
      <c r="Y140" s="43">
        <f t="shared" si="93"/>
        <v>89</v>
      </c>
      <c r="Z140" s="20">
        <f t="shared" si="94"/>
        <v>89</v>
      </c>
      <c r="AA140" s="19">
        <v>20</v>
      </c>
      <c r="AB140" s="19">
        <v>2</v>
      </c>
      <c r="AC140" s="19">
        <f t="shared" si="95"/>
        <v>40</v>
      </c>
      <c r="AD140" s="19">
        <v>20</v>
      </c>
      <c r="AE140" s="19">
        <v>0</v>
      </c>
      <c r="AF140" s="19">
        <f t="shared" si="96"/>
        <v>0</v>
      </c>
      <c r="AG140" s="19">
        <v>12</v>
      </c>
      <c r="AH140" s="19">
        <v>13</v>
      </c>
      <c r="AI140" s="20">
        <f t="shared" si="97"/>
        <v>92</v>
      </c>
      <c r="AJ140" s="43">
        <f t="shared" si="98"/>
        <v>40</v>
      </c>
      <c r="AK140" s="19">
        <v>302</v>
      </c>
      <c r="AL140" s="19">
        <v>307</v>
      </c>
      <c r="AM140" s="20">
        <f t="shared" si="99"/>
        <v>98</v>
      </c>
      <c r="AN140" s="19">
        <v>305</v>
      </c>
      <c r="AO140" s="19">
        <v>307</v>
      </c>
      <c r="AP140" s="20">
        <f t="shared" si="100"/>
        <v>99</v>
      </c>
      <c r="AQ140" s="19">
        <v>263</v>
      </c>
      <c r="AR140" s="19">
        <v>270</v>
      </c>
      <c r="AS140" s="20">
        <f t="shared" si="101"/>
        <v>97</v>
      </c>
      <c r="AT140" s="20">
        <f t="shared" si="102"/>
        <v>98</v>
      </c>
      <c r="AU140" s="19">
        <v>303</v>
      </c>
      <c r="AV140" s="19">
        <v>307</v>
      </c>
      <c r="AW140" s="20">
        <f t="shared" si="103"/>
        <v>99</v>
      </c>
      <c r="AX140" s="19">
        <v>304</v>
      </c>
      <c r="AY140" s="19">
        <v>307</v>
      </c>
      <c r="AZ140" s="20">
        <f t="shared" si="104"/>
        <v>99</v>
      </c>
      <c r="BA140" s="19">
        <v>301</v>
      </c>
      <c r="BB140" s="19">
        <v>307</v>
      </c>
      <c r="BC140" s="20">
        <f t="shared" si="105"/>
        <v>98</v>
      </c>
      <c r="BD140" s="20">
        <f t="shared" si="106"/>
        <v>99</v>
      </c>
      <c r="BE140" s="20">
        <f t="shared" si="107"/>
        <v>84</v>
      </c>
      <c r="BF140" s="24"/>
      <c r="BG140" s="19">
        <f t="shared" si="108"/>
        <v>304</v>
      </c>
      <c r="BH140" s="19">
        <f t="shared" si="109"/>
        <v>239</v>
      </c>
      <c r="BI140" s="19">
        <f t="shared" si="110"/>
        <v>52</v>
      </c>
      <c r="BJ140" s="19">
        <f t="shared" si="111"/>
        <v>253</v>
      </c>
      <c r="BK140" s="19">
        <f t="shared" si="112"/>
        <v>223</v>
      </c>
      <c r="BL140" s="19">
        <f t="shared" si="113"/>
        <v>35</v>
      </c>
      <c r="BM140" s="19">
        <f t="shared" si="114"/>
        <v>62</v>
      </c>
      <c r="BN140" s="19">
        <f t="shared" si="115"/>
        <v>339</v>
      </c>
      <c r="BO140" s="19">
        <f t="shared" si="116"/>
        <v>213</v>
      </c>
      <c r="BP140" s="19">
        <f t="shared" si="117"/>
        <v>65</v>
      </c>
      <c r="BQ140" s="19">
        <f t="shared" si="118"/>
        <v>112</v>
      </c>
      <c r="BR140" s="19">
        <f t="shared" si="119"/>
        <v>233</v>
      </c>
      <c r="BS140" s="19">
        <f t="shared" si="120"/>
        <v>78</v>
      </c>
      <c r="BT140" s="19">
        <f t="shared" si="121"/>
        <v>54</v>
      </c>
      <c r="BU140" s="19">
        <f t="shared" si="122"/>
        <v>159</v>
      </c>
      <c r="BV140" s="19">
        <f t="shared" si="123"/>
        <v>268</v>
      </c>
      <c r="BW140" s="19">
        <f t="shared" si="124"/>
        <v>223</v>
      </c>
      <c r="BX140" s="19">
        <f t="shared" si="125"/>
        <v>274</v>
      </c>
      <c r="BY140" s="19">
        <f t="shared" si="126"/>
        <v>72</v>
      </c>
      <c r="BZ140" s="19">
        <f t="shared" si="127"/>
        <v>36</v>
      </c>
      <c r="CA140" s="18">
        <f t="shared" si="86"/>
        <v>84</v>
      </c>
      <c r="CB140" s="19">
        <f t="shared" si="128"/>
        <v>14</v>
      </c>
    </row>
    <row r="141" spans="1:80" s="16" customFormat="1" ht="31.5">
      <c r="A141" s="21">
        <v>139</v>
      </c>
      <c r="B141" s="34">
        <v>6619014137</v>
      </c>
      <c r="C141" s="40" t="s">
        <v>491</v>
      </c>
      <c r="D141" s="6" t="s">
        <v>176</v>
      </c>
      <c r="E141" s="19">
        <v>11</v>
      </c>
      <c r="F141" s="19">
        <v>38</v>
      </c>
      <c r="G141" s="22">
        <v>11</v>
      </c>
      <c r="H141" s="22">
        <v>38</v>
      </c>
      <c r="I141" s="22">
        <f t="shared" si="87"/>
        <v>100</v>
      </c>
      <c r="J141" s="19">
        <v>30</v>
      </c>
      <c r="K141" s="19">
        <v>4</v>
      </c>
      <c r="L141" s="19">
        <f t="shared" si="88"/>
        <v>100</v>
      </c>
      <c r="M141" s="19">
        <v>97</v>
      </c>
      <c r="N141" s="19">
        <v>84</v>
      </c>
      <c r="O141" s="19">
        <v>97</v>
      </c>
      <c r="P141" s="19">
        <v>84</v>
      </c>
      <c r="Q141" s="19">
        <f t="shared" si="89"/>
        <v>100</v>
      </c>
      <c r="R141" s="19">
        <f t="shared" si="90"/>
        <v>100</v>
      </c>
      <c r="S141" s="19">
        <v>20</v>
      </c>
      <c r="T141" s="19">
        <v>4</v>
      </c>
      <c r="U141" s="19">
        <f t="shared" si="91"/>
        <v>80</v>
      </c>
      <c r="V141" s="19">
        <v>103</v>
      </c>
      <c r="W141" s="23">
        <v>122</v>
      </c>
      <c r="X141" s="20">
        <f t="shared" si="92"/>
        <v>84</v>
      </c>
      <c r="Y141" s="43">
        <f t="shared" si="93"/>
        <v>82</v>
      </c>
      <c r="Z141" s="20">
        <f t="shared" si="94"/>
        <v>82</v>
      </c>
      <c r="AA141" s="19">
        <v>20</v>
      </c>
      <c r="AB141" s="19">
        <v>0</v>
      </c>
      <c r="AC141" s="19">
        <f t="shared" si="95"/>
        <v>0</v>
      </c>
      <c r="AD141" s="19">
        <v>20</v>
      </c>
      <c r="AE141" s="19">
        <v>2</v>
      </c>
      <c r="AF141" s="19">
        <f t="shared" si="96"/>
        <v>40</v>
      </c>
      <c r="AG141" s="19">
        <v>3</v>
      </c>
      <c r="AH141" s="19">
        <v>3</v>
      </c>
      <c r="AI141" s="20">
        <f t="shared" si="97"/>
        <v>100</v>
      </c>
      <c r="AJ141" s="43">
        <f t="shared" si="98"/>
        <v>46</v>
      </c>
      <c r="AK141" s="19">
        <v>121</v>
      </c>
      <c r="AL141" s="19">
        <v>122</v>
      </c>
      <c r="AM141" s="20">
        <f t="shared" si="99"/>
        <v>99</v>
      </c>
      <c r="AN141" s="19">
        <v>120</v>
      </c>
      <c r="AO141" s="19">
        <v>122</v>
      </c>
      <c r="AP141" s="20">
        <f t="shared" si="100"/>
        <v>98</v>
      </c>
      <c r="AQ141" s="19">
        <v>100</v>
      </c>
      <c r="AR141" s="19">
        <v>101</v>
      </c>
      <c r="AS141" s="20">
        <f t="shared" si="101"/>
        <v>99</v>
      </c>
      <c r="AT141" s="20">
        <f t="shared" si="102"/>
        <v>99</v>
      </c>
      <c r="AU141" s="19">
        <v>122</v>
      </c>
      <c r="AV141" s="19">
        <v>122</v>
      </c>
      <c r="AW141" s="20">
        <f t="shared" si="103"/>
        <v>100</v>
      </c>
      <c r="AX141" s="19">
        <v>120</v>
      </c>
      <c r="AY141" s="19">
        <v>122</v>
      </c>
      <c r="AZ141" s="20">
        <f t="shared" si="104"/>
        <v>98</v>
      </c>
      <c r="BA141" s="19">
        <v>119</v>
      </c>
      <c r="BB141" s="19">
        <v>122</v>
      </c>
      <c r="BC141" s="20">
        <f t="shared" si="105"/>
        <v>98</v>
      </c>
      <c r="BD141" s="20">
        <f t="shared" si="106"/>
        <v>99</v>
      </c>
      <c r="BE141" s="20">
        <f t="shared" si="107"/>
        <v>85</v>
      </c>
      <c r="BF141" s="24"/>
      <c r="BG141" s="19">
        <f t="shared" si="108"/>
        <v>1</v>
      </c>
      <c r="BH141" s="19">
        <f t="shared" si="109"/>
        <v>1</v>
      </c>
      <c r="BI141" s="19">
        <f t="shared" si="110"/>
        <v>1</v>
      </c>
      <c r="BJ141" s="19">
        <f t="shared" si="111"/>
        <v>253</v>
      </c>
      <c r="BK141" s="19">
        <f t="shared" si="112"/>
        <v>297</v>
      </c>
      <c r="BL141" s="19">
        <f t="shared" si="113"/>
        <v>251</v>
      </c>
      <c r="BM141" s="19">
        <f t="shared" si="114"/>
        <v>202</v>
      </c>
      <c r="BN141" s="19">
        <f t="shared" si="115"/>
        <v>185</v>
      </c>
      <c r="BO141" s="19">
        <f t="shared" si="116"/>
        <v>1</v>
      </c>
      <c r="BP141" s="19">
        <f t="shared" si="117"/>
        <v>46</v>
      </c>
      <c r="BQ141" s="19">
        <f t="shared" si="118"/>
        <v>198</v>
      </c>
      <c r="BR141" s="19">
        <f t="shared" si="119"/>
        <v>112</v>
      </c>
      <c r="BS141" s="19">
        <f t="shared" si="120"/>
        <v>1</v>
      </c>
      <c r="BT141" s="19">
        <f t="shared" si="121"/>
        <v>76</v>
      </c>
      <c r="BU141" s="19">
        <f t="shared" si="122"/>
        <v>159</v>
      </c>
      <c r="BV141" s="19">
        <f t="shared" si="123"/>
        <v>1</v>
      </c>
      <c r="BW141" s="19">
        <f t="shared" si="124"/>
        <v>297</v>
      </c>
      <c r="BX141" s="19">
        <f t="shared" si="125"/>
        <v>217</v>
      </c>
      <c r="BY141" s="19">
        <f t="shared" si="126"/>
        <v>31</v>
      </c>
      <c r="BZ141" s="19">
        <f t="shared" si="127"/>
        <v>36</v>
      </c>
      <c r="CA141" s="18">
        <f t="shared" si="86"/>
        <v>85</v>
      </c>
      <c r="CB141" s="19">
        <f t="shared" si="128"/>
        <v>13</v>
      </c>
    </row>
    <row r="142" spans="1:80" s="150" customFormat="1" ht="31.5">
      <c r="A142" s="140">
        <v>140</v>
      </c>
      <c r="B142" s="141">
        <v>6636005527</v>
      </c>
      <c r="C142" s="142" t="s">
        <v>427</v>
      </c>
      <c r="D142" s="142" t="s">
        <v>177</v>
      </c>
      <c r="E142" s="143">
        <v>8</v>
      </c>
      <c r="F142" s="143">
        <v>36</v>
      </c>
      <c r="G142" s="144">
        <v>9</v>
      </c>
      <c r="H142" s="144">
        <v>36</v>
      </c>
      <c r="I142" s="144">
        <f t="shared" si="87"/>
        <v>94</v>
      </c>
      <c r="J142" s="143">
        <v>30</v>
      </c>
      <c r="K142" s="143">
        <v>4</v>
      </c>
      <c r="L142" s="143">
        <f t="shared" si="88"/>
        <v>100</v>
      </c>
      <c r="M142" s="143">
        <v>56</v>
      </c>
      <c r="N142" s="143">
        <v>41</v>
      </c>
      <c r="O142" s="143">
        <v>57</v>
      </c>
      <c r="P142" s="143">
        <v>44</v>
      </c>
      <c r="Q142" s="143">
        <f t="shared" si="89"/>
        <v>96</v>
      </c>
      <c r="R142" s="143">
        <f t="shared" si="90"/>
        <v>97</v>
      </c>
      <c r="S142" s="143">
        <v>20</v>
      </c>
      <c r="T142" s="143">
        <v>5</v>
      </c>
      <c r="U142" s="143">
        <f t="shared" si="91"/>
        <v>100</v>
      </c>
      <c r="V142" s="143">
        <v>61</v>
      </c>
      <c r="W142" s="145">
        <v>74</v>
      </c>
      <c r="X142" s="146">
        <f t="shared" si="92"/>
        <v>82</v>
      </c>
      <c r="Y142" s="147">
        <f t="shared" si="93"/>
        <v>91</v>
      </c>
      <c r="Z142" s="146">
        <f t="shared" si="94"/>
        <v>91</v>
      </c>
      <c r="AA142" s="143">
        <v>20</v>
      </c>
      <c r="AB142" s="143">
        <v>1</v>
      </c>
      <c r="AC142" s="143">
        <f t="shared" si="95"/>
        <v>20</v>
      </c>
      <c r="AD142" s="143">
        <v>20</v>
      </c>
      <c r="AE142" s="143">
        <v>1</v>
      </c>
      <c r="AF142" s="143">
        <f t="shared" si="96"/>
        <v>20</v>
      </c>
      <c r="AG142" s="143">
        <v>1</v>
      </c>
      <c r="AH142" s="143">
        <v>1</v>
      </c>
      <c r="AI142" s="146">
        <f t="shared" si="97"/>
        <v>100</v>
      </c>
      <c r="AJ142" s="147">
        <f t="shared" si="98"/>
        <v>44</v>
      </c>
      <c r="AK142" s="143">
        <v>50</v>
      </c>
      <c r="AL142" s="143">
        <v>74</v>
      </c>
      <c r="AM142" s="146">
        <f t="shared" si="99"/>
        <v>68</v>
      </c>
      <c r="AN142" s="143">
        <v>72</v>
      </c>
      <c r="AO142" s="143">
        <v>74</v>
      </c>
      <c r="AP142" s="146">
        <f t="shared" si="100"/>
        <v>97</v>
      </c>
      <c r="AQ142" s="143">
        <v>48</v>
      </c>
      <c r="AR142" s="143">
        <v>48</v>
      </c>
      <c r="AS142" s="146">
        <f t="shared" si="101"/>
        <v>100</v>
      </c>
      <c r="AT142" s="146">
        <f t="shared" si="102"/>
        <v>86</v>
      </c>
      <c r="AU142" s="143">
        <v>65</v>
      </c>
      <c r="AV142" s="143">
        <v>74</v>
      </c>
      <c r="AW142" s="146">
        <f t="shared" si="103"/>
        <v>88</v>
      </c>
      <c r="AX142" s="143">
        <v>71</v>
      </c>
      <c r="AY142" s="143">
        <v>74</v>
      </c>
      <c r="AZ142" s="146">
        <f t="shared" si="104"/>
        <v>96</v>
      </c>
      <c r="BA142" s="143">
        <v>72</v>
      </c>
      <c r="BB142" s="143">
        <v>74</v>
      </c>
      <c r="BC142" s="146">
        <f t="shared" si="105"/>
        <v>97</v>
      </c>
      <c r="BD142" s="146">
        <f t="shared" si="106"/>
        <v>94</v>
      </c>
      <c r="BE142" s="146">
        <f t="shared" si="107"/>
        <v>82</v>
      </c>
      <c r="BF142" s="148"/>
      <c r="BG142" s="143">
        <f t="shared" si="108"/>
        <v>104</v>
      </c>
      <c r="BH142" s="143">
        <f t="shared" si="109"/>
        <v>1</v>
      </c>
      <c r="BI142" s="143">
        <f t="shared" si="110"/>
        <v>181</v>
      </c>
      <c r="BJ142" s="143">
        <f t="shared" si="111"/>
        <v>1</v>
      </c>
      <c r="BK142" s="143">
        <f t="shared" si="112"/>
        <v>187</v>
      </c>
      <c r="BL142" s="143">
        <f t="shared" si="113"/>
        <v>286</v>
      </c>
      <c r="BM142" s="143">
        <f t="shared" si="114"/>
        <v>117</v>
      </c>
      <c r="BN142" s="143">
        <f t="shared" si="115"/>
        <v>269</v>
      </c>
      <c r="BO142" s="143">
        <f t="shared" si="116"/>
        <v>1</v>
      </c>
      <c r="BP142" s="143">
        <f t="shared" si="117"/>
        <v>320</v>
      </c>
      <c r="BQ142" s="143">
        <f t="shared" si="118"/>
        <v>254</v>
      </c>
      <c r="BR142" s="143">
        <f t="shared" si="119"/>
        <v>1</v>
      </c>
      <c r="BS142" s="143">
        <f t="shared" si="120"/>
        <v>331</v>
      </c>
      <c r="BT142" s="143">
        <f t="shared" si="121"/>
        <v>153</v>
      </c>
      <c r="BU142" s="143">
        <f t="shared" si="122"/>
        <v>223</v>
      </c>
      <c r="BV142" s="143">
        <f t="shared" si="123"/>
        <v>59</v>
      </c>
      <c r="BW142" s="143">
        <f t="shared" si="124"/>
        <v>187</v>
      </c>
      <c r="BX142" s="143">
        <f t="shared" si="125"/>
        <v>244</v>
      </c>
      <c r="BY142" s="143">
        <f t="shared" si="126"/>
        <v>320</v>
      </c>
      <c r="BZ142" s="143">
        <f t="shared" si="127"/>
        <v>284</v>
      </c>
      <c r="CA142" s="149">
        <f t="shared" si="86"/>
        <v>82</v>
      </c>
      <c r="CB142" s="143">
        <f t="shared" si="128"/>
        <v>16</v>
      </c>
    </row>
    <row r="143" spans="1:80" s="150" customFormat="1" ht="15.75">
      <c r="A143" s="140">
        <v>141</v>
      </c>
      <c r="B143" s="141">
        <v>6636006231</v>
      </c>
      <c r="C143" s="142" t="s">
        <v>427</v>
      </c>
      <c r="D143" s="142" t="s">
        <v>178</v>
      </c>
      <c r="E143" s="143">
        <v>11</v>
      </c>
      <c r="F143" s="143">
        <v>38</v>
      </c>
      <c r="G143" s="144">
        <v>11</v>
      </c>
      <c r="H143" s="144">
        <v>38</v>
      </c>
      <c r="I143" s="144">
        <f t="shared" si="87"/>
        <v>100</v>
      </c>
      <c r="J143" s="143">
        <v>30</v>
      </c>
      <c r="K143" s="143">
        <v>4</v>
      </c>
      <c r="L143" s="143">
        <f t="shared" si="88"/>
        <v>100</v>
      </c>
      <c r="M143" s="143">
        <v>50</v>
      </c>
      <c r="N143" s="143">
        <v>37</v>
      </c>
      <c r="O143" s="143">
        <v>54</v>
      </c>
      <c r="P143" s="143">
        <v>41</v>
      </c>
      <c r="Q143" s="143">
        <f t="shared" si="89"/>
        <v>91</v>
      </c>
      <c r="R143" s="143">
        <f t="shared" si="90"/>
        <v>96</v>
      </c>
      <c r="S143" s="143">
        <v>20</v>
      </c>
      <c r="T143" s="143">
        <v>5</v>
      </c>
      <c r="U143" s="143">
        <f t="shared" si="91"/>
        <v>100</v>
      </c>
      <c r="V143" s="143">
        <v>63</v>
      </c>
      <c r="W143" s="145">
        <v>70</v>
      </c>
      <c r="X143" s="146">
        <f t="shared" si="92"/>
        <v>90</v>
      </c>
      <c r="Y143" s="147">
        <f t="shared" si="93"/>
        <v>95</v>
      </c>
      <c r="Z143" s="146">
        <f t="shared" si="94"/>
        <v>95</v>
      </c>
      <c r="AA143" s="143">
        <v>20</v>
      </c>
      <c r="AB143" s="143">
        <v>0</v>
      </c>
      <c r="AC143" s="143">
        <f t="shared" si="95"/>
        <v>0</v>
      </c>
      <c r="AD143" s="143">
        <v>20</v>
      </c>
      <c r="AE143" s="143">
        <v>2</v>
      </c>
      <c r="AF143" s="143">
        <f t="shared" si="96"/>
        <v>40</v>
      </c>
      <c r="AG143" s="143">
        <v>1</v>
      </c>
      <c r="AH143" s="143">
        <v>1</v>
      </c>
      <c r="AI143" s="146">
        <f t="shared" si="97"/>
        <v>100</v>
      </c>
      <c r="AJ143" s="147">
        <f t="shared" si="98"/>
        <v>46</v>
      </c>
      <c r="AK143" s="143">
        <v>45</v>
      </c>
      <c r="AL143" s="143">
        <v>70</v>
      </c>
      <c r="AM143" s="146">
        <f t="shared" si="99"/>
        <v>64</v>
      </c>
      <c r="AN143" s="143">
        <v>69</v>
      </c>
      <c r="AO143" s="143">
        <v>70</v>
      </c>
      <c r="AP143" s="146">
        <f t="shared" si="100"/>
        <v>99</v>
      </c>
      <c r="AQ143" s="143">
        <v>52</v>
      </c>
      <c r="AR143" s="143">
        <v>52</v>
      </c>
      <c r="AS143" s="146">
        <f t="shared" si="101"/>
        <v>100</v>
      </c>
      <c r="AT143" s="146">
        <f t="shared" si="102"/>
        <v>85</v>
      </c>
      <c r="AU143" s="143">
        <v>56</v>
      </c>
      <c r="AV143" s="143">
        <v>70</v>
      </c>
      <c r="AW143" s="146">
        <f t="shared" si="103"/>
        <v>80</v>
      </c>
      <c r="AX143" s="143">
        <v>69</v>
      </c>
      <c r="AY143" s="143">
        <v>70</v>
      </c>
      <c r="AZ143" s="146">
        <f t="shared" si="104"/>
        <v>99</v>
      </c>
      <c r="BA143" s="143">
        <v>66</v>
      </c>
      <c r="BB143" s="143">
        <v>70</v>
      </c>
      <c r="BC143" s="146">
        <f t="shared" si="105"/>
        <v>94</v>
      </c>
      <c r="BD143" s="146">
        <f t="shared" si="106"/>
        <v>91</v>
      </c>
      <c r="BE143" s="146">
        <f t="shared" si="107"/>
        <v>83</v>
      </c>
      <c r="BF143" s="148"/>
      <c r="BG143" s="143">
        <f t="shared" si="108"/>
        <v>1</v>
      </c>
      <c r="BH143" s="143">
        <f t="shared" si="109"/>
        <v>1</v>
      </c>
      <c r="BI143" s="143">
        <f t="shared" si="110"/>
        <v>332</v>
      </c>
      <c r="BJ143" s="143">
        <f t="shared" si="111"/>
        <v>1</v>
      </c>
      <c r="BK143" s="143">
        <f t="shared" si="112"/>
        <v>105</v>
      </c>
      <c r="BL143" s="143">
        <f t="shared" si="113"/>
        <v>159</v>
      </c>
      <c r="BM143" s="143">
        <f t="shared" si="114"/>
        <v>202</v>
      </c>
      <c r="BN143" s="143">
        <f t="shared" si="115"/>
        <v>185</v>
      </c>
      <c r="BO143" s="143">
        <f t="shared" si="116"/>
        <v>1</v>
      </c>
      <c r="BP143" s="143">
        <f t="shared" si="117"/>
        <v>327</v>
      </c>
      <c r="BQ143" s="143">
        <f t="shared" si="118"/>
        <v>112</v>
      </c>
      <c r="BR143" s="143">
        <f t="shared" si="119"/>
        <v>1</v>
      </c>
      <c r="BS143" s="143">
        <f t="shared" si="120"/>
        <v>360</v>
      </c>
      <c r="BT143" s="143">
        <f t="shared" si="121"/>
        <v>54</v>
      </c>
      <c r="BU143" s="143">
        <f t="shared" si="122"/>
        <v>330</v>
      </c>
      <c r="BV143" s="143">
        <f t="shared" si="123"/>
        <v>103</v>
      </c>
      <c r="BW143" s="143">
        <f t="shared" si="124"/>
        <v>105</v>
      </c>
      <c r="BX143" s="143">
        <f t="shared" si="125"/>
        <v>217</v>
      </c>
      <c r="BY143" s="143">
        <f t="shared" si="126"/>
        <v>323</v>
      </c>
      <c r="BZ143" s="143">
        <f t="shared" si="127"/>
        <v>346</v>
      </c>
      <c r="CA143" s="149">
        <f t="shared" si="86"/>
        <v>83</v>
      </c>
      <c r="CB143" s="143">
        <f t="shared" si="128"/>
        <v>15</v>
      </c>
    </row>
    <row r="144" spans="1:80" s="150" customFormat="1" ht="15.75">
      <c r="A144" s="140">
        <v>142</v>
      </c>
      <c r="B144" s="141">
        <v>6636000790</v>
      </c>
      <c r="C144" s="142" t="s">
        <v>427</v>
      </c>
      <c r="D144" s="142" t="s">
        <v>179</v>
      </c>
      <c r="E144" s="143">
        <v>7</v>
      </c>
      <c r="F144" s="143">
        <v>38</v>
      </c>
      <c r="G144" s="144">
        <v>11</v>
      </c>
      <c r="H144" s="144">
        <v>38</v>
      </c>
      <c r="I144" s="144">
        <f t="shared" si="87"/>
        <v>82</v>
      </c>
      <c r="J144" s="143">
        <v>30</v>
      </c>
      <c r="K144" s="143">
        <v>4</v>
      </c>
      <c r="L144" s="143">
        <f t="shared" si="88"/>
        <v>100</v>
      </c>
      <c r="M144" s="143">
        <v>159</v>
      </c>
      <c r="N144" s="143">
        <v>110</v>
      </c>
      <c r="O144" s="143">
        <v>166</v>
      </c>
      <c r="P144" s="143">
        <v>119</v>
      </c>
      <c r="Q144" s="143">
        <f t="shared" si="89"/>
        <v>94</v>
      </c>
      <c r="R144" s="143">
        <f t="shared" si="90"/>
        <v>92</v>
      </c>
      <c r="S144" s="143">
        <v>20</v>
      </c>
      <c r="T144" s="143">
        <v>4</v>
      </c>
      <c r="U144" s="143">
        <f t="shared" si="91"/>
        <v>80</v>
      </c>
      <c r="V144" s="143">
        <v>177</v>
      </c>
      <c r="W144" s="145">
        <v>198</v>
      </c>
      <c r="X144" s="146">
        <f t="shared" si="92"/>
        <v>89</v>
      </c>
      <c r="Y144" s="147">
        <f t="shared" si="93"/>
        <v>85</v>
      </c>
      <c r="Z144" s="146">
        <f t="shared" si="94"/>
        <v>85</v>
      </c>
      <c r="AA144" s="143">
        <v>20</v>
      </c>
      <c r="AB144" s="143">
        <v>3</v>
      </c>
      <c r="AC144" s="143">
        <f t="shared" si="95"/>
        <v>60</v>
      </c>
      <c r="AD144" s="143">
        <v>20</v>
      </c>
      <c r="AE144" s="143">
        <v>4</v>
      </c>
      <c r="AF144" s="143">
        <f t="shared" si="96"/>
        <v>80</v>
      </c>
      <c r="AG144" s="143">
        <v>7</v>
      </c>
      <c r="AH144" s="143">
        <v>9</v>
      </c>
      <c r="AI144" s="146">
        <f t="shared" si="97"/>
        <v>78</v>
      </c>
      <c r="AJ144" s="147">
        <f t="shared" si="98"/>
        <v>73</v>
      </c>
      <c r="AK144" s="143">
        <v>92</v>
      </c>
      <c r="AL144" s="143">
        <v>198</v>
      </c>
      <c r="AM144" s="146">
        <f t="shared" si="99"/>
        <v>46</v>
      </c>
      <c r="AN144" s="143">
        <v>195</v>
      </c>
      <c r="AO144" s="143">
        <v>198</v>
      </c>
      <c r="AP144" s="146">
        <f t="shared" si="100"/>
        <v>98</v>
      </c>
      <c r="AQ144" s="143">
        <v>142</v>
      </c>
      <c r="AR144" s="143">
        <v>145</v>
      </c>
      <c r="AS144" s="146">
        <f t="shared" si="101"/>
        <v>98</v>
      </c>
      <c r="AT144" s="146">
        <f t="shared" si="102"/>
        <v>77</v>
      </c>
      <c r="AU144" s="143">
        <v>159</v>
      </c>
      <c r="AV144" s="143">
        <v>198</v>
      </c>
      <c r="AW144" s="146">
        <f t="shared" si="103"/>
        <v>80</v>
      </c>
      <c r="AX144" s="143">
        <v>190</v>
      </c>
      <c r="AY144" s="143">
        <v>198</v>
      </c>
      <c r="AZ144" s="146">
        <f t="shared" si="104"/>
        <v>96</v>
      </c>
      <c r="BA144" s="143">
        <v>192</v>
      </c>
      <c r="BB144" s="143">
        <v>198</v>
      </c>
      <c r="BC144" s="146">
        <f t="shared" si="105"/>
        <v>97</v>
      </c>
      <c r="BD144" s="146">
        <f t="shared" si="106"/>
        <v>92</v>
      </c>
      <c r="BE144" s="146">
        <f t="shared" si="107"/>
        <v>84</v>
      </c>
      <c r="BF144" s="148"/>
      <c r="BG144" s="143">
        <f t="shared" si="108"/>
        <v>328</v>
      </c>
      <c r="BH144" s="143">
        <f t="shared" si="109"/>
        <v>1</v>
      </c>
      <c r="BI144" s="143">
        <f t="shared" si="110"/>
        <v>272</v>
      </c>
      <c r="BJ144" s="143">
        <f t="shared" si="111"/>
        <v>253</v>
      </c>
      <c r="BK144" s="143">
        <f t="shared" si="112"/>
        <v>268</v>
      </c>
      <c r="BL144" s="143">
        <f t="shared" si="113"/>
        <v>175</v>
      </c>
      <c r="BM144" s="143">
        <f t="shared" si="114"/>
        <v>28</v>
      </c>
      <c r="BN144" s="143">
        <f t="shared" si="115"/>
        <v>41</v>
      </c>
      <c r="BO144" s="143">
        <f t="shared" si="116"/>
        <v>290</v>
      </c>
      <c r="BP144" s="143">
        <f t="shared" si="117"/>
        <v>368</v>
      </c>
      <c r="BQ144" s="143">
        <f t="shared" si="118"/>
        <v>198</v>
      </c>
      <c r="BR144" s="143">
        <f t="shared" si="119"/>
        <v>172</v>
      </c>
      <c r="BS144" s="143">
        <f t="shared" si="120"/>
        <v>360</v>
      </c>
      <c r="BT144" s="143">
        <f t="shared" si="121"/>
        <v>153</v>
      </c>
      <c r="BU144" s="143">
        <f t="shared" si="122"/>
        <v>223</v>
      </c>
      <c r="BV144" s="143">
        <f t="shared" si="123"/>
        <v>268</v>
      </c>
      <c r="BW144" s="143">
        <f t="shared" si="124"/>
        <v>268</v>
      </c>
      <c r="BX144" s="143">
        <f t="shared" si="125"/>
        <v>58</v>
      </c>
      <c r="BY144" s="143">
        <f t="shared" si="126"/>
        <v>360</v>
      </c>
      <c r="BZ144" s="143">
        <f t="shared" si="127"/>
        <v>331</v>
      </c>
      <c r="CA144" s="149">
        <f t="shared" si="86"/>
        <v>84</v>
      </c>
      <c r="CB144" s="143">
        <f t="shared" si="128"/>
        <v>14</v>
      </c>
    </row>
    <row r="145" spans="1:80" s="16" customFormat="1" ht="31.5">
      <c r="A145" s="21">
        <v>143</v>
      </c>
      <c r="B145" s="34">
        <v>6626009191</v>
      </c>
      <c r="C145" s="6" t="s">
        <v>428</v>
      </c>
      <c r="D145" s="5" t="s">
        <v>180</v>
      </c>
      <c r="E145" s="19">
        <v>9</v>
      </c>
      <c r="F145" s="19">
        <v>38</v>
      </c>
      <c r="G145" s="22">
        <v>11</v>
      </c>
      <c r="H145" s="22">
        <v>38</v>
      </c>
      <c r="I145" s="22">
        <f t="shared" si="87"/>
        <v>91</v>
      </c>
      <c r="J145" s="19">
        <v>30</v>
      </c>
      <c r="K145" s="19">
        <v>3</v>
      </c>
      <c r="L145" s="19">
        <f t="shared" si="88"/>
        <v>90</v>
      </c>
      <c r="M145" s="19">
        <v>312</v>
      </c>
      <c r="N145" s="19">
        <v>305</v>
      </c>
      <c r="O145" s="19">
        <v>344</v>
      </c>
      <c r="P145" s="19">
        <v>348</v>
      </c>
      <c r="Q145" s="19">
        <f t="shared" si="89"/>
        <v>89</v>
      </c>
      <c r="R145" s="19">
        <f t="shared" si="90"/>
        <v>90</v>
      </c>
      <c r="S145" s="19">
        <v>20</v>
      </c>
      <c r="T145" s="19">
        <v>3</v>
      </c>
      <c r="U145" s="19">
        <f t="shared" si="91"/>
        <v>60</v>
      </c>
      <c r="V145" s="19">
        <v>298</v>
      </c>
      <c r="W145" s="23">
        <v>392</v>
      </c>
      <c r="X145" s="20">
        <f t="shared" si="92"/>
        <v>76</v>
      </c>
      <c r="Y145" s="43">
        <f t="shared" si="93"/>
        <v>68</v>
      </c>
      <c r="Z145" s="20">
        <f t="shared" si="94"/>
        <v>68</v>
      </c>
      <c r="AA145" s="19">
        <v>20</v>
      </c>
      <c r="AB145" s="19">
        <v>2</v>
      </c>
      <c r="AC145" s="19">
        <f t="shared" si="95"/>
        <v>40</v>
      </c>
      <c r="AD145" s="19">
        <v>20</v>
      </c>
      <c r="AE145" s="19">
        <v>3</v>
      </c>
      <c r="AF145" s="19">
        <f t="shared" si="96"/>
        <v>60</v>
      </c>
      <c r="AG145" s="19">
        <v>41</v>
      </c>
      <c r="AH145" s="19">
        <v>50</v>
      </c>
      <c r="AI145" s="20">
        <f t="shared" si="97"/>
        <v>82</v>
      </c>
      <c r="AJ145" s="43">
        <f t="shared" si="98"/>
        <v>61</v>
      </c>
      <c r="AK145" s="19">
        <v>374</v>
      </c>
      <c r="AL145" s="19">
        <v>392</v>
      </c>
      <c r="AM145" s="20">
        <f t="shared" si="99"/>
        <v>95</v>
      </c>
      <c r="AN145" s="19">
        <v>383</v>
      </c>
      <c r="AO145" s="19">
        <v>392</v>
      </c>
      <c r="AP145" s="20">
        <f t="shared" si="100"/>
        <v>98</v>
      </c>
      <c r="AQ145" s="19">
        <v>265</v>
      </c>
      <c r="AR145" s="19">
        <v>281</v>
      </c>
      <c r="AS145" s="20">
        <f t="shared" si="101"/>
        <v>94</v>
      </c>
      <c r="AT145" s="20">
        <f t="shared" si="102"/>
        <v>96</v>
      </c>
      <c r="AU145" s="19">
        <v>367</v>
      </c>
      <c r="AV145" s="19">
        <v>392</v>
      </c>
      <c r="AW145" s="20">
        <f t="shared" si="103"/>
        <v>94</v>
      </c>
      <c r="AX145" s="19">
        <v>356</v>
      </c>
      <c r="AY145" s="19">
        <v>392</v>
      </c>
      <c r="AZ145" s="20">
        <f t="shared" si="104"/>
        <v>91</v>
      </c>
      <c r="BA145" s="19">
        <v>374</v>
      </c>
      <c r="BB145" s="19">
        <v>392</v>
      </c>
      <c r="BC145" s="20">
        <f t="shared" si="105"/>
        <v>95</v>
      </c>
      <c r="BD145" s="20">
        <f t="shared" si="106"/>
        <v>94</v>
      </c>
      <c r="BE145" s="20">
        <f t="shared" si="107"/>
        <v>82</v>
      </c>
      <c r="BF145" s="24"/>
      <c r="BG145" s="19">
        <f t="shared" si="108"/>
        <v>216</v>
      </c>
      <c r="BH145" s="19">
        <f t="shared" si="109"/>
        <v>239</v>
      </c>
      <c r="BI145" s="19">
        <f t="shared" si="110"/>
        <v>348</v>
      </c>
      <c r="BJ145" s="19">
        <f t="shared" si="111"/>
        <v>319</v>
      </c>
      <c r="BK145" s="19">
        <f t="shared" si="112"/>
        <v>340</v>
      </c>
      <c r="BL145" s="19">
        <f t="shared" si="113"/>
        <v>334</v>
      </c>
      <c r="BM145" s="19">
        <f t="shared" si="114"/>
        <v>62</v>
      </c>
      <c r="BN145" s="19">
        <f t="shared" si="115"/>
        <v>92</v>
      </c>
      <c r="BO145" s="19">
        <f t="shared" si="116"/>
        <v>278</v>
      </c>
      <c r="BP145" s="19">
        <f t="shared" si="117"/>
        <v>151</v>
      </c>
      <c r="BQ145" s="19">
        <f t="shared" si="118"/>
        <v>198</v>
      </c>
      <c r="BR145" s="19">
        <f t="shared" si="119"/>
        <v>328</v>
      </c>
      <c r="BS145" s="19">
        <f t="shared" si="120"/>
        <v>268</v>
      </c>
      <c r="BT145" s="19">
        <f t="shared" si="121"/>
        <v>303</v>
      </c>
      <c r="BU145" s="19">
        <f t="shared" si="122"/>
        <v>309</v>
      </c>
      <c r="BV145" s="19">
        <f t="shared" si="123"/>
        <v>310</v>
      </c>
      <c r="BW145" s="19">
        <f t="shared" si="124"/>
        <v>340</v>
      </c>
      <c r="BX145" s="19">
        <f t="shared" si="125"/>
        <v>106</v>
      </c>
      <c r="BY145" s="19">
        <f t="shared" si="126"/>
        <v>160</v>
      </c>
      <c r="BZ145" s="19">
        <f t="shared" si="127"/>
        <v>284</v>
      </c>
      <c r="CA145" s="18">
        <f t="shared" si="86"/>
        <v>82</v>
      </c>
      <c r="CB145" s="19">
        <f t="shared" si="128"/>
        <v>16</v>
      </c>
    </row>
    <row r="146" spans="1:80" s="16" customFormat="1" ht="31.5">
      <c r="A146" s="21">
        <v>144</v>
      </c>
      <c r="B146" s="34">
        <v>6626010831</v>
      </c>
      <c r="C146" s="6" t="s">
        <v>428</v>
      </c>
      <c r="D146" s="5" t="s">
        <v>181</v>
      </c>
      <c r="E146" s="19">
        <v>11</v>
      </c>
      <c r="F146" s="19">
        <v>36</v>
      </c>
      <c r="G146" s="22">
        <v>11</v>
      </c>
      <c r="H146" s="22">
        <v>38</v>
      </c>
      <c r="I146" s="22">
        <f t="shared" si="87"/>
        <v>97</v>
      </c>
      <c r="J146" s="19">
        <v>30</v>
      </c>
      <c r="K146" s="19">
        <v>4</v>
      </c>
      <c r="L146" s="19">
        <f t="shared" si="88"/>
        <v>100</v>
      </c>
      <c r="M146" s="19">
        <v>482</v>
      </c>
      <c r="N146" s="19">
        <v>405</v>
      </c>
      <c r="O146" s="19">
        <v>502</v>
      </c>
      <c r="P146" s="19">
        <v>433</v>
      </c>
      <c r="Q146" s="19">
        <f t="shared" si="89"/>
        <v>95</v>
      </c>
      <c r="R146" s="19">
        <f t="shared" si="90"/>
        <v>97</v>
      </c>
      <c r="S146" s="19">
        <v>20</v>
      </c>
      <c r="T146" s="19">
        <v>5</v>
      </c>
      <c r="U146" s="19">
        <f t="shared" si="91"/>
        <v>100</v>
      </c>
      <c r="V146" s="19">
        <v>484</v>
      </c>
      <c r="W146" s="23">
        <v>600</v>
      </c>
      <c r="X146" s="20">
        <f t="shared" si="92"/>
        <v>81</v>
      </c>
      <c r="Y146" s="43">
        <f t="shared" si="93"/>
        <v>91</v>
      </c>
      <c r="Z146" s="20">
        <f t="shared" si="94"/>
        <v>91</v>
      </c>
      <c r="AA146" s="19">
        <v>20</v>
      </c>
      <c r="AB146" s="19">
        <v>1</v>
      </c>
      <c r="AC146" s="19">
        <f t="shared" si="95"/>
        <v>20</v>
      </c>
      <c r="AD146" s="19">
        <v>20</v>
      </c>
      <c r="AE146" s="19">
        <v>4</v>
      </c>
      <c r="AF146" s="19">
        <f t="shared" si="96"/>
        <v>80</v>
      </c>
      <c r="AG146" s="19">
        <v>33</v>
      </c>
      <c r="AH146" s="19">
        <v>36</v>
      </c>
      <c r="AI146" s="20">
        <f t="shared" si="97"/>
        <v>92</v>
      </c>
      <c r="AJ146" s="43">
        <f t="shared" si="98"/>
        <v>66</v>
      </c>
      <c r="AK146" s="19">
        <v>576</v>
      </c>
      <c r="AL146" s="19">
        <v>600</v>
      </c>
      <c r="AM146" s="20">
        <f t="shared" si="99"/>
        <v>96</v>
      </c>
      <c r="AN146" s="19">
        <v>586</v>
      </c>
      <c r="AO146" s="19">
        <v>600</v>
      </c>
      <c r="AP146" s="20">
        <f t="shared" si="100"/>
        <v>98</v>
      </c>
      <c r="AQ146" s="19">
        <v>434</v>
      </c>
      <c r="AR146" s="19">
        <v>443</v>
      </c>
      <c r="AS146" s="20">
        <f t="shared" si="101"/>
        <v>98</v>
      </c>
      <c r="AT146" s="20">
        <f t="shared" si="102"/>
        <v>97</v>
      </c>
      <c r="AU146" s="19">
        <v>580</v>
      </c>
      <c r="AV146" s="19">
        <v>600</v>
      </c>
      <c r="AW146" s="20">
        <f t="shared" si="103"/>
        <v>97</v>
      </c>
      <c r="AX146" s="19">
        <v>566</v>
      </c>
      <c r="AY146" s="19">
        <v>600</v>
      </c>
      <c r="AZ146" s="20">
        <f t="shared" si="104"/>
        <v>94</v>
      </c>
      <c r="BA146" s="19">
        <v>581</v>
      </c>
      <c r="BB146" s="19">
        <v>600</v>
      </c>
      <c r="BC146" s="20">
        <f t="shared" si="105"/>
        <v>97</v>
      </c>
      <c r="BD146" s="20">
        <f t="shared" si="106"/>
        <v>96</v>
      </c>
      <c r="BE146" s="20">
        <f t="shared" si="107"/>
        <v>89</v>
      </c>
      <c r="BF146" s="24"/>
      <c r="BG146" s="19">
        <f t="shared" si="108"/>
        <v>27</v>
      </c>
      <c r="BH146" s="19">
        <f t="shared" si="109"/>
        <v>1</v>
      </c>
      <c r="BI146" s="19">
        <f t="shared" si="110"/>
        <v>232</v>
      </c>
      <c r="BJ146" s="19">
        <f t="shared" si="111"/>
        <v>1</v>
      </c>
      <c r="BK146" s="19">
        <f t="shared" si="112"/>
        <v>187</v>
      </c>
      <c r="BL146" s="19">
        <f t="shared" si="113"/>
        <v>295</v>
      </c>
      <c r="BM146" s="19">
        <f t="shared" si="114"/>
        <v>117</v>
      </c>
      <c r="BN146" s="19">
        <f t="shared" si="115"/>
        <v>41</v>
      </c>
      <c r="BO146" s="19">
        <f t="shared" si="116"/>
        <v>213</v>
      </c>
      <c r="BP146" s="19">
        <f t="shared" si="117"/>
        <v>123</v>
      </c>
      <c r="BQ146" s="19">
        <f t="shared" si="118"/>
        <v>198</v>
      </c>
      <c r="BR146" s="19">
        <f t="shared" si="119"/>
        <v>172</v>
      </c>
      <c r="BS146" s="19">
        <f t="shared" si="120"/>
        <v>168</v>
      </c>
      <c r="BT146" s="19">
        <f t="shared" si="121"/>
        <v>227</v>
      </c>
      <c r="BU146" s="19">
        <f t="shared" si="122"/>
        <v>223</v>
      </c>
      <c r="BV146" s="19">
        <f t="shared" si="123"/>
        <v>59</v>
      </c>
      <c r="BW146" s="19">
        <f t="shared" si="124"/>
        <v>187</v>
      </c>
      <c r="BX146" s="19">
        <f t="shared" si="125"/>
        <v>80</v>
      </c>
      <c r="BY146" s="19">
        <f t="shared" si="126"/>
        <v>122</v>
      </c>
      <c r="BZ146" s="19">
        <f t="shared" si="127"/>
        <v>215</v>
      </c>
      <c r="CA146" s="18">
        <f t="shared" si="86"/>
        <v>89</v>
      </c>
      <c r="CB146" s="19">
        <f t="shared" si="128"/>
        <v>9</v>
      </c>
    </row>
    <row r="147" spans="1:80" s="16" customFormat="1" ht="15.75">
      <c r="A147" s="21">
        <v>145</v>
      </c>
      <c r="B147" s="34">
        <v>6626009177</v>
      </c>
      <c r="C147" s="6" t="s">
        <v>428</v>
      </c>
      <c r="D147" s="5" t="s">
        <v>182</v>
      </c>
      <c r="E147" s="19">
        <v>10</v>
      </c>
      <c r="F147" s="19">
        <v>38</v>
      </c>
      <c r="G147" s="22">
        <v>11</v>
      </c>
      <c r="H147" s="22">
        <v>38</v>
      </c>
      <c r="I147" s="22">
        <f t="shared" si="87"/>
        <v>95</v>
      </c>
      <c r="J147" s="19">
        <v>30</v>
      </c>
      <c r="K147" s="19">
        <v>4</v>
      </c>
      <c r="L147" s="19">
        <f t="shared" si="88"/>
        <v>100</v>
      </c>
      <c r="M147" s="19">
        <v>50</v>
      </c>
      <c r="N147" s="19">
        <v>57</v>
      </c>
      <c r="O147" s="19">
        <v>50</v>
      </c>
      <c r="P147" s="19">
        <v>57</v>
      </c>
      <c r="Q147" s="19">
        <f t="shared" si="89"/>
        <v>100</v>
      </c>
      <c r="R147" s="19">
        <f t="shared" si="90"/>
        <v>99</v>
      </c>
      <c r="S147" s="19">
        <v>20</v>
      </c>
      <c r="T147" s="19">
        <v>5</v>
      </c>
      <c r="U147" s="19">
        <f t="shared" si="91"/>
        <v>100</v>
      </c>
      <c r="V147" s="19">
        <v>57</v>
      </c>
      <c r="W147" s="23">
        <v>60</v>
      </c>
      <c r="X147" s="20">
        <f t="shared" si="92"/>
        <v>95</v>
      </c>
      <c r="Y147" s="43">
        <f t="shared" si="93"/>
        <v>98</v>
      </c>
      <c r="Z147" s="20">
        <f t="shared" si="94"/>
        <v>98</v>
      </c>
      <c r="AA147" s="19">
        <v>20</v>
      </c>
      <c r="AB147" s="19">
        <v>1</v>
      </c>
      <c r="AC147" s="19">
        <f t="shared" si="95"/>
        <v>20</v>
      </c>
      <c r="AD147" s="19">
        <v>20</v>
      </c>
      <c r="AE147" s="19">
        <v>3</v>
      </c>
      <c r="AF147" s="19">
        <f t="shared" si="96"/>
        <v>60</v>
      </c>
      <c r="AG147" s="19">
        <v>3</v>
      </c>
      <c r="AH147" s="19">
        <v>4</v>
      </c>
      <c r="AI147" s="20">
        <f t="shared" si="97"/>
        <v>75</v>
      </c>
      <c r="AJ147" s="43">
        <f t="shared" si="98"/>
        <v>53</v>
      </c>
      <c r="AK147" s="19">
        <v>59</v>
      </c>
      <c r="AL147" s="19">
        <v>60</v>
      </c>
      <c r="AM147" s="20">
        <f t="shared" si="99"/>
        <v>98</v>
      </c>
      <c r="AN147" s="19">
        <v>60</v>
      </c>
      <c r="AO147" s="19">
        <v>60</v>
      </c>
      <c r="AP147" s="20">
        <f t="shared" si="100"/>
        <v>100</v>
      </c>
      <c r="AQ147" s="19">
        <v>53</v>
      </c>
      <c r="AR147" s="19">
        <v>53</v>
      </c>
      <c r="AS147" s="20">
        <f t="shared" si="101"/>
        <v>100</v>
      </c>
      <c r="AT147" s="20">
        <f t="shared" si="102"/>
        <v>99</v>
      </c>
      <c r="AU147" s="19">
        <v>59</v>
      </c>
      <c r="AV147" s="19">
        <v>60</v>
      </c>
      <c r="AW147" s="20">
        <f t="shared" si="103"/>
        <v>98</v>
      </c>
      <c r="AX147" s="19">
        <v>57</v>
      </c>
      <c r="AY147" s="19">
        <v>60</v>
      </c>
      <c r="AZ147" s="20">
        <f t="shared" si="104"/>
        <v>95</v>
      </c>
      <c r="BA147" s="19">
        <v>59</v>
      </c>
      <c r="BB147" s="19">
        <v>60</v>
      </c>
      <c r="BC147" s="20">
        <f t="shared" si="105"/>
        <v>98</v>
      </c>
      <c r="BD147" s="20">
        <f t="shared" si="106"/>
        <v>97</v>
      </c>
      <c r="BE147" s="20">
        <f t="shared" si="107"/>
        <v>89</v>
      </c>
      <c r="BF147" s="24"/>
      <c r="BG147" s="19">
        <f t="shared" si="108"/>
        <v>41</v>
      </c>
      <c r="BH147" s="19">
        <f t="shared" si="109"/>
        <v>1</v>
      </c>
      <c r="BI147" s="19">
        <f t="shared" si="110"/>
        <v>1</v>
      </c>
      <c r="BJ147" s="19">
        <f t="shared" si="111"/>
        <v>1</v>
      </c>
      <c r="BK147" s="19">
        <f t="shared" si="112"/>
        <v>30</v>
      </c>
      <c r="BL147" s="19">
        <f t="shared" si="113"/>
        <v>63</v>
      </c>
      <c r="BM147" s="19">
        <f t="shared" si="114"/>
        <v>117</v>
      </c>
      <c r="BN147" s="19">
        <f t="shared" si="115"/>
        <v>92</v>
      </c>
      <c r="BO147" s="19">
        <f t="shared" si="116"/>
        <v>296</v>
      </c>
      <c r="BP147" s="19">
        <f t="shared" si="117"/>
        <v>65</v>
      </c>
      <c r="BQ147" s="19">
        <f t="shared" si="118"/>
        <v>1</v>
      </c>
      <c r="BR147" s="19">
        <f t="shared" si="119"/>
        <v>1</v>
      </c>
      <c r="BS147" s="19">
        <f t="shared" si="120"/>
        <v>128</v>
      </c>
      <c r="BT147" s="19">
        <f t="shared" si="121"/>
        <v>192</v>
      </c>
      <c r="BU147" s="19">
        <f t="shared" si="122"/>
        <v>159</v>
      </c>
      <c r="BV147" s="19">
        <f t="shared" si="123"/>
        <v>5</v>
      </c>
      <c r="BW147" s="19">
        <f t="shared" si="124"/>
        <v>30</v>
      </c>
      <c r="BX147" s="19">
        <f t="shared" si="125"/>
        <v>170</v>
      </c>
      <c r="BY147" s="19">
        <f t="shared" si="126"/>
        <v>31</v>
      </c>
      <c r="BZ147" s="19">
        <f t="shared" si="127"/>
        <v>163</v>
      </c>
      <c r="CA147" s="18">
        <f t="shared" si="86"/>
        <v>89</v>
      </c>
      <c r="CB147" s="19">
        <f t="shared" si="128"/>
        <v>9</v>
      </c>
    </row>
    <row r="148" spans="1:80" s="16" customFormat="1" ht="15.75">
      <c r="A148" s="21">
        <v>146</v>
      </c>
      <c r="B148" s="34">
        <v>6626009184</v>
      </c>
      <c r="C148" s="6" t="s">
        <v>428</v>
      </c>
      <c r="D148" s="5" t="s">
        <v>183</v>
      </c>
      <c r="E148" s="19">
        <v>8</v>
      </c>
      <c r="F148" s="19">
        <v>37</v>
      </c>
      <c r="G148" s="22">
        <v>11</v>
      </c>
      <c r="H148" s="22">
        <v>38</v>
      </c>
      <c r="I148" s="22">
        <f t="shared" si="87"/>
        <v>85</v>
      </c>
      <c r="J148" s="19">
        <v>30</v>
      </c>
      <c r="K148" s="19">
        <v>4</v>
      </c>
      <c r="L148" s="19">
        <f t="shared" si="88"/>
        <v>100</v>
      </c>
      <c r="M148" s="19">
        <v>69</v>
      </c>
      <c r="N148" s="19">
        <v>67</v>
      </c>
      <c r="O148" s="19">
        <v>69</v>
      </c>
      <c r="P148" s="19">
        <v>68</v>
      </c>
      <c r="Q148" s="19">
        <f t="shared" si="89"/>
        <v>99</v>
      </c>
      <c r="R148" s="19">
        <f t="shared" si="90"/>
        <v>95</v>
      </c>
      <c r="S148" s="19">
        <v>20</v>
      </c>
      <c r="T148" s="19">
        <v>4</v>
      </c>
      <c r="U148" s="19">
        <f t="shared" si="91"/>
        <v>80</v>
      </c>
      <c r="V148" s="19">
        <v>68</v>
      </c>
      <c r="W148" s="23">
        <v>78</v>
      </c>
      <c r="X148" s="20">
        <f t="shared" si="92"/>
        <v>87</v>
      </c>
      <c r="Y148" s="43">
        <f t="shared" si="93"/>
        <v>84</v>
      </c>
      <c r="Z148" s="20">
        <f t="shared" si="94"/>
        <v>84</v>
      </c>
      <c r="AA148" s="19">
        <v>20</v>
      </c>
      <c r="AB148" s="19">
        <v>2</v>
      </c>
      <c r="AC148" s="19">
        <f t="shared" si="95"/>
        <v>40</v>
      </c>
      <c r="AD148" s="19">
        <v>20</v>
      </c>
      <c r="AE148" s="19">
        <v>3</v>
      </c>
      <c r="AF148" s="19">
        <f t="shared" si="96"/>
        <v>60</v>
      </c>
      <c r="AG148" s="19">
        <v>1</v>
      </c>
      <c r="AH148" s="19">
        <v>1</v>
      </c>
      <c r="AI148" s="20">
        <f t="shared" si="97"/>
        <v>100</v>
      </c>
      <c r="AJ148" s="43">
        <f t="shared" si="98"/>
        <v>66</v>
      </c>
      <c r="AK148" s="19">
        <v>77</v>
      </c>
      <c r="AL148" s="19">
        <v>78</v>
      </c>
      <c r="AM148" s="20">
        <f t="shared" si="99"/>
        <v>99</v>
      </c>
      <c r="AN148" s="19">
        <v>78</v>
      </c>
      <c r="AO148" s="19">
        <v>78</v>
      </c>
      <c r="AP148" s="20">
        <f t="shared" si="100"/>
        <v>100</v>
      </c>
      <c r="AQ148" s="19">
        <v>63</v>
      </c>
      <c r="AR148" s="19">
        <v>65</v>
      </c>
      <c r="AS148" s="20">
        <f t="shared" si="101"/>
        <v>97</v>
      </c>
      <c r="AT148" s="20">
        <f t="shared" si="102"/>
        <v>99</v>
      </c>
      <c r="AU148" s="19">
        <v>78</v>
      </c>
      <c r="AV148" s="19">
        <v>78</v>
      </c>
      <c r="AW148" s="20">
        <f t="shared" si="103"/>
        <v>100</v>
      </c>
      <c r="AX148" s="19">
        <v>74</v>
      </c>
      <c r="AY148" s="19">
        <v>78</v>
      </c>
      <c r="AZ148" s="20">
        <f t="shared" si="104"/>
        <v>95</v>
      </c>
      <c r="BA148" s="19">
        <v>78</v>
      </c>
      <c r="BB148" s="19">
        <v>78</v>
      </c>
      <c r="BC148" s="20">
        <f t="shared" si="105"/>
        <v>100</v>
      </c>
      <c r="BD148" s="20">
        <f t="shared" si="106"/>
        <v>99</v>
      </c>
      <c r="BE148" s="20">
        <f t="shared" si="107"/>
        <v>89</v>
      </c>
      <c r="BF148" s="24"/>
      <c r="BG148" s="19">
        <f t="shared" si="108"/>
        <v>304</v>
      </c>
      <c r="BH148" s="19">
        <f t="shared" si="109"/>
        <v>1</v>
      </c>
      <c r="BI148" s="19">
        <f t="shared" si="110"/>
        <v>52</v>
      </c>
      <c r="BJ148" s="19">
        <f t="shared" si="111"/>
        <v>253</v>
      </c>
      <c r="BK148" s="19">
        <f t="shared" si="112"/>
        <v>278</v>
      </c>
      <c r="BL148" s="19">
        <f t="shared" si="113"/>
        <v>203</v>
      </c>
      <c r="BM148" s="19">
        <f t="shared" si="114"/>
        <v>62</v>
      </c>
      <c r="BN148" s="19">
        <f t="shared" si="115"/>
        <v>92</v>
      </c>
      <c r="BO148" s="19">
        <f t="shared" si="116"/>
        <v>1</v>
      </c>
      <c r="BP148" s="19">
        <f t="shared" si="117"/>
        <v>46</v>
      </c>
      <c r="BQ148" s="19">
        <f t="shared" si="118"/>
        <v>1</v>
      </c>
      <c r="BR148" s="19">
        <f t="shared" si="119"/>
        <v>233</v>
      </c>
      <c r="BS148" s="19">
        <f t="shared" si="120"/>
        <v>1</v>
      </c>
      <c r="BT148" s="19">
        <f t="shared" si="121"/>
        <v>192</v>
      </c>
      <c r="BU148" s="19">
        <f t="shared" si="122"/>
        <v>1</v>
      </c>
      <c r="BV148" s="19">
        <f t="shared" si="123"/>
        <v>142</v>
      </c>
      <c r="BW148" s="19">
        <f t="shared" si="124"/>
        <v>278</v>
      </c>
      <c r="BX148" s="19">
        <f t="shared" si="125"/>
        <v>80</v>
      </c>
      <c r="BY148" s="19">
        <f t="shared" si="126"/>
        <v>31</v>
      </c>
      <c r="BZ148" s="19">
        <f t="shared" si="127"/>
        <v>36</v>
      </c>
      <c r="CA148" s="18">
        <f t="shared" si="86"/>
        <v>89</v>
      </c>
      <c r="CB148" s="19">
        <f t="shared" si="128"/>
        <v>9</v>
      </c>
    </row>
    <row r="149" spans="1:80" s="16" customFormat="1" ht="30">
      <c r="A149" s="21">
        <v>147</v>
      </c>
      <c r="B149" s="36">
        <v>6666008187</v>
      </c>
      <c r="C149" s="40" t="s">
        <v>506</v>
      </c>
      <c r="D149" s="6" t="s">
        <v>184</v>
      </c>
      <c r="E149" s="19">
        <v>10</v>
      </c>
      <c r="F149" s="19">
        <v>38</v>
      </c>
      <c r="G149" s="22">
        <v>11</v>
      </c>
      <c r="H149" s="22">
        <v>38</v>
      </c>
      <c r="I149" s="22">
        <f t="shared" si="87"/>
        <v>95</v>
      </c>
      <c r="J149" s="19">
        <v>30</v>
      </c>
      <c r="K149" s="19">
        <v>4</v>
      </c>
      <c r="L149" s="19">
        <f t="shared" si="88"/>
        <v>100</v>
      </c>
      <c r="M149" s="19">
        <v>83</v>
      </c>
      <c r="N149" s="19">
        <v>84</v>
      </c>
      <c r="O149" s="19">
        <v>88</v>
      </c>
      <c r="P149" s="19">
        <v>89</v>
      </c>
      <c r="Q149" s="19">
        <f t="shared" si="89"/>
        <v>94</v>
      </c>
      <c r="R149" s="19">
        <f t="shared" si="90"/>
        <v>96</v>
      </c>
      <c r="S149" s="19">
        <v>20</v>
      </c>
      <c r="T149" s="19">
        <v>5</v>
      </c>
      <c r="U149" s="19">
        <f t="shared" si="91"/>
        <v>100</v>
      </c>
      <c r="V149" s="19">
        <v>87</v>
      </c>
      <c r="W149" s="23">
        <v>95</v>
      </c>
      <c r="X149" s="20">
        <f t="shared" si="92"/>
        <v>92</v>
      </c>
      <c r="Y149" s="43">
        <f t="shared" si="93"/>
        <v>96</v>
      </c>
      <c r="Z149" s="20">
        <f t="shared" si="94"/>
        <v>96</v>
      </c>
      <c r="AA149" s="19">
        <v>20</v>
      </c>
      <c r="AB149" s="19">
        <v>2</v>
      </c>
      <c r="AC149" s="19">
        <f t="shared" si="95"/>
        <v>40</v>
      </c>
      <c r="AD149" s="19">
        <v>20</v>
      </c>
      <c r="AE149" s="19">
        <v>4</v>
      </c>
      <c r="AF149" s="19">
        <f t="shared" si="96"/>
        <v>80</v>
      </c>
      <c r="AG149" s="19">
        <v>4</v>
      </c>
      <c r="AH149" s="19">
        <v>4</v>
      </c>
      <c r="AI149" s="20">
        <f t="shared" si="97"/>
        <v>100</v>
      </c>
      <c r="AJ149" s="43">
        <f t="shared" si="98"/>
        <v>74</v>
      </c>
      <c r="AK149" s="19">
        <v>73</v>
      </c>
      <c r="AL149" s="19">
        <v>95</v>
      </c>
      <c r="AM149" s="20">
        <f t="shared" si="99"/>
        <v>77</v>
      </c>
      <c r="AN149" s="19">
        <v>94</v>
      </c>
      <c r="AO149" s="19">
        <v>95</v>
      </c>
      <c r="AP149" s="20">
        <f t="shared" si="100"/>
        <v>99</v>
      </c>
      <c r="AQ149" s="19">
        <v>75</v>
      </c>
      <c r="AR149" s="19">
        <v>76</v>
      </c>
      <c r="AS149" s="20">
        <f t="shared" si="101"/>
        <v>99</v>
      </c>
      <c r="AT149" s="20">
        <f t="shared" si="102"/>
        <v>90</v>
      </c>
      <c r="AU149" s="19">
        <v>95</v>
      </c>
      <c r="AV149" s="19">
        <v>95</v>
      </c>
      <c r="AW149" s="20">
        <f t="shared" si="103"/>
        <v>100</v>
      </c>
      <c r="AX149" s="19">
        <v>90</v>
      </c>
      <c r="AY149" s="19">
        <v>95</v>
      </c>
      <c r="AZ149" s="20">
        <f t="shared" si="104"/>
        <v>95</v>
      </c>
      <c r="BA149" s="19">
        <v>94</v>
      </c>
      <c r="BB149" s="19">
        <v>95</v>
      </c>
      <c r="BC149" s="20">
        <f t="shared" si="105"/>
        <v>99</v>
      </c>
      <c r="BD149" s="20">
        <f t="shared" si="106"/>
        <v>99</v>
      </c>
      <c r="BE149" s="20">
        <f t="shared" si="107"/>
        <v>91</v>
      </c>
      <c r="BF149" s="24"/>
      <c r="BG149" s="19">
        <f t="shared" si="108"/>
        <v>41</v>
      </c>
      <c r="BH149" s="19">
        <f t="shared" si="109"/>
        <v>1</v>
      </c>
      <c r="BI149" s="19">
        <f t="shared" si="110"/>
        <v>272</v>
      </c>
      <c r="BJ149" s="19">
        <f t="shared" si="111"/>
        <v>1</v>
      </c>
      <c r="BK149" s="19">
        <f t="shared" si="112"/>
        <v>80</v>
      </c>
      <c r="BL149" s="19">
        <f t="shared" si="113"/>
        <v>120</v>
      </c>
      <c r="BM149" s="19">
        <f t="shared" si="114"/>
        <v>62</v>
      </c>
      <c r="BN149" s="19">
        <f t="shared" si="115"/>
        <v>41</v>
      </c>
      <c r="BO149" s="19">
        <f t="shared" si="116"/>
        <v>1</v>
      </c>
      <c r="BP149" s="19">
        <f t="shared" si="117"/>
        <v>293</v>
      </c>
      <c r="BQ149" s="19">
        <f t="shared" si="118"/>
        <v>112</v>
      </c>
      <c r="BR149" s="19">
        <f t="shared" si="119"/>
        <v>112</v>
      </c>
      <c r="BS149" s="19">
        <f t="shared" si="120"/>
        <v>1</v>
      </c>
      <c r="BT149" s="19">
        <f t="shared" si="121"/>
        <v>192</v>
      </c>
      <c r="BU149" s="19">
        <f t="shared" si="122"/>
        <v>97</v>
      </c>
      <c r="BV149" s="19">
        <f t="shared" si="123"/>
        <v>103</v>
      </c>
      <c r="BW149" s="19">
        <f t="shared" si="124"/>
        <v>80</v>
      </c>
      <c r="BX149" s="19">
        <f t="shared" si="125"/>
        <v>47</v>
      </c>
      <c r="BY149" s="19">
        <f t="shared" si="126"/>
        <v>285</v>
      </c>
      <c r="BZ149" s="19">
        <f t="shared" si="127"/>
        <v>36</v>
      </c>
      <c r="CA149" s="18">
        <f t="shared" si="86"/>
        <v>91</v>
      </c>
      <c r="CB149" s="19">
        <f t="shared" si="128"/>
        <v>7</v>
      </c>
    </row>
    <row r="150" spans="1:80" s="16" customFormat="1" ht="30">
      <c r="A150" s="21">
        <v>148</v>
      </c>
      <c r="B150" s="34">
        <v>6665007409</v>
      </c>
      <c r="C150" s="40" t="s">
        <v>506</v>
      </c>
      <c r="D150" s="5" t="s">
        <v>185</v>
      </c>
      <c r="E150" s="19">
        <v>11</v>
      </c>
      <c r="F150" s="19">
        <v>38</v>
      </c>
      <c r="G150" s="22">
        <v>11</v>
      </c>
      <c r="H150" s="22">
        <v>38</v>
      </c>
      <c r="I150" s="22">
        <f t="shared" si="87"/>
        <v>100</v>
      </c>
      <c r="J150" s="19">
        <v>30</v>
      </c>
      <c r="K150" s="19">
        <v>3</v>
      </c>
      <c r="L150" s="19">
        <f t="shared" si="88"/>
        <v>90</v>
      </c>
      <c r="M150" s="19">
        <v>150</v>
      </c>
      <c r="N150" s="19">
        <v>127</v>
      </c>
      <c r="O150" s="19">
        <v>152</v>
      </c>
      <c r="P150" s="19">
        <v>133</v>
      </c>
      <c r="Q150" s="19">
        <f t="shared" si="89"/>
        <v>97</v>
      </c>
      <c r="R150" s="19">
        <f t="shared" si="90"/>
        <v>96</v>
      </c>
      <c r="S150" s="19">
        <v>20</v>
      </c>
      <c r="T150" s="19">
        <v>5</v>
      </c>
      <c r="U150" s="19">
        <f t="shared" si="91"/>
        <v>100</v>
      </c>
      <c r="V150" s="19">
        <v>133</v>
      </c>
      <c r="W150" s="23">
        <v>168</v>
      </c>
      <c r="X150" s="20">
        <f t="shared" si="92"/>
        <v>79</v>
      </c>
      <c r="Y150" s="43">
        <f t="shared" si="93"/>
        <v>90</v>
      </c>
      <c r="Z150" s="20">
        <f t="shared" si="94"/>
        <v>90</v>
      </c>
      <c r="AA150" s="19">
        <v>20</v>
      </c>
      <c r="AB150" s="19">
        <v>0</v>
      </c>
      <c r="AC150" s="19">
        <f t="shared" si="95"/>
        <v>0</v>
      </c>
      <c r="AD150" s="19">
        <v>20</v>
      </c>
      <c r="AE150" s="19">
        <v>5</v>
      </c>
      <c r="AF150" s="19">
        <f t="shared" si="96"/>
        <v>100</v>
      </c>
      <c r="AG150" s="19">
        <v>2</v>
      </c>
      <c r="AH150" s="19">
        <v>5</v>
      </c>
      <c r="AI150" s="20">
        <f t="shared" si="97"/>
        <v>40</v>
      </c>
      <c r="AJ150" s="43">
        <f t="shared" si="98"/>
        <v>52</v>
      </c>
      <c r="AK150" s="19">
        <v>79</v>
      </c>
      <c r="AL150" s="19">
        <v>168</v>
      </c>
      <c r="AM150" s="20">
        <f t="shared" si="99"/>
        <v>47</v>
      </c>
      <c r="AN150" s="19">
        <v>164</v>
      </c>
      <c r="AO150" s="19">
        <v>168</v>
      </c>
      <c r="AP150" s="20">
        <f t="shared" si="100"/>
        <v>98</v>
      </c>
      <c r="AQ150" s="19">
        <v>120</v>
      </c>
      <c r="AR150" s="19">
        <v>122</v>
      </c>
      <c r="AS150" s="20">
        <f t="shared" si="101"/>
        <v>98</v>
      </c>
      <c r="AT150" s="20">
        <f t="shared" si="102"/>
        <v>78</v>
      </c>
      <c r="AU150" s="19">
        <v>131</v>
      </c>
      <c r="AV150" s="19">
        <v>168</v>
      </c>
      <c r="AW150" s="20">
        <f t="shared" si="103"/>
        <v>78</v>
      </c>
      <c r="AX150" s="19">
        <v>150</v>
      </c>
      <c r="AY150" s="19">
        <v>168</v>
      </c>
      <c r="AZ150" s="20">
        <f t="shared" si="104"/>
        <v>89</v>
      </c>
      <c r="BA150" s="19">
        <v>164</v>
      </c>
      <c r="BB150" s="19">
        <v>168</v>
      </c>
      <c r="BC150" s="20">
        <f t="shared" si="105"/>
        <v>98</v>
      </c>
      <c r="BD150" s="20">
        <f t="shared" si="106"/>
        <v>90</v>
      </c>
      <c r="BE150" s="20">
        <f t="shared" si="107"/>
        <v>81</v>
      </c>
      <c r="BF150" s="24"/>
      <c r="BG150" s="19">
        <f t="shared" si="108"/>
        <v>1</v>
      </c>
      <c r="BH150" s="19">
        <f t="shared" si="109"/>
        <v>239</v>
      </c>
      <c r="BI150" s="19">
        <f t="shared" si="110"/>
        <v>144</v>
      </c>
      <c r="BJ150" s="19">
        <f t="shared" si="111"/>
        <v>1</v>
      </c>
      <c r="BK150" s="19">
        <f t="shared" si="112"/>
        <v>204</v>
      </c>
      <c r="BL150" s="19">
        <f t="shared" si="113"/>
        <v>314</v>
      </c>
      <c r="BM150" s="19">
        <f t="shared" si="114"/>
        <v>202</v>
      </c>
      <c r="BN150" s="19">
        <f t="shared" si="115"/>
        <v>1</v>
      </c>
      <c r="BO150" s="19">
        <f t="shared" si="116"/>
        <v>359</v>
      </c>
      <c r="BP150" s="19">
        <f t="shared" si="117"/>
        <v>367</v>
      </c>
      <c r="BQ150" s="19">
        <f t="shared" si="118"/>
        <v>198</v>
      </c>
      <c r="BR150" s="19">
        <f t="shared" si="119"/>
        <v>172</v>
      </c>
      <c r="BS150" s="19">
        <f t="shared" si="120"/>
        <v>370</v>
      </c>
      <c r="BT150" s="19">
        <f t="shared" si="121"/>
        <v>334</v>
      </c>
      <c r="BU150" s="19">
        <f t="shared" si="122"/>
        <v>159</v>
      </c>
      <c r="BV150" s="19">
        <f t="shared" si="123"/>
        <v>103</v>
      </c>
      <c r="BW150" s="19">
        <f t="shared" si="124"/>
        <v>204</v>
      </c>
      <c r="BX150" s="19">
        <f t="shared" si="125"/>
        <v>176</v>
      </c>
      <c r="BY150" s="19">
        <f t="shared" si="126"/>
        <v>353</v>
      </c>
      <c r="BZ150" s="19">
        <f t="shared" si="127"/>
        <v>357</v>
      </c>
      <c r="CA150" s="18">
        <f t="shared" si="86"/>
        <v>81</v>
      </c>
      <c r="CB150" s="19">
        <f t="shared" si="128"/>
        <v>17</v>
      </c>
    </row>
    <row r="151" spans="1:80" s="16" customFormat="1" ht="30">
      <c r="A151" s="21">
        <v>149</v>
      </c>
      <c r="B151" s="34">
        <v>6612046877</v>
      </c>
      <c r="C151" s="40" t="s">
        <v>506</v>
      </c>
      <c r="D151" s="6" t="s">
        <v>186</v>
      </c>
      <c r="E151" s="19">
        <v>10</v>
      </c>
      <c r="F151" s="19">
        <v>38</v>
      </c>
      <c r="G151" s="22">
        <v>11</v>
      </c>
      <c r="H151" s="22">
        <v>38</v>
      </c>
      <c r="I151" s="22">
        <f t="shared" si="87"/>
        <v>95</v>
      </c>
      <c r="J151" s="19">
        <v>30</v>
      </c>
      <c r="K151" s="19">
        <v>4</v>
      </c>
      <c r="L151" s="19">
        <f t="shared" si="88"/>
        <v>100</v>
      </c>
      <c r="M151" s="19">
        <v>376</v>
      </c>
      <c r="N151" s="19">
        <v>401</v>
      </c>
      <c r="O151" s="19">
        <v>385</v>
      </c>
      <c r="P151" s="19">
        <v>408</v>
      </c>
      <c r="Q151" s="19">
        <f t="shared" si="89"/>
        <v>98</v>
      </c>
      <c r="R151" s="19">
        <f t="shared" si="90"/>
        <v>98</v>
      </c>
      <c r="S151" s="19">
        <v>20</v>
      </c>
      <c r="T151" s="19">
        <v>5</v>
      </c>
      <c r="U151" s="19">
        <f t="shared" si="91"/>
        <v>100</v>
      </c>
      <c r="V151" s="19">
        <v>429</v>
      </c>
      <c r="W151" s="23">
        <v>454</v>
      </c>
      <c r="X151" s="20">
        <f t="shared" si="92"/>
        <v>94</v>
      </c>
      <c r="Y151" s="43">
        <f t="shared" si="93"/>
        <v>97</v>
      </c>
      <c r="Z151" s="20">
        <f t="shared" si="94"/>
        <v>97</v>
      </c>
      <c r="AA151" s="19">
        <v>20</v>
      </c>
      <c r="AB151" s="19">
        <v>3</v>
      </c>
      <c r="AC151" s="19">
        <f t="shared" si="95"/>
        <v>60</v>
      </c>
      <c r="AD151" s="19">
        <v>20</v>
      </c>
      <c r="AE151" s="19">
        <v>3</v>
      </c>
      <c r="AF151" s="19">
        <f t="shared" si="96"/>
        <v>60</v>
      </c>
      <c r="AG151" s="19">
        <v>31</v>
      </c>
      <c r="AH151" s="19">
        <v>34</v>
      </c>
      <c r="AI151" s="20">
        <f t="shared" si="97"/>
        <v>91</v>
      </c>
      <c r="AJ151" s="43">
        <f t="shared" si="98"/>
        <v>69</v>
      </c>
      <c r="AK151" s="19">
        <v>446</v>
      </c>
      <c r="AL151" s="19">
        <v>454</v>
      </c>
      <c r="AM151" s="20">
        <f t="shared" si="99"/>
        <v>98</v>
      </c>
      <c r="AN151" s="19">
        <v>450</v>
      </c>
      <c r="AO151" s="19">
        <v>454</v>
      </c>
      <c r="AP151" s="20">
        <f t="shared" si="100"/>
        <v>99</v>
      </c>
      <c r="AQ151" s="19">
        <v>395</v>
      </c>
      <c r="AR151" s="19">
        <v>398</v>
      </c>
      <c r="AS151" s="20">
        <f t="shared" si="101"/>
        <v>99</v>
      </c>
      <c r="AT151" s="20">
        <f t="shared" si="102"/>
        <v>99</v>
      </c>
      <c r="AU151" s="19">
        <v>451</v>
      </c>
      <c r="AV151" s="19">
        <v>454</v>
      </c>
      <c r="AW151" s="20">
        <f t="shared" si="103"/>
        <v>99</v>
      </c>
      <c r="AX151" s="19">
        <v>446</v>
      </c>
      <c r="AY151" s="19">
        <v>454</v>
      </c>
      <c r="AZ151" s="20">
        <f t="shared" si="104"/>
        <v>98</v>
      </c>
      <c r="BA151" s="19">
        <v>452</v>
      </c>
      <c r="BB151" s="19">
        <v>454</v>
      </c>
      <c r="BC151" s="20">
        <f t="shared" si="105"/>
        <v>100</v>
      </c>
      <c r="BD151" s="20">
        <f t="shared" si="106"/>
        <v>99</v>
      </c>
      <c r="BE151" s="20">
        <f t="shared" si="107"/>
        <v>92</v>
      </c>
      <c r="BF151" s="24"/>
      <c r="BG151" s="19">
        <f t="shared" si="108"/>
        <v>41</v>
      </c>
      <c r="BH151" s="19">
        <f t="shared" si="109"/>
        <v>1</v>
      </c>
      <c r="BI151" s="19">
        <f t="shared" si="110"/>
        <v>94</v>
      </c>
      <c r="BJ151" s="19">
        <f t="shared" si="111"/>
        <v>1</v>
      </c>
      <c r="BK151" s="19">
        <f t="shared" si="112"/>
        <v>47</v>
      </c>
      <c r="BL151" s="19">
        <f t="shared" si="113"/>
        <v>75</v>
      </c>
      <c r="BM151" s="19">
        <f t="shared" si="114"/>
        <v>28</v>
      </c>
      <c r="BN151" s="19">
        <f t="shared" si="115"/>
        <v>92</v>
      </c>
      <c r="BO151" s="19">
        <f t="shared" si="116"/>
        <v>221</v>
      </c>
      <c r="BP151" s="19">
        <f t="shared" si="117"/>
        <v>65</v>
      </c>
      <c r="BQ151" s="19">
        <f t="shared" si="118"/>
        <v>112</v>
      </c>
      <c r="BR151" s="19">
        <f t="shared" si="119"/>
        <v>112</v>
      </c>
      <c r="BS151" s="19">
        <f t="shared" si="120"/>
        <v>78</v>
      </c>
      <c r="BT151" s="19">
        <f t="shared" si="121"/>
        <v>76</v>
      </c>
      <c r="BU151" s="19">
        <f t="shared" si="122"/>
        <v>1</v>
      </c>
      <c r="BV151" s="19">
        <f t="shared" si="123"/>
        <v>18</v>
      </c>
      <c r="BW151" s="19">
        <f t="shared" si="124"/>
        <v>47</v>
      </c>
      <c r="BX151" s="19">
        <f t="shared" si="125"/>
        <v>68</v>
      </c>
      <c r="BY151" s="19">
        <f t="shared" si="126"/>
        <v>31</v>
      </c>
      <c r="BZ151" s="19">
        <f t="shared" si="127"/>
        <v>36</v>
      </c>
      <c r="CA151" s="18">
        <f t="shared" si="86"/>
        <v>92</v>
      </c>
      <c r="CB151" s="19">
        <f t="shared" si="128"/>
        <v>6</v>
      </c>
    </row>
    <row r="152" spans="1:80" s="16" customFormat="1" ht="30">
      <c r="A152" s="21">
        <v>150</v>
      </c>
      <c r="B152" s="36">
        <v>6665005553</v>
      </c>
      <c r="C152" s="40" t="s">
        <v>506</v>
      </c>
      <c r="D152" s="6" t="s">
        <v>187</v>
      </c>
      <c r="E152" s="19">
        <v>10</v>
      </c>
      <c r="F152" s="19">
        <v>38</v>
      </c>
      <c r="G152" s="22">
        <v>11</v>
      </c>
      <c r="H152" s="22">
        <v>38</v>
      </c>
      <c r="I152" s="22">
        <f t="shared" si="87"/>
        <v>95</v>
      </c>
      <c r="J152" s="19">
        <v>30</v>
      </c>
      <c r="K152" s="19">
        <v>4</v>
      </c>
      <c r="L152" s="19">
        <f t="shared" si="88"/>
        <v>100</v>
      </c>
      <c r="M152" s="19">
        <v>160</v>
      </c>
      <c r="N152" s="19">
        <v>154</v>
      </c>
      <c r="O152" s="19">
        <v>162</v>
      </c>
      <c r="P152" s="19">
        <v>163</v>
      </c>
      <c r="Q152" s="19">
        <f t="shared" si="89"/>
        <v>97</v>
      </c>
      <c r="R152" s="19">
        <f t="shared" si="90"/>
        <v>97</v>
      </c>
      <c r="S152" s="19">
        <v>20</v>
      </c>
      <c r="T152" s="19">
        <v>3</v>
      </c>
      <c r="U152" s="19">
        <f t="shared" si="91"/>
        <v>60</v>
      </c>
      <c r="V152" s="19">
        <v>163</v>
      </c>
      <c r="W152" s="23">
        <v>197</v>
      </c>
      <c r="X152" s="20">
        <f t="shared" si="92"/>
        <v>83</v>
      </c>
      <c r="Y152" s="43">
        <f t="shared" si="93"/>
        <v>72</v>
      </c>
      <c r="Z152" s="20">
        <f t="shared" si="94"/>
        <v>72</v>
      </c>
      <c r="AA152" s="19">
        <v>20</v>
      </c>
      <c r="AB152" s="19">
        <v>1</v>
      </c>
      <c r="AC152" s="19">
        <f t="shared" si="95"/>
        <v>20</v>
      </c>
      <c r="AD152" s="19">
        <v>20</v>
      </c>
      <c r="AE152" s="19">
        <v>3</v>
      </c>
      <c r="AF152" s="19">
        <f t="shared" si="96"/>
        <v>60</v>
      </c>
      <c r="AG152" s="19">
        <v>6</v>
      </c>
      <c r="AH152" s="19">
        <v>12</v>
      </c>
      <c r="AI152" s="20">
        <f t="shared" si="97"/>
        <v>50</v>
      </c>
      <c r="AJ152" s="43">
        <f t="shared" si="98"/>
        <v>45</v>
      </c>
      <c r="AK152" s="19">
        <v>185</v>
      </c>
      <c r="AL152" s="19">
        <v>197</v>
      </c>
      <c r="AM152" s="20">
        <f t="shared" si="99"/>
        <v>94</v>
      </c>
      <c r="AN152" s="19">
        <v>194</v>
      </c>
      <c r="AO152" s="19">
        <v>197</v>
      </c>
      <c r="AP152" s="20">
        <f t="shared" si="100"/>
        <v>98</v>
      </c>
      <c r="AQ152" s="19">
        <v>146</v>
      </c>
      <c r="AR152" s="19">
        <v>146</v>
      </c>
      <c r="AS152" s="20">
        <f t="shared" si="101"/>
        <v>100</v>
      </c>
      <c r="AT152" s="20">
        <f t="shared" si="102"/>
        <v>97</v>
      </c>
      <c r="AU152" s="19">
        <v>194</v>
      </c>
      <c r="AV152" s="19">
        <v>197</v>
      </c>
      <c r="AW152" s="20">
        <f t="shared" si="103"/>
        <v>98</v>
      </c>
      <c r="AX152" s="19">
        <v>196</v>
      </c>
      <c r="AY152" s="19">
        <v>197</v>
      </c>
      <c r="AZ152" s="20">
        <f t="shared" si="104"/>
        <v>99</v>
      </c>
      <c r="BA152" s="19">
        <v>194</v>
      </c>
      <c r="BB152" s="19">
        <v>197</v>
      </c>
      <c r="BC152" s="20">
        <f t="shared" si="105"/>
        <v>98</v>
      </c>
      <c r="BD152" s="20">
        <f t="shared" si="106"/>
        <v>98</v>
      </c>
      <c r="BE152" s="20">
        <f t="shared" si="107"/>
        <v>82</v>
      </c>
      <c r="BF152" s="24"/>
      <c r="BG152" s="19">
        <f t="shared" si="108"/>
        <v>41</v>
      </c>
      <c r="BH152" s="19">
        <f t="shared" si="109"/>
        <v>1</v>
      </c>
      <c r="BI152" s="19">
        <f t="shared" si="110"/>
        <v>144</v>
      </c>
      <c r="BJ152" s="19">
        <f t="shared" si="111"/>
        <v>319</v>
      </c>
      <c r="BK152" s="19">
        <f t="shared" si="112"/>
        <v>331</v>
      </c>
      <c r="BL152" s="19">
        <f t="shared" si="113"/>
        <v>271</v>
      </c>
      <c r="BM152" s="19">
        <f t="shared" si="114"/>
        <v>117</v>
      </c>
      <c r="BN152" s="19">
        <f t="shared" si="115"/>
        <v>92</v>
      </c>
      <c r="BO152" s="19">
        <f t="shared" si="116"/>
        <v>343</v>
      </c>
      <c r="BP152" s="19">
        <f t="shared" si="117"/>
        <v>175</v>
      </c>
      <c r="BQ152" s="19">
        <f t="shared" si="118"/>
        <v>198</v>
      </c>
      <c r="BR152" s="19">
        <f t="shared" si="119"/>
        <v>1</v>
      </c>
      <c r="BS152" s="19">
        <f t="shared" si="120"/>
        <v>128</v>
      </c>
      <c r="BT152" s="19">
        <f t="shared" si="121"/>
        <v>54</v>
      </c>
      <c r="BU152" s="19">
        <f t="shared" si="122"/>
        <v>159</v>
      </c>
      <c r="BV152" s="19">
        <f t="shared" si="123"/>
        <v>59</v>
      </c>
      <c r="BW152" s="19">
        <f t="shared" si="124"/>
        <v>331</v>
      </c>
      <c r="BX152" s="19">
        <f t="shared" si="125"/>
        <v>240</v>
      </c>
      <c r="BY152" s="19">
        <f t="shared" si="126"/>
        <v>122</v>
      </c>
      <c r="BZ152" s="19">
        <f t="shared" si="127"/>
        <v>96</v>
      </c>
      <c r="CA152" s="18">
        <f t="shared" si="86"/>
        <v>82</v>
      </c>
      <c r="CB152" s="19">
        <f t="shared" si="128"/>
        <v>16</v>
      </c>
    </row>
    <row r="153" spans="1:80" s="16" customFormat="1" ht="30">
      <c r="A153" s="21">
        <v>151</v>
      </c>
      <c r="B153" s="36">
        <v>6612013328</v>
      </c>
      <c r="C153" s="40" t="s">
        <v>506</v>
      </c>
      <c r="D153" s="6" t="s">
        <v>188</v>
      </c>
      <c r="E153" s="19">
        <v>10</v>
      </c>
      <c r="F153" s="19">
        <v>38</v>
      </c>
      <c r="G153" s="22">
        <v>11</v>
      </c>
      <c r="H153" s="22">
        <v>38</v>
      </c>
      <c r="I153" s="22">
        <f t="shared" si="87"/>
        <v>95</v>
      </c>
      <c r="J153" s="19">
        <v>30</v>
      </c>
      <c r="K153" s="19">
        <v>4</v>
      </c>
      <c r="L153" s="19">
        <f t="shared" si="88"/>
        <v>100</v>
      </c>
      <c r="M153" s="19">
        <v>123</v>
      </c>
      <c r="N153" s="19">
        <v>91</v>
      </c>
      <c r="O153" s="19">
        <v>125</v>
      </c>
      <c r="P153" s="19">
        <v>91</v>
      </c>
      <c r="Q153" s="19">
        <f t="shared" si="89"/>
        <v>99</v>
      </c>
      <c r="R153" s="19">
        <f t="shared" si="90"/>
        <v>98</v>
      </c>
      <c r="S153" s="19">
        <v>20</v>
      </c>
      <c r="T153" s="19">
        <v>5</v>
      </c>
      <c r="U153" s="19">
        <f t="shared" si="91"/>
        <v>100</v>
      </c>
      <c r="V153" s="19">
        <v>128</v>
      </c>
      <c r="W153" s="23">
        <v>135</v>
      </c>
      <c r="X153" s="20">
        <f t="shared" si="92"/>
        <v>95</v>
      </c>
      <c r="Y153" s="43">
        <f t="shared" si="93"/>
        <v>98</v>
      </c>
      <c r="Z153" s="20">
        <f t="shared" si="94"/>
        <v>98</v>
      </c>
      <c r="AA153" s="19">
        <v>20</v>
      </c>
      <c r="AB153" s="19">
        <v>0</v>
      </c>
      <c r="AC153" s="19">
        <f t="shared" si="95"/>
        <v>0</v>
      </c>
      <c r="AD153" s="19">
        <v>20</v>
      </c>
      <c r="AE153" s="19">
        <v>3</v>
      </c>
      <c r="AF153" s="19">
        <f t="shared" si="96"/>
        <v>60</v>
      </c>
      <c r="AG153" s="19">
        <v>3</v>
      </c>
      <c r="AH153" s="19">
        <v>3</v>
      </c>
      <c r="AI153" s="20">
        <f t="shared" si="97"/>
        <v>100</v>
      </c>
      <c r="AJ153" s="43">
        <f t="shared" si="98"/>
        <v>54</v>
      </c>
      <c r="AK153" s="19">
        <v>132</v>
      </c>
      <c r="AL153" s="19">
        <v>135</v>
      </c>
      <c r="AM153" s="20">
        <f t="shared" si="99"/>
        <v>98</v>
      </c>
      <c r="AN153" s="19">
        <v>134</v>
      </c>
      <c r="AO153" s="19">
        <v>135</v>
      </c>
      <c r="AP153" s="20">
        <f t="shared" si="100"/>
        <v>99</v>
      </c>
      <c r="AQ153" s="19">
        <v>101</v>
      </c>
      <c r="AR153" s="19">
        <v>101</v>
      </c>
      <c r="AS153" s="20">
        <f t="shared" si="101"/>
        <v>100</v>
      </c>
      <c r="AT153" s="20">
        <f t="shared" si="102"/>
        <v>99</v>
      </c>
      <c r="AU153" s="19">
        <v>135</v>
      </c>
      <c r="AV153" s="19">
        <v>135</v>
      </c>
      <c r="AW153" s="20">
        <f t="shared" si="103"/>
        <v>100</v>
      </c>
      <c r="AX153" s="19">
        <v>128</v>
      </c>
      <c r="AY153" s="19">
        <v>135</v>
      </c>
      <c r="AZ153" s="20">
        <f t="shared" si="104"/>
        <v>95</v>
      </c>
      <c r="BA153" s="19">
        <v>135</v>
      </c>
      <c r="BB153" s="19">
        <v>135</v>
      </c>
      <c r="BC153" s="20">
        <f t="shared" si="105"/>
        <v>100</v>
      </c>
      <c r="BD153" s="20">
        <f t="shared" si="106"/>
        <v>99</v>
      </c>
      <c r="BE153" s="20">
        <f t="shared" si="107"/>
        <v>90</v>
      </c>
      <c r="BF153" s="24"/>
      <c r="BG153" s="19">
        <f t="shared" si="108"/>
        <v>41</v>
      </c>
      <c r="BH153" s="19">
        <f t="shared" si="109"/>
        <v>1</v>
      </c>
      <c r="BI153" s="19">
        <f t="shared" si="110"/>
        <v>52</v>
      </c>
      <c r="BJ153" s="19">
        <f t="shared" si="111"/>
        <v>1</v>
      </c>
      <c r="BK153" s="19">
        <f t="shared" si="112"/>
        <v>30</v>
      </c>
      <c r="BL153" s="19">
        <f t="shared" si="113"/>
        <v>63</v>
      </c>
      <c r="BM153" s="19">
        <f t="shared" si="114"/>
        <v>202</v>
      </c>
      <c r="BN153" s="19">
        <f t="shared" si="115"/>
        <v>92</v>
      </c>
      <c r="BO153" s="19">
        <f t="shared" si="116"/>
        <v>1</v>
      </c>
      <c r="BP153" s="19">
        <f t="shared" si="117"/>
        <v>65</v>
      </c>
      <c r="BQ153" s="19">
        <f t="shared" si="118"/>
        <v>112</v>
      </c>
      <c r="BR153" s="19">
        <f t="shared" si="119"/>
        <v>1</v>
      </c>
      <c r="BS153" s="19">
        <f t="shared" si="120"/>
        <v>1</v>
      </c>
      <c r="BT153" s="19">
        <f t="shared" si="121"/>
        <v>192</v>
      </c>
      <c r="BU153" s="19">
        <f t="shared" si="122"/>
        <v>1</v>
      </c>
      <c r="BV153" s="19">
        <f t="shared" si="123"/>
        <v>18</v>
      </c>
      <c r="BW153" s="19">
        <f t="shared" si="124"/>
        <v>30</v>
      </c>
      <c r="BX153" s="19">
        <f t="shared" si="125"/>
        <v>142</v>
      </c>
      <c r="BY153" s="19">
        <f t="shared" si="126"/>
        <v>31</v>
      </c>
      <c r="BZ153" s="19">
        <f t="shared" si="127"/>
        <v>36</v>
      </c>
      <c r="CA153" s="18">
        <f t="shared" si="86"/>
        <v>90</v>
      </c>
      <c r="CB153" s="19">
        <f t="shared" si="128"/>
        <v>8</v>
      </c>
    </row>
    <row r="154" spans="1:80" s="16" customFormat="1" ht="30">
      <c r="A154" s="21">
        <v>152</v>
      </c>
      <c r="B154" s="36">
        <v>6666008290</v>
      </c>
      <c r="C154" s="40" t="s">
        <v>506</v>
      </c>
      <c r="D154" s="5" t="s">
        <v>189</v>
      </c>
      <c r="E154" s="19">
        <v>11</v>
      </c>
      <c r="F154" s="19">
        <v>35</v>
      </c>
      <c r="G154" s="22">
        <v>11</v>
      </c>
      <c r="H154" s="22">
        <v>38</v>
      </c>
      <c r="I154" s="22">
        <f t="shared" si="87"/>
        <v>96</v>
      </c>
      <c r="J154" s="19">
        <v>30</v>
      </c>
      <c r="K154" s="19">
        <v>3</v>
      </c>
      <c r="L154" s="19">
        <f t="shared" si="88"/>
        <v>90</v>
      </c>
      <c r="M154" s="19">
        <v>111</v>
      </c>
      <c r="N154" s="19">
        <v>100</v>
      </c>
      <c r="O154" s="19">
        <v>111</v>
      </c>
      <c r="P154" s="19">
        <v>101</v>
      </c>
      <c r="Q154" s="19">
        <f t="shared" si="89"/>
        <v>100</v>
      </c>
      <c r="R154" s="19">
        <f t="shared" si="90"/>
        <v>96</v>
      </c>
      <c r="S154" s="19">
        <v>20</v>
      </c>
      <c r="T154" s="19">
        <v>5</v>
      </c>
      <c r="U154" s="19">
        <f t="shared" si="91"/>
        <v>100</v>
      </c>
      <c r="V154" s="19">
        <v>100</v>
      </c>
      <c r="W154" s="23">
        <v>117</v>
      </c>
      <c r="X154" s="20">
        <f t="shared" si="92"/>
        <v>85</v>
      </c>
      <c r="Y154" s="43">
        <f t="shared" si="93"/>
        <v>93</v>
      </c>
      <c r="Z154" s="20">
        <f t="shared" si="94"/>
        <v>93</v>
      </c>
      <c r="AA154" s="19">
        <v>20</v>
      </c>
      <c r="AB154" s="19">
        <v>2</v>
      </c>
      <c r="AC154" s="19">
        <f t="shared" si="95"/>
        <v>40</v>
      </c>
      <c r="AD154" s="19">
        <v>20</v>
      </c>
      <c r="AE154" s="19">
        <v>6</v>
      </c>
      <c r="AF154" s="19">
        <f t="shared" si="96"/>
        <v>100</v>
      </c>
      <c r="AG154" s="19">
        <v>9</v>
      </c>
      <c r="AH154" s="19">
        <v>10</v>
      </c>
      <c r="AI154" s="20">
        <f t="shared" si="97"/>
        <v>90</v>
      </c>
      <c r="AJ154" s="43">
        <f t="shared" si="98"/>
        <v>79</v>
      </c>
      <c r="AK154" s="19">
        <v>111</v>
      </c>
      <c r="AL154" s="19">
        <v>117</v>
      </c>
      <c r="AM154" s="20">
        <f t="shared" si="99"/>
        <v>95</v>
      </c>
      <c r="AN154" s="19">
        <v>115</v>
      </c>
      <c r="AO154" s="19">
        <v>117</v>
      </c>
      <c r="AP154" s="20">
        <f t="shared" si="100"/>
        <v>98</v>
      </c>
      <c r="AQ154" s="19">
        <v>93</v>
      </c>
      <c r="AR154" s="19">
        <v>93</v>
      </c>
      <c r="AS154" s="20">
        <f t="shared" si="101"/>
        <v>100</v>
      </c>
      <c r="AT154" s="20">
        <f t="shared" si="102"/>
        <v>97</v>
      </c>
      <c r="AU154" s="19">
        <v>116</v>
      </c>
      <c r="AV154" s="19">
        <v>117</v>
      </c>
      <c r="AW154" s="20">
        <f t="shared" si="103"/>
        <v>99</v>
      </c>
      <c r="AX154" s="19">
        <v>116</v>
      </c>
      <c r="AY154" s="19">
        <v>117</v>
      </c>
      <c r="AZ154" s="20">
        <f t="shared" si="104"/>
        <v>99</v>
      </c>
      <c r="BA154" s="19">
        <v>116</v>
      </c>
      <c r="BB154" s="19">
        <v>117</v>
      </c>
      <c r="BC154" s="20">
        <f t="shared" si="105"/>
        <v>99</v>
      </c>
      <c r="BD154" s="20">
        <f t="shared" si="106"/>
        <v>99</v>
      </c>
      <c r="BE154" s="20">
        <f t="shared" si="107"/>
        <v>93</v>
      </c>
      <c r="BF154" s="24"/>
      <c r="BG154" s="19">
        <f t="shared" si="108"/>
        <v>35</v>
      </c>
      <c r="BH154" s="19">
        <f t="shared" si="109"/>
        <v>239</v>
      </c>
      <c r="BI154" s="19">
        <f t="shared" si="110"/>
        <v>1</v>
      </c>
      <c r="BJ154" s="19">
        <f t="shared" si="111"/>
        <v>1</v>
      </c>
      <c r="BK154" s="19">
        <f t="shared" si="112"/>
        <v>147</v>
      </c>
      <c r="BL154" s="19">
        <f t="shared" si="113"/>
        <v>232</v>
      </c>
      <c r="BM154" s="19">
        <f t="shared" si="114"/>
        <v>62</v>
      </c>
      <c r="BN154" s="19">
        <f t="shared" si="115"/>
        <v>1</v>
      </c>
      <c r="BO154" s="19">
        <f t="shared" si="116"/>
        <v>228</v>
      </c>
      <c r="BP154" s="19">
        <f t="shared" si="117"/>
        <v>151</v>
      </c>
      <c r="BQ154" s="19">
        <f t="shared" si="118"/>
        <v>198</v>
      </c>
      <c r="BR154" s="19">
        <f t="shared" si="119"/>
        <v>1</v>
      </c>
      <c r="BS154" s="19">
        <f t="shared" si="120"/>
        <v>78</v>
      </c>
      <c r="BT154" s="19">
        <f t="shared" si="121"/>
        <v>54</v>
      </c>
      <c r="BU154" s="19">
        <f t="shared" si="122"/>
        <v>97</v>
      </c>
      <c r="BV154" s="19">
        <f t="shared" si="123"/>
        <v>103</v>
      </c>
      <c r="BW154" s="19">
        <f t="shared" si="124"/>
        <v>147</v>
      </c>
      <c r="BX154" s="19">
        <f t="shared" si="125"/>
        <v>32</v>
      </c>
      <c r="BY154" s="19">
        <f t="shared" si="126"/>
        <v>122</v>
      </c>
      <c r="BZ154" s="19">
        <f t="shared" si="127"/>
        <v>36</v>
      </c>
      <c r="CA154" s="18">
        <f t="shared" si="86"/>
        <v>93</v>
      </c>
      <c r="CB154" s="19">
        <f t="shared" si="128"/>
        <v>5</v>
      </c>
    </row>
    <row r="155" spans="1:80" s="16" customFormat="1" ht="31.5">
      <c r="A155" s="21">
        <v>153</v>
      </c>
      <c r="B155" s="34">
        <v>6666008275</v>
      </c>
      <c r="C155" s="40" t="s">
        <v>506</v>
      </c>
      <c r="D155" s="5" t="s">
        <v>190</v>
      </c>
      <c r="E155" s="19">
        <v>10</v>
      </c>
      <c r="F155" s="19">
        <v>38</v>
      </c>
      <c r="G155" s="22">
        <v>11</v>
      </c>
      <c r="H155" s="22">
        <v>38</v>
      </c>
      <c r="I155" s="22">
        <f t="shared" si="87"/>
        <v>95</v>
      </c>
      <c r="J155" s="19">
        <v>30</v>
      </c>
      <c r="K155" s="19">
        <v>4</v>
      </c>
      <c r="L155" s="19">
        <f t="shared" si="88"/>
        <v>100</v>
      </c>
      <c r="M155" s="19">
        <v>167</v>
      </c>
      <c r="N155" s="19">
        <v>142</v>
      </c>
      <c r="O155" s="19">
        <v>169</v>
      </c>
      <c r="P155" s="19">
        <v>146</v>
      </c>
      <c r="Q155" s="19">
        <f t="shared" si="89"/>
        <v>98</v>
      </c>
      <c r="R155" s="19">
        <f t="shared" si="90"/>
        <v>98</v>
      </c>
      <c r="S155" s="19">
        <v>20</v>
      </c>
      <c r="T155" s="19">
        <v>5</v>
      </c>
      <c r="U155" s="19">
        <f t="shared" si="91"/>
        <v>100</v>
      </c>
      <c r="V155" s="19">
        <v>150</v>
      </c>
      <c r="W155" s="23">
        <v>180</v>
      </c>
      <c r="X155" s="20">
        <f t="shared" si="92"/>
        <v>83</v>
      </c>
      <c r="Y155" s="43">
        <f t="shared" si="93"/>
        <v>92</v>
      </c>
      <c r="Z155" s="20">
        <f t="shared" si="94"/>
        <v>92</v>
      </c>
      <c r="AA155" s="19">
        <v>20</v>
      </c>
      <c r="AB155" s="19">
        <v>1</v>
      </c>
      <c r="AC155" s="19">
        <f t="shared" si="95"/>
        <v>20</v>
      </c>
      <c r="AD155" s="19">
        <v>20</v>
      </c>
      <c r="AE155" s="19">
        <v>4</v>
      </c>
      <c r="AF155" s="19">
        <f t="shared" si="96"/>
        <v>80</v>
      </c>
      <c r="AG155" s="19">
        <v>2</v>
      </c>
      <c r="AH155" s="19">
        <v>2</v>
      </c>
      <c r="AI155" s="20">
        <f t="shared" si="97"/>
        <v>100</v>
      </c>
      <c r="AJ155" s="43">
        <f t="shared" si="98"/>
        <v>68</v>
      </c>
      <c r="AK155" s="19">
        <v>140</v>
      </c>
      <c r="AL155" s="19">
        <v>180</v>
      </c>
      <c r="AM155" s="20">
        <f t="shared" si="99"/>
        <v>78</v>
      </c>
      <c r="AN155" s="19">
        <v>180</v>
      </c>
      <c r="AO155" s="19">
        <v>180</v>
      </c>
      <c r="AP155" s="20">
        <f t="shared" si="100"/>
        <v>100</v>
      </c>
      <c r="AQ155" s="19">
        <v>157</v>
      </c>
      <c r="AR155" s="19">
        <v>159</v>
      </c>
      <c r="AS155" s="20">
        <f t="shared" si="101"/>
        <v>99</v>
      </c>
      <c r="AT155" s="20">
        <f t="shared" si="102"/>
        <v>91</v>
      </c>
      <c r="AU155" s="19">
        <v>178</v>
      </c>
      <c r="AV155" s="19">
        <v>180</v>
      </c>
      <c r="AW155" s="20">
        <f t="shared" si="103"/>
        <v>99</v>
      </c>
      <c r="AX155" s="19">
        <v>174</v>
      </c>
      <c r="AY155" s="19">
        <v>180</v>
      </c>
      <c r="AZ155" s="20">
        <f t="shared" si="104"/>
        <v>97</v>
      </c>
      <c r="BA155" s="19">
        <v>179</v>
      </c>
      <c r="BB155" s="19">
        <v>180</v>
      </c>
      <c r="BC155" s="20">
        <f t="shared" si="105"/>
        <v>99</v>
      </c>
      <c r="BD155" s="20">
        <f t="shared" si="106"/>
        <v>99</v>
      </c>
      <c r="BE155" s="20">
        <f t="shared" si="107"/>
        <v>90</v>
      </c>
      <c r="BF155" s="24"/>
      <c r="BG155" s="19">
        <f t="shared" si="108"/>
        <v>41</v>
      </c>
      <c r="BH155" s="19">
        <f t="shared" si="109"/>
        <v>1</v>
      </c>
      <c r="BI155" s="19">
        <f t="shared" si="110"/>
        <v>94</v>
      </c>
      <c r="BJ155" s="19">
        <f t="shared" si="111"/>
        <v>1</v>
      </c>
      <c r="BK155" s="19">
        <f t="shared" si="112"/>
        <v>165</v>
      </c>
      <c r="BL155" s="19">
        <f t="shared" si="113"/>
        <v>271</v>
      </c>
      <c r="BM155" s="19">
        <f t="shared" si="114"/>
        <v>117</v>
      </c>
      <c r="BN155" s="19">
        <f t="shared" si="115"/>
        <v>41</v>
      </c>
      <c r="BO155" s="19">
        <f t="shared" si="116"/>
        <v>1</v>
      </c>
      <c r="BP155" s="19">
        <f t="shared" si="117"/>
        <v>291</v>
      </c>
      <c r="BQ155" s="19">
        <f t="shared" si="118"/>
        <v>1</v>
      </c>
      <c r="BR155" s="19">
        <f t="shared" si="119"/>
        <v>112</v>
      </c>
      <c r="BS155" s="19">
        <f t="shared" si="120"/>
        <v>78</v>
      </c>
      <c r="BT155" s="19">
        <f t="shared" si="121"/>
        <v>109</v>
      </c>
      <c r="BU155" s="19">
        <f t="shared" si="122"/>
        <v>97</v>
      </c>
      <c r="BV155" s="19">
        <f t="shared" si="123"/>
        <v>18</v>
      </c>
      <c r="BW155" s="19">
        <f t="shared" si="124"/>
        <v>165</v>
      </c>
      <c r="BX155" s="19">
        <f t="shared" si="125"/>
        <v>69</v>
      </c>
      <c r="BY155" s="19">
        <f t="shared" si="126"/>
        <v>276</v>
      </c>
      <c r="BZ155" s="19">
        <f t="shared" si="127"/>
        <v>36</v>
      </c>
      <c r="CA155" s="18">
        <f t="shared" si="86"/>
        <v>90</v>
      </c>
      <c r="CB155" s="19">
        <f t="shared" si="128"/>
        <v>8</v>
      </c>
    </row>
    <row r="156" spans="1:80" s="16" customFormat="1" ht="30">
      <c r="A156" s="21">
        <v>154</v>
      </c>
      <c r="B156" s="34">
        <v>6666008324</v>
      </c>
      <c r="C156" s="40" t="s">
        <v>506</v>
      </c>
      <c r="D156" s="6" t="s">
        <v>191</v>
      </c>
      <c r="E156" s="19">
        <v>10</v>
      </c>
      <c r="F156" s="19">
        <v>38</v>
      </c>
      <c r="G156" s="22">
        <v>11</v>
      </c>
      <c r="H156" s="22">
        <v>38</v>
      </c>
      <c r="I156" s="22">
        <f t="shared" si="87"/>
        <v>95</v>
      </c>
      <c r="J156" s="19">
        <v>30</v>
      </c>
      <c r="K156" s="19">
        <v>3</v>
      </c>
      <c r="L156" s="19">
        <f t="shared" si="88"/>
        <v>90</v>
      </c>
      <c r="M156" s="19">
        <v>59</v>
      </c>
      <c r="N156" s="19">
        <v>48</v>
      </c>
      <c r="O156" s="19">
        <v>60</v>
      </c>
      <c r="P156" s="19">
        <v>49</v>
      </c>
      <c r="Q156" s="19">
        <f t="shared" si="89"/>
        <v>98</v>
      </c>
      <c r="R156" s="19">
        <f t="shared" si="90"/>
        <v>95</v>
      </c>
      <c r="S156" s="19">
        <v>20</v>
      </c>
      <c r="T156" s="19">
        <v>3</v>
      </c>
      <c r="U156" s="19">
        <f t="shared" si="91"/>
        <v>60</v>
      </c>
      <c r="V156" s="19">
        <v>51</v>
      </c>
      <c r="W156" s="23">
        <v>68</v>
      </c>
      <c r="X156" s="20">
        <f t="shared" si="92"/>
        <v>75</v>
      </c>
      <c r="Y156" s="43">
        <f t="shared" si="93"/>
        <v>68</v>
      </c>
      <c r="Z156" s="20">
        <f t="shared" si="94"/>
        <v>68</v>
      </c>
      <c r="AA156" s="19">
        <v>20</v>
      </c>
      <c r="AB156" s="19">
        <v>1</v>
      </c>
      <c r="AC156" s="19">
        <f t="shared" si="95"/>
        <v>20</v>
      </c>
      <c r="AD156" s="19">
        <v>20</v>
      </c>
      <c r="AE156" s="19">
        <v>4</v>
      </c>
      <c r="AF156" s="19">
        <f t="shared" si="96"/>
        <v>80</v>
      </c>
      <c r="AG156" s="19">
        <v>2</v>
      </c>
      <c r="AH156" s="19">
        <v>2</v>
      </c>
      <c r="AI156" s="20">
        <f t="shared" si="97"/>
        <v>100</v>
      </c>
      <c r="AJ156" s="43">
        <f t="shared" si="98"/>
        <v>68</v>
      </c>
      <c r="AK156" s="19">
        <v>66</v>
      </c>
      <c r="AL156" s="19">
        <v>68</v>
      </c>
      <c r="AM156" s="20">
        <f t="shared" si="99"/>
        <v>97</v>
      </c>
      <c r="AN156" s="19">
        <v>66</v>
      </c>
      <c r="AO156" s="19">
        <v>68</v>
      </c>
      <c r="AP156" s="20">
        <f t="shared" si="100"/>
        <v>97</v>
      </c>
      <c r="AQ156" s="19">
        <v>49</v>
      </c>
      <c r="AR156" s="19">
        <v>53</v>
      </c>
      <c r="AS156" s="20">
        <f t="shared" si="101"/>
        <v>92</v>
      </c>
      <c r="AT156" s="20">
        <f t="shared" si="102"/>
        <v>96</v>
      </c>
      <c r="AU156" s="19">
        <v>67</v>
      </c>
      <c r="AV156" s="19">
        <v>68</v>
      </c>
      <c r="AW156" s="20">
        <f t="shared" si="103"/>
        <v>99</v>
      </c>
      <c r="AX156" s="19">
        <v>62</v>
      </c>
      <c r="AY156" s="19">
        <v>68</v>
      </c>
      <c r="AZ156" s="20">
        <f t="shared" si="104"/>
        <v>91</v>
      </c>
      <c r="BA156" s="19">
        <v>66</v>
      </c>
      <c r="BB156" s="19">
        <v>68</v>
      </c>
      <c r="BC156" s="20">
        <f t="shared" si="105"/>
        <v>97</v>
      </c>
      <c r="BD156" s="20">
        <f t="shared" si="106"/>
        <v>96</v>
      </c>
      <c r="BE156" s="20">
        <f t="shared" si="107"/>
        <v>85</v>
      </c>
      <c r="BF156" s="24"/>
      <c r="BG156" s="19">
        <f t="shared" si="108"/>
        <v>41</v>
      </c>
      <c r="BH156" s="19">
        <f t="shared" si="109"/>
        <v>239</v>
      </c>
      <c r="BI156" s="19">
        <f t="shared" si="110"/>
        <v>94</v>
      </c>
      <c r="BJ156" s="19">
        <f t="shared" si="111"/>
        <v>319</v>
      </c>
      <c r="BK156" s="19">
        <f t="shared" si="112"/>
        <v>340</v>
      </c>
      <c r="BL156" s="19">
        <f t="shared" si="113"/>
        <v>340</v>
      </c>
      <c r="BM156" s="19">
        <f t="shared" si="114"/>
        <v>117</v>
      </c>
      <c r="BN156" s="19">
        <f t="shared" si="115"/>
        <v>41</v>
      </c>
      <c r="BO156" s="19">
        <f t="shared" si="116"/>
        <v>1</v>
      </c>
      <c r="BP156" s="19">
        <f t="shared" si="117"/>
        <v>98</v>
      </c>
      <c r="BQ156" s="19">
        <f t="shared" si="118"/>
        <v>254</v>
      </c>
      <c r="BR156" s="19">
        <f t="shared" si="119"/>
        <v>347</v>
      </c>
      <c r="BS156" s="19">
        <f t="shared" si="120"/>
        <v>78</v>
      </c>
      <c r="BT156" s="19">
        <f t="shared" si="121"/>
        <v>303</v>
      </c>
      <c r="BU156" s="19">
        <f t="shared" si="122"/>
        <v>223</v>
      </c>
      <c r="BV156" s="19">
        <f t="shared" si="123"/>
        <v>142</v>
      </c>
      <c r="BW156" s="19">
        <f t="shared" si="124"/>
        <v>340</v>
      </c>
      <c r="BX156" s="19">
        <f t="shared" si="125"/>
        <v>69</v>
      </c>
      <c r="BY156" s="19">
        <f t="shared" si="126"/>
        <v>160</v>
      </c>
      <c r="BZ156" s="19">
        <f t="shared" si="127"/>
        <v>215</v>
      </c>
      <c r="CA156" s="18">
        <f t="shared" si="86"/>
        <v>85</v>
      </c>
      <c r="CB156" s="19">
        <f t="shared" si="128"/>
        <v>13</v>
      </c>
    </row>
    <row r="157" spans="1:80" s="16" customFormat="1" ht="31.5">
      <c r="A157" s="21">
        <v>155</v>
      </c>
      <c r="B157" s="34">
        <v>6643007821</v>
      </c>
      <c r="C157" s="6" t="s">
        <v>429</v>
      </c>
      <c r="D157" s="5" t="s">
        <v>192</v>
      </c>
      <c r="E157" s="19">
        <v>10</v>
      </c>
      <c r="F157" s="19">
        <v>38</v>
      </c>
      <c r="G157" s="22">
        <v>11</v>
      </c>
      <c r="H157" s="22">
        <v>38</v>
      </c>
      <c r="I157" s="22">
        <f t="shared" si="87"/>
        <v>95</v>
      </c>
      <c r="J157" s="19">
        <v>30</v>
      </c>
      <c r="K157" s="19">
        <v>4</v>
      </c>
      <c r="L157" s="19">
        <f t="shared" si="88"/>
        <v>100</v>
      </c>
      <c r="M157" s="19">
        <v>29</v>
      </c>
      <c r="N157" s="19">
        <v>28</v>
      </c>
      <c r="O157" s="19">
        <v>29</v>
      </c>
      <c r="P157" s="19">
        <v>28</v>
      </c>
      <c r="Q157" s="19">
        <f t="shared" si="89"/>
        <v>100</v>
      </c>
      <c r="R157" s="19">
        <f t="shared" si="90"/>
        <v>99</v>
      </c>
      <c r="S157" s="19">
        <v>20</v>
      </c>
      <c r="T157" s="19">
        <v>5</v>
      </c>
      <c r="U157" s="19">
        <f t="shared" si="91"/>
        <v>100</v>
      </c>
      <c r="V157" s="19">
        <v>31</v>
      </c>
      <c r="W157" s="23">
        <v>32</v>
      </c>
      <c r="X157" s="20">
        <f t="shared" si="92"/>
        <v>97</v>
      </c>
      <c r="Y157" s="43">
        <f t="shared" si="93"/>
        <v>99</v>
      </c>
      <c r="Z157" s="20">
        <f t="shared" si="94"/>
        <v>99</v>
      </c>
      <c r="AA157" s="19">
        <v>20</v>
      </c>
      <c r="AB157" s="19">
        <v>1</v>
      </c>
      <c r="AC157" s="19">
        <f t="shared" si="95"/>
        <v>20</v>
      </c>
      <c r="AD157" s="19">
        <v>20</v>
      </c>
      <c r="AE157" s="19">
        <v>4</v>
      </c>
      <c r="AF157" s="19">
        <f t="shared" si="96"/>
        <v>80</v>
      </c>
      <c r="AG157" s="19">
        <v>6</v>
      </c>
      <c r="AH157" s="19">
        <v>6</v>
      </c>
      <c r="AI157" s="20">
        <f t="shared" si="97"/>
        <v>100</v>
      </c>
      <c r="AJ157" s="43">
        <f t="shared" si="98"/>
        <v>68</v>
      </c>
      <c r="AK157" s="19">
        <v>32</v>
      </c>
      <c r="AL157" s="19">
        <v>32</v>
      </c>
      <c r="AM157" s="20">
        <f t="shared" si="99"/>
        <v>100</v>
      </c>
      <c r="AN157" s="19">
        <v>32</v>
      </c>
      <c r="AO157" s="19">
        <v>32</v>
      </c>
      <c r="AP157" s="20">
        <f t="shared" si="100"/>
        <v>100</v>
      </c>
      <c r="AQ157" s="19">
        <v>29</v>
      </c>
      <c r="AR157" s="19">
        <v>29</v>
      </c>
      <c r="AS157" s="20">
        <f t="shared" si="101"/>
        <v>100</v>
      </c>
      <c r="AT157" s="20">
        <f t="shared" si="102"/>
        <v>100</v>
      </c>
      <c r="AU157" s="19">
        <v>32</v>
      </c>
      <c r="AV157" s="19">
        <v>32</v>
      </c>
      <c r="AW157" s="20">
        <f t="shared" si="103"/>
        <v>100</v>
      </c>
      <c r="AX157" s="19">
        <v>32</v>
      </c>
      <c r="AY157" s="19">
        <v>32</v>
      </c>
      <c r="AZ157" s="20">
        <f t="shared" si="104"/>
        <v>100</v>
      </c>
      <c r="BA157" s="19">
        <v>31</v>
      </c>
      <c r="BB157" s="19">
        <v>32</v>
      </c>
      <c r="BC157" s="20">
        <f t="shared" si="105"/>
        <v>97</v>
      </c>
      <c r="BD157" s="20">
        <f t="shared" si="106"/>
        <v>99</v>
      </c>
      <c r="BE157" s="20">
        <f t="shared" si="107"/>
        <v>93</v>
      </c>
      <c r="BF157" s="24"/>
      <c r="BG157" s="19">
        <f t="shared" si="108"/>
        <v>41</v>
      </c>
      <c r="BH157" s="19">
        <f t="shared" si="109"/>
        <v>1</v>
      </c>
      <c r="BI157" s="19">
        <f t="shared" si="110"/>
        <v>1</v>
      </c>
      <c r="BJ157" s="19">
        <f t="shared" si="111"/>
        <v>1</v>
      </c>
      <c r="BK157" s="19">
        <f t="shared" si="112"/>
        <v>19</v>
      </c>
      <c r="BL157" s="19">
        <f t="shared" si="113"/>
        <v>35</v>
      </c>
      <c r="BM157" s="19">
        <f t="shared" si="114"/>
        <v>117</v>
      </c>
      <c r="BN157" s="19">
        <f t="shared" si="115"/>
        <v>41</v>
      </c>
      <c r="BO157" s="19">
        <f t="shared" si="116"/>
        <v>1</v>
      </c>
      <c r="BP157" s="19">
        <f t="shared" si="117"/>
        <v>1</v>
      </c>
      <c r="BQ157" s="19">
        <f t="shared" si="118"/>
        <v>1</v>
      </c>
      <c r="BR157" s="19">
        <f t="shared" si="119"/>
        <v>1</v>
      </c>
      <c r="BS157" s="19">
        <f t="shared" si="120"/>
        <v>1</v>
      </c>
      <c r="BT157" s="19">
        <f t="shared" si="121"/>
        <v>1</v>
      </c>
      <c r="BU157" s="19">
        <f t="shared" si="122"/>
        <v>223</v>
      </c>
      <c r="BV157" s="19">
        <f t="shared" si="123"/>
        <v>5</v>
      </c>
      <c r="BW157" s="19">
        <f t="shared" si="124"/>
        <v>19</v>
      </c>
      <c r="BX157" s="19">
        <f t="shared" si="125"/>
        <v>69</v>
      </c>
      <c r="BY157" s="19">
        <f t="shared" si="126"/>
        <v>1</v>
      </c>
      <c r="BZ157" s="19">
        <f t="shared" si="127"/>
        <v>36</v>
      </c>
      <c r="CA157" s="18">
        <f t="shared" si="86"/>
        <v>93</v>
      </c>
      <c r="CB157" s="19">
        <f t="shared" si="128"/>
        <v>5</v>
      </c>
    </row>
    <row r="158" spans="1:80" s="16" customFormat="1" ht="15.75">
      <c r="A158" s="21">
        <v>156</v>
      </c>
      <c r="B158" s="34">
        <v>6643007910</v>
      </c>
      <c r="C158" s="6" t="s">
        <v>429</v>
      </c>
      <c r="D158" s="5" t="s">
        <v>193</v>
      </c>
      <c r="E158" s="19">
        <v>10</v>
      </c>
      <c r="F158" s="19">
        <v>38</v>
      </c>
      <c r="G158" s="22">
        <v>11</v>
      </c>
      <c r="H158" s="22">
        <v>38</v>
      </c>
      <c r="I158" s="22">
        <f t="shared" si="87"/>
        <v>95</v>
      </c>
      <c r="J158" s="19">
        <v>30</v>
      </c>
      <c r="K158" s="19">
        <v>4</v>
      </c>
      <c r="L158" s="19">
        <f t="shared" si="88"/>
        <v>100</v>
      </c>
      <c r="M158" s="19">
        <v>18</v>
      </c>
      <c r="N158" s="19">
        <v>17</v>
      </c>
      <c r="O158" s="19">
        <v>18</v>
      </c>
      <c r="P158" s="19">
        <v>17</v>
      </c>
      <c r="Q158" s="19">
        <f t="shared" si="89"/>
        <v>100</v>
      </c>
      <c r="R158" s="19">
        <f t="shared" si="90"/>
        <v>99</v>
      </c>
      <c r="S158" s="19">
        <v>20</v>
      </c>
      <c r="T158" s="19">
        <v>5</v>
      </c>
      <c r="U158" s="19">
        <f t="shared" si="91"/>
        <v>100</v>
      </c>
      <c r="V158" s="19">
        <v>20</v>
      </c>
      <c r="W158" s="23">
        <v>20</v>
      </c>
      <c r="X158" s="20">
        <f t="shared" si="92"/>
        <v>100</v>
      </c>
      <c r="Y158" s="43">
        <f t="shared" si="93"/>
        <v>100</v>
      </c>
      <c r="Z158" s="20">
        <f t="shared" si="94"/>
        <v>100</v>
      </c>
      <c r="AA158" s="19">
        <v>20</v>
      </c>
      <c r="AB158" s="19">
        <v>0</v>
      </c>
      <c r="AC158" s="19">
        <f t="shared" si="95"/>
        <v>0</v>
      </c>
      <c r="AD158" s="19">
        <v>20</v>
      </c>
      <c r="AE158" s="19">
        <v>2</v>
      </c>
      <c r="AF158" s="19">
        <f t="shared" si="96"/>
        <v>40</v>
      </c>
      <c r="AG158" s="19">
        <v>3</v>
      </c>
      <c r="AH158" s="19">
        <v>3</v>
      </c>
      <c r="AI158" s="20">
        <f t="shared" si="97"/>
        <v>100</v>
      </c>
      <c r="AJ158" s="43">
        <f t="shared" si="98"/>
        <v>46</v>
      </c>
      <c r="AK158" s="19">
        <v>19</v>
      </c>
      <c r="AL158" s="19">
        <v>20</v>
      </c>
      <c r="AM158" s="20">
        <f t="shared" si="99"/>
        <v>95</v>
      </c>
      <c r="AN158" s="19">
        <v>20</v>
      </c>
      <c r="AO158" s="19">
        <v>20</v>
      </c>
      <c r="AP158" s="20">
        <f t="shared" si="100"/>
        <v>100</v>
      </c>
      <c r="AQ158" s="19">
        <v>19</v>
      </c>
      <c r="AR158" s="19">
        <v>19</v>
      </c>
      <c r="AS158" s="20">
        <f t="shared" si="101"/>
        <v>100</v>
      </c>
      <c r="AT158" s="20">
        <f t="shared" si="102"/>
        <v>98</v>
      </c>
      <c r="AU158" s="19">
        <v>20</v>
      </c>
      <c r="AV158" s="19">
        <v>20</v>
      </c>
      <c r="AW158" s="20">
        <f t="shared" si="103"/>
        <v>100</v>
      </c>
      <c r="AX158" s="19">
        <v>20</v>
      </c>
      <c r="AY158" s="19">
        <v>20</v>
      </c>
      <c r="AZ158" s="20">
        <f t="shared" si="104"/>
        <v>100</v>
      </c>
      <c r="BA158" s="19">
        <v>20</v>
      </c>
      <c r="BB158" s="19">
        <v>20</v>
      </c>
      <c r="BC158" s="20">
        <f t="shared" si="105"/>
        <v>100</v>
      </c>
      <c r="BD158" s="20">
        <f t="shared" si="106"/>
        <v>100</v>
      </c>
      <c r="BE158" s="20">
        <f t="shared" si="107"/>
        <v>89</v>
      </c>
      <c r="BF158" s="24"/>
      <c r="BG158" s="19">
        <f t="shared" si="108"/>
        <v>41</v>
      </c>
      <c r="BH158" s="19">
        <f t="shared" si="109"/>
        <v>1</v>
      </c>
      <c r="BI158" s="19">
        <f t="shared" si="110"/>
        <v>1</v>
      </c>
      <c r="BJ158" s="19">
        <f t="shared" si="111"/>
        <v>1</v>
      </c>
      <c r="BK158" s="19">
        <f t="shared" si="112"/>
        <v>1</v>
      </c>
      <c r="BL158" s="19">
        <f t="shared" si="113"/>
        <v>1</v>
      </c>
      <c r="BM158" s="19">
        <f t="shared" si="114"/>
        <v>202</v>
      </c>
      <c r="BN158" s="19">
        <f t="shared" si="115"/>
        <v>185</v>
      </c>
      <c r="BO158" s="19">
        <f t="shared" si="116"/>
        <v>1</v>
      </c>
      <c r="BP158" s="19">
        <f t="shared" si="117"/>
        <v>151</v>
      </c>
      <c r="BQ158" s="19">
        <f t="shared" si="118"/>
        <v>1</v>
      </c>
      <c r="BR158" s="19">
        <f t="shared" si="119"/>
        <v>1</v>
      </c>
      <c r="BS158" s="19">
        <f t="shared" si="120"/>
        <v>1</v>
      </c>
      <c r="BT158" s="19">
        <f t="shared" si="121"/>
        <v>1</v>
      </c>
      <c r="BU158" s="19">
        <f t="shared" si="122"/>
        <v>1</v>
      </c>
      <c r="BV158" s="19">
        <f t="shared" si="123"/>
        <v>5</v>
      </c>
      <c r="BW158" s="19">
        <f t="shared" si="124"/>
        <v>1</v>
      </c>
      <c r="BX158" s="19">
        <f t="shared" si="125"/>
        <v>217</v>
      </c>
      <c r="BY158" s="19">
        <f t="shared" si="126"/>
        <v>72</v>
      </c>
      <c r="BZ158" s="19">
        <f t="shared" si="127"/>
        <v>1</v>
      </c>
      <c r="CA158" s="18">
        <f t="shared" si="86"/>
        <v>89</v>
      </c>
      <c r="CB158" s="19">
        <f t="shared" si="128"/>
        <v>9</v>
      </c>
    </row>
    <row r="159" spans="1:80" s="16" customFormat="1" ht="15.75">
      <c r="A159" s="21">
        <v>157</v>
      </c>
      <c r="B159" s="34">
        <v>6643007902</v>
      </c>
      <c r="C159" s="6" t="s">
        <v>429</v>
      </c>
      <c r="D159" s="5" t="s">
        <v>194</v>
      </c>
      <c r="E159" s="19">
        <v>10</v>
      </c>
      <c r="F159" s="19">
        <v>38</v>
      </c>
      <c r="G159" s="22">
        <v>11</v>
      </c>
      <c r="H159" s="22">
        <v>38</v>
      </c>
      <c r="I159" s="22">
        <f t="shared" si="87"/>
        <v>95</v>
      </c>
      <c r="J159" s="19">
        <v>30</v>
      </c>
      <c r="K159" s="19">
        <v>4</v>
      </c>
      <c r="L159" s="19">
        <f t="shared" si="88"/>
        <v>100</v>
      </c>
      <c r="M159" s="19">
        <v>100</v>
      </c>
      <c r="N159" s="19">
        <v>73</v>
      </c>
      <c r="O159" s="19">
        <v>102</v>
      </c>
      <c r="P159" s="19">
        <v>73</v>
      </c>
      <c r="Q159" s="19">
        <f t="shared" si="89"/>
        <v>99</v>
      </c>
      <c r="R159" s="19">
        <f t="shared" si="90"/>
        <v>98</v>
      </c>
      <c r="S159" s="19">
        <v>20</v>
      </c>
      <c r="T159" s="19">
        <v>5</v>
      </c>
      <c r="U159" s="19">
        <f t="shared" si="91"/>
        <v>100</v>
      </c>
      <c r="V159" s="19">
        <v>103</v>
      </c>
      <c r="W159" s="23">
        <v>109</v>
      </c>
      <c r="X159" s="20">
        <f t="shared" si="92"/>
        <v>94</v>
      </c>
      <c r="Y159" s="43">
        <f t="shared" si="93"/>
        <v>97</v>
      </c>
      <c r="Z159" s="20">
        <f t="shared" si="94"/>
        <v>97</v>
      </c>
      <c r="AA159" s="19">
        <v>20</v>
      </c>
      <c r="AB159" s="19">
        <v>1</v>
      </c>
      <c r="AC159" s="19">
        <f t="shared" si="95"/>
        <v>20</v>
      </c>
      <c r="AD159" s="19">
        <v>20</v>
      </c>
      <c r="AE159" s="19">
        <v>2</v>
      </c>
      <c r="AF159" s="19">
        <f t="shared" si="96"/>
        <v>40</v>
      </c>
      <c r="AG159" s="19">
        <v>1</v>
      </c>
      <c r="AH159" s="19">
        <v>1</v>
      </c>
      <c r="AI159" s="20">
        <f t="shared" si="97"/>
        <v>100</v>
      </c>
      <c r="AJ159" s="43">
        <f t="shared" si="98"/>
        <v>52</v>
      </c>
      <c r="AK159" s="19">
        <v>107</v>
      </c>
      <c r="AL159" s="19">
        <v>109</v>
      </c>
      <c r="AM159" s="20">
        <f t="shared" si="99"/>
        <v>98</v>
      </c>
      <c r="AN159" s="19">
        <v>109</v>
      </c>
      <c r="AO159" s="19">
        <v>109</v>
      </c>
      <c r="AP159" s="20">
        <f t="shared" si="100"/>
        <v>100</v>
      </c>
      <c r="AQ159" s="19">
        <v>80</v>
      </c>
      <c r="AR159" s="19">
        <v>80</v>
      </c>
      <c r="AS159" s="20">
        <f t="shared" si="101"/>
        <v>100</v>
      </c>
      <c r="AT159" s="20">
        <f t="shared" si="102"/>
        <v>99</v>
      </c>
      <c r="AU159" s="19">
        <v>109</v>
      </c>
      <c r="AV159" s="19">
        <v>109</v>
      </c>
      <c r="AW159" s="20">
        <f t="shared" si="103"/>
        <v>100</v>
      </c>
      <c r="AX159" s="19">
        <v>101</v>
      </c>
      <c r="AY159" s="19">
        <v>109</v>
      </c>
      <c r="AZ159" s="20">
        <f t="shared" si="104"/>
        <v>93</v>
      </c>
      <c r="BA159" s="19">
        <v>109</v>
      </c>
      <c r="BB159" s="19">
        <v>109</v>
      </c>
      <c r="BC159" s="20">
        <f t="shared" si="105"/>
        <v>100</v>
      </c>
      <c r="BD159" s="20">
        <f t="shared" si="106"/>
        <v>99</v>
      </c>
      <c r="BE159" s="20">
        <f t="shared" si="107"/>
        <v>89</v>
      </c>
      <c r="BF159" s="24"/>
      <c r="BG159" s="19">
        <f t="shared" si="108"/>
        <v>41</v>
      </c>
      <c r="BH159" s="19">
        <f t="shared" si="109"/>
        <v>1</v>
      </c>
      <c r="BI159" s="19">
        <f t="shared" si="110"/>
        <v>52</v>
      </c>
      <c r="BJ159" s="19">
        <f t="shared" si="111"/>
        <v>1</v>
      </c>
      <c r="BK159" s="19">
        <f t="shared" si="112"/>
        <v>47</v>
      </c>
      <c r="BL159" s="19">
        <f t="shared" si="113"/>
        <v>75</v>
      </c>
      <c r="BM159" s="19">
        <f t="shared" si="114"/>
        <v>117</v>
      </c>
      <c r="BN159" s="19">
        <f t="shared" si="115"/>
        <v>185</v>
      </c>
      <c r="BO159" s="19">
        <f t="shared" si="116"/>
        <v>1</v>
      </c>
      <c r="BP159" s="19">
        <f t="shared" si="117"/>
        <v>65</v>
      </c>
      <c r="BQ159" s="19">
        <f t="shared" si="118"/>
        <v>1</v>
      </c>
      <c r="BR159" s="19">
        <f t="shared" si="119"/>
        <v>1</v>
      </c>
      <c r="BS159" s="19">
        <f t="shared" si="120"/>
        <v>1</v>
      </c>
      <c r="BT159" s="19">
        <f t="shared" si="121"/>
        <v>258</v>
      </c>
      <c r="BU159" s="19">
        <f t="shared" si="122"/>
        <v>1</v>
      </c>
      <c r="BV159" s="19">
        <f t="shared" si="123"/>
        <v>18</v>
      </c>
      <c r="BW159" s="19">
        <f t="shared" si="124"/>
        <v>47</v>
      </c>
      <c r="BX159" s="19">
        <f t="shared" si="125"/>
        <v>176</v>
      </c>
      <c r="BY159" s="19">
        <f t="shared" si="126"/>
        <v>31</v>
      </c>
      <c r="BZ159" s="19">
        <f t="shared" si="127"/>
        <v>36</v>
      </c>
      <c r="CA159" s="18">
        <f t="shared" si="86"/>
        <v>89</v>
      </c>
      <c r="CB159" s="19">
        <f t="shared" si="128"/>
        <v>9</v>
      </c>
    </row>
    <row r="160" spans="1:80" s="16" customFormat="1" ht="15.75">
      <c r="A160" s="21">
        <v>158</v>
      </c>
      <c r="B160" s="34">
        <v>6643007420</v>
      </c>
      <c r="C160" s="6" t="s">
        <v>429</v>
      </c>
      <c r="D160" s="5" t="s">
        <v>195</v>
      </c>
      <c r="E160" s="19">
        <v>7.5</v>
      </c>
      <c r="F160" s="19">
        <v>33</v>
      </c>
      <c r="G160" s="22">
        <v>9</v>
      </c>
      <c r="H160" s="22">
        <v>36</v>
      </c>
      <c r="I160" s="22">
        <f t="shared" si="87"/>
        <v>88</v>
      </c>
      <c r="J160" s="19">
        <v>30</v>
      </c>
      <c r="K160" s="19">
        <v>2</v>
      </c>
      <c r="L160" s="19">
        <f t="shared" si="88"/>
        <v>60</v>
      </c>
      <c r="M160" s="19">
        <v>196</v>
      </c>
      <c r="N160" s="19">
        <v>174</v>
      </c>
      <c r="O160" s="19">
        <v>200</v>
      </c>
      <c r="P160" s="19">
        <v>182</v>
      </c>
      <c r="Q160" s="19">
        <f t="shared" si="89"/>
        <v>97</v>
      </c>
      <c r="R160" s="19">
        <f t="shared" si="90"/>
        <v>83</v>
      </c>
      <c r="S160" s="19">
        <v>20</v>
      </c>
      <c r="T160" s="19">
        <v>5</v>
      </c>
      <c r="U160" s="19">
        <f t="shared" si="91"/>
        <v>100</v>
      </c>
      <c r="V160" s="19">
        <v>211</v>
      </c>
      <c r="W160" s="23">
        <v>228</v>
      </c>
      <c r="X160" s="20">
        <f t="shared" si="92"/>
        <v>93</v>
      </c>
      <c r="Y160" s="43">
        <f t="shared" si="93"/>
        <v>97</v>
      </c>
      <c r="Z160" s="20">
        <f t="shared" si="94"/>
        <v>97</v>
      </c>
      <c r="AA160" s="19">
        <v>20</v>
      </c>
      <c r="AB160" s="19">
        <v>0</v>
      </c>
      <c r="AC160" s="19">
        <f t="shared" si="95"/>
        <v>0</v>
      </c>
      <c r="AD160" s="19">
        <v>20</v>
      </c>
      <c r="AE160" s="19">
        <v>3</v>
      </c>
      <c r="AF160" s="19">
        <f t="shared" si="96"/>
        <v>60</v>
      </c>
      <c r="AG160" s="19">
        <v>25</v>
      </c>
      <c r="AH160" s="19">
        <v>26</v>
      </c>
      <c r="AI160" s="20">
        <f t="shared" si="97"/>
        <v>96</v>
      </c>
      <c r="AJ160" s="43">
        <f t="shared" si="98"/>
        <v>53</v>
      </c>
      <c r="AK160" s="19">
        <v>188</v>
      </c>
      <c r="AL160" s="19">
        <v>228</v>
      </c>
      <c r="AM160" s="20">
        <f t="shared" si="99"/>
        <v>82</v>
      </c>
      <c r="AN160" s="19">
        <v>224</v>
      </c>
      <c r="AO160" s="19">
        <v>228</v>
      </c>
      <c r="AP160" s="20">
        <f t="shared" si="100"/>
        <v>98</v>
      </c>
      <c r="AQ160" s="19">
        <v>168</v>
      </c>
      <c r="AR160" s="19">
        <v>174</v>
      </c>
      <c r="AS160" s="20">
        <f t="shared" si="101"/>
        <v>97</v>
      </c>
      <c r="AT160" s="20">
        <f t="shared" si="102"/>
        <v>91</v>
      </c>
      <c r="AU160" s="19">
        <v>209</v>
      </c>
      <c r="AV160" s="19">
        <v>228</v>
      </c>
      <c r="AW160" s="20">
        <f t="shared" si="103"/>
        <v>92</v>
      </c>
      <c r="AX160" s="19">
        <v>220</v>
      </c>
      <c r="AY160" s="19">
        <v>228</v>
      </c>
      <c r="AZ160" s="20">
        <f t="shared" si="104"/>
        <v>96</v>
      </c>
      <c r="BA160" s="19">
        <v>224</v>
      </c>
      <c r="BB160" s="19">
        <v>228</v>
      </c>
      <c r="BC160" s="20">
        <f t="shared" si="105"/>
        <v>98</v>
      </c>
      <c r="BD160" s="20">
        <f t="shared" si="106"/>
        <v>96</v>
      </c>
      <c r="BE160" s="20">
        <f t="shared" si="107"/>
        <v>84</v>
      </c>
      <c r="BF160" s="24"/>
      <c r="BG160" s="19">
        <f t="shared" si="108"/>
        <v>270</v>
      </c>
      <c r="BH160" s="19">
        <f t="shared" si="109"/>
        <v>355</v>
      </c>
      <c r="BI160" s="19">
        <f t="shared" si="110"/>
        <v>144</v>
      </c>
      <c r="BJ160" s="19">
        <f t="shared" si="111"/>
        <v>1</v>
      </c>
      <c r="BK160" s="19">
        <f t="shared" si="112"/>
        <v>47</v>
      </c>
      <c r="BL160" s="19">
        <f t="shared" si="113"/>
        <v>93</v>
      </c>
      <c r="BM160" s="19">
        <f t="shared" si="114"/>
        <v>202</v>
      </c>
      <c r="BN160" s="19">
        <f t="shared" si="115"/>
        <v>92</v>
      </c>
      <c r="BO160" s="19">
        <f t="shared" si="116"/>
        <v>190</v>
      </c>
      <c r="BP160" s="19">
        <f t="shared" si="117"/>
        <v>277</v>
      </c>
      <c r="BQ160" s="19">
        <f t="shared" si="118"/>
        <v>198</v>
      </c>
      <c r="BR160" s="19">
        <f t="shared" si="119"/>
        <v>233</v>
      </c>
      <c r="BS160" s="19">
        <f t="shared" si="120"/>
        <v>299</v>
      </c>
      <c r="BT160" s="19">
        <f t="shared" si="121"/>
        <v>153</v>
      </c>
      <c r="BU160" s="19">
        <f t="shared" si="122"/>
        <v>159</v>
      </c>
      <c r="BV160" s="19">
        <f t="shared" si="123"/>
        <v>349</v>
      </c>
      <c r="BW160" s="19">
        <f t="shared" si="124"/>
        <v>47</v>
      </c>
      <c r="BX160" s="19">
        <f t="shared" si="125"/>
        <v>170</v>
      </c>
      <c r="BY160" s="19">
        <f t="shared" si="126"/>
        <v>276</v>
      </c>
      <c r="BZ160" s="19">
        <f t="shared" si="127"/>
        <v>215</v>
      </c>
      <c r="CA160" s="18">
        <f t="shared" si="86"/>
        <v>84</v>
      </c>
      <c r="CB160" s="19">
        <f t="shared" si="128"/>
        <v>14</v>
      </c>
    </row>
    <row r="161" spans="1:80" s="16" customFormat="1" ht="15.75">
      <c r="A161" s="21">
        <v>159</v>
      </c>
      <c r="B161" s="34">
        <v>6643007892</v>
      </c>
      <c r="C161" s="6" t="s">
        <v>429</v>
      </c>
      <c r="D161" s="5" t="s">
        <v>196</v>
      </c>
      <c r="E161" s="19">
        <v>10</v>
      </c>
      <c r="F161" s="19">
        <v>38</v>
      </c>
      <c r="G161" s="22">
        <v>11</v>
      </c>
      <c r="H161" s="22">
        <v>38</v>
      </c>
      <c r="I161" s="22">
        <f t="shared" si="87"/>
        <v>95</v>
      </c>
      <c r="J161" s="19">
        <v>30</v>
      </c>
      <c r="K161" s="19">
        <v>4</v>
      </c>
      <c r="L161" s="19">
        <f t="shared" si="88"/>
        <v>100</v>
      </c>
      <c r="M161" s="19">
        <v>22</v>
      </c>
      <c r="N161" s="19">
        <v>19</v>
      </c>
      <c r="O161" s="19">
        <v>22</v>
      </c>
      <c r="P161" s="19">
        <v>19</v>
      </c>
      <c r="Q161" s="19">
        <f t="shared" si="89"/>
        <v>100</v>
      </c>
      <c r="R161" s="19">
        <f t="shared" si="90"/>
        <v>99</v>
      </c>
      <c r="S161" s="19">
        <v>20</v>
      </c>
      <c r="T161" s="19">
        <v>5</v>
      </c>
      <c r="U161" s="19">
        <f t="shared" si="91"/>
        <v>100</v>
      </c>
      <c r="V161" s="19">
        <v>21</v>
      </c>
      <c r="W161" s="23">
        <v>25</v>
      </c>
      <c r="X161" s="20">
        <f t="shared" si="92"/>
        <v>84</v>
      </c>
      <c r="Y161" s="43">
        <f t="shared" si="93"/>
        <v>92</v>
      </c>
      <c r="Z161" s="20">
        <f t="shared" si="94"/>
        <v>92</v>
      </c>
      <c r="AA161" s="19">
        <v>20</v>
      </c>
      <c r="AB161" s="19">
        <v>0</v>
      </c>
      <c r="AC161" s="19">
        <f t="shared" si="95"/>
        <v>0</v>
      </c>
      <c r="AD161" s="19">
        <v>20</v>
      </c>
      <c r="AE161" s="19">
        <v>2</v>
      </c>
      <c r="AF161" s="19">
        <f t="shared" si="96"/>
        <v>40</v>
      </c>
      <c r="AG161" s="19">
        <v>0</v>
      </c>
      <c r="AH161" s="19">
        <v>2</v>
      </c>
      <c r="AI161" s="20">
        <f t="shared" si="97"/>
        <v>0</v>
      </c>
      <c r="AJ161" s="43">
        <f t="shared" si="98"/>
        <v>16</v>
      </c>
      <c r="AK161" s="19">
        <v>23</v>
      </c>
      <c r="AL161" s="19">
        <v>25</v>
      </c>
      <c r="AM161" s="20">
        <f t="shared" si="99"/>
        <v>92</v>
      </c>
      <c r="AN161" s="19">
        <v>25</v>
      </c>
      <c r="AO161" s="19">
        <v>25</v>
      </c>
      <c r="AP161" s="20">
        <f t="shared" si="100"/>
        <v>100</v>
      </c>
      <c r="AQ161" s="19">
        <v>21</v>
      </c>
      <c r="AR161" s="19">
        <v>22</v>
      </c>
      <c r="AS161" s="20">
        <f t="shared" si="101"/>
        <v>95</v>
      </c>
      <c r="AT161" s="20">
        <f t="shared" si="102"/>
        <v>96</v>
      </c>
      <c r="AU161" s="19">
        <v>25</v>
      </c>
      <c r="AV161" s="19">
        <v>25</v>
      </c>
      <c r="AW161" s="20">
        <f t="shared" si="103"/>
        <v>100</v>
      </c>
      <c r="AX161" s="19">
        <v>25</v>
      </c>
      <c r="AY161" s="19">
        <v>25</v>
      </c>
      <c r="AZ161" s="20">
        <f t="shared" si="104"/>
        <v>100</v>
      </c>
      <c r="BA161" s="19">
        <v>25</v>
      </c>
      <c r="BB161" s="19">
        <v>25</v>
      </c>
      <c r="BC161" s="20">
        <f t="shared" si="105"/>
        <v>100</v>
      </c>
      <c r="BD161" s="20">
        <f t="shared" si="106"/>
        <v>100</v>
      </c>
      <c r="BE161" s="20">
        <f t="shared" si="107"/>
        <v>81</v>
      </c>
      <c r="BF161" s="24"/>
      <c r="BG161" s="19">
        <f t="shared" si="108"/>
        <v>41</v>
      </c>
      <c r="BH161" s="19">
        <f t="shared" si="109"/>
        <v>1</v>
      </c>
      <c r="BI161" s="19">
        <f t="shared" si="110"/>
        <v>1</v>
      </c>
      <c r="BJ161" s="19">
        <f t="shared" si="111"/>
        <v>1</v>
      </c>
      <c r="BK161" s="19">
        <f t="shared" si="112"/>
        <v>165</v>
      </c>
      <c r="BL161" s="19">
        <f t="shared" si="113"/>
        <v>251</v>
      </c>
      <c r="BM161" s="19">
        <f t="shared" si="114"/>
        <v>202</v>
      </c>
      <c r="BN161" s="19">
        <f t="shared" si="115"/>
        <v>185</v>
      </c>
      <c r="BO161" s="19">
        <f t="shared" si="116"/>
        <v>367</v>
      </c>
      <c r="BP161" s="19">
        <f t="shared" si="117"/>
        <v>213</v>
      </c>
      <c r="BQ161" s="19">
        <f t="shared" si="118"/>
        <v>1</v>
      </c>
      <c r="BR161" s="19">
        <f t="shared" si="119"/>
        <v>306</v>
      </c>
      <c r="BS161" s="19">
        <f t="shared" si="120"/>
        <v>1</v>
      </c>
      <c r="BT161" s="19">
        <f t="shared" si="121"/>
        <v>1</v>
      </c>
      <c r="BU161" s="19">
        <f t="shared" si="122"/>
        <v>1</v>
      </c>
      <c r="BV161" s="19">
        <f t="shared" si="123"/>
        <v>5</v>
      </c>
      <c r="BW161" s="19">
        <f t="shared" si="124"/>
        <v>165</v>
      </c>
      <c r="BX161" s="19">
        <f t="shared" si="125"/>
        <v>370</v>
      </c>
      <c r="BY161" s="19">
        <f t="shared" si="126"/>
        <v>160</v>
      </c>
      <c r="BZ161" s="19">
        <f t="shared" si="127"/>
        <v>1</v>
      </c>
      <c r="CA161" s="18">
        <f t="shared" si="86"/>
        <v>81</v>
      </c>
      <c r="CB161" s="19">
        <f t="shared" si="128"/>
        <v>17</v>
      </c>
    </row>
    <row r="162" spans="1:80" s="16" customFormat="1" ht="15.75">
      <c r="A162" s="21">
        <v>160</v>
      </c>
      <c r="B162" s="34">
        <v>6643007927</v>
      </c>
      <c r="C162" s="6" t="s">
        <v>429</v>
      </c>
      <c r="D162" s="6" t="s">
        <v>197</v>
      </c>
      <c r="E162" s="19">
        <v>10</v>
      </c>
      <c r="F162" s="19">
        <v>38</v>
      </c>
      <c r="G162" s="22">
        <v>11</v>
      </c>
      <c r="H162" s="22">
        <v>38</v>
      </c>
      <c r="I162" s="22">
        <f t="shared" si="87"/>
        <v>95</v>
      </c>
      <c r="J162" s="19">
        <v>30</v>
      </c>
      <c r="K162" s="19">
        <v>4</v>
      </c>
      <c r="L162" s="19">
        <f t="shared" si="88"/>
        <v>100</v>
      </c>
      <c r="M162" s="19">
        <v>24</v>
      </c>
      <c r="N162" s="19">
        <v>17</v>
      </c>
      <c r="O162" s="19">
        <v>24</v>
      </c>
      <c r="P162" s="19">
        <v>17</v>
      </c>
      <c r="Q162" s="19">
        <f t="shared" si="89"/>
        <v>100</v>
      </c>
      <c r="R162" s="19">
        <f t="shared" si="90"/>
        <v>99</v>
      </c>
      <c r="S162" s="19">
        <v>20</v>
      </c>
      <c r="T162" s="19">
        <v>5</v>
      </c>
      <c r="U162" s="19">
        <f t="shared" si="91"/>
        <v>100</v>
      </c>
      <c r="V162" s="19">
        <v>24</v>
      </c>
      <c r="W162" s="23">
        <v>26</v>
      </c>
      <c r="X162" s="20">
        <f t="shared" si="92"/>
        <v>92</v>
      </c>
      <c r="Y162" s="43">
        <f t="shared" si="93"/>
        <v>96</v>
      </c>
      <c r="Z162" s="20">
        <f t="shared" si="94"/>
        <v>96</v>
      </c>
      <c r="AA162" s="19">
        <v>20</v>
      </c>
      <c r="AB162" s="19">
        <v>0</v>
      </c>
      <c r="AC162" s="19">
        <f t="shared" si="95"/>
        <v>0</v>
      </c>
      <c r="AD162" s="19">
        <v>20</v>
      </c>
      <c r="AE162" s="19">
        <v>3</v>
      </c>
      <c r="AF162" s="19">
        <f t="shared" si="96"/>
        <v>60</v>
      </c>
      <c r="AG162" s="19">
        <v>0</v>
      </c>
      <c r="AH162" s="19">
        <v>1</v>
      </c>
      <c r="AI162" s="20">
        <f t="shared" si="97"/>
        <v>0</v>
      </c>
      <c r="AJ162" s="43">
        <f t="shared" si="98"/>
        <v>24</v>
      </c>
      <c r="AK162" s="19">
        <v>26</v>
      </c>
      <c r="AL162" s="19">
        <v>26</v>
      </c>
      <c r="AM162" s="20">
        <f t="shared" si="99"/>
        <v>100</v>
      </c>
      <c r="AN162" s="19">
        <v>26</v>
      </c>
      <c r="AO162" s="19">
        <v>26</v>
      </c>
      <c r="AP162" s="20">
        <f t="shared" si="100"/>
        <v>100</v>
      </c>
      <c r="AQ162" s="19">
        <v>20</v>
      </c>
      <c r="AR162" s="19">
        <v>20</v>
      </c>
      <c r="AS162" s="20">
        <f t="shared" si="101"/>
        <v>100</v>
      </c>
      <c r="AT162" s="20">
        <f t="shared" si="102"/>
        <v>100</v>
      </c>
      <c r="AU162" s="19">
        <v>26</v>
      </c>
      <c r="AV162" s="19">
        <v>26</v>
      </c>
      <c r="AW162" s="20">
        <f t="shared" si="103"/>
        <v>100</v>
      </c>
      <c r="AX162" s="19">
        <v>26</v>
      </c>
      <c r="AY162" s="19">
        <v>26</v>
      </c>
      <c r="AZ162" s="20">
        <f t="shared" si="104"/>
        <v>100</v>
      </c>
      <c r="BA162" s="19">
        <v>26</v>
      </c>
      <c r="BB162" s="19">
        <v>26</v>
      </c>
      <c r="BC162" s="20">
        <f t="shared" si="105"/>
        <v>100</v>
      </c>
      <c r="BD162" s="20">
        <f t="shared" si="106"/>
        <v>100</v>
      </c>
      <c r="BE162" s="20">
        <f t="shared" si="107"/>
        <v>84</v>
      </c>
      <c r="BF162" s="24"/>
      <c r="BG162" s="19">
        <f t="shared" si="108"/>
        <v>41</v>
      </c>
      <c r="BH162" s="19">
        <f t="shared" si="109"/>
        <v>1</v>
      </c>
      <c r="BI162" s="19">
        <f t="shared" si="110"/>
        <v>1</v>
      </c>
      <c r="BJ162" s="19">
        <f t="shared" si="111"/>
        <v>1</v>
      </c>
      <c r="BK162" s="19">
        <f t="shared" si="112"/>
        <v>80</v>
      </c>
      <c r="BL162" s="19">
        <f t="shared" si="113"/>
        <v>120</v>
      </c>
      <c r="BM162" s="19">
        <f t="shared" si="114"/>
        <v>202</v>
      </c>
      <c r="BN162" s="19">
        <f t="shared" si="115"/>
        <v>92</v>
      </c>
      <c r="BO162" s="19">
        <f t="shared" si="116"/>
        <v>367</v>
      </c>
      <c r="BP162" s="19">
        <f t="shared" si="117"/>
        <v>1</v>
      </c>
      <c r="BQ162" s="19">
        <f t="shared" si="118"/>
        <v>1</v>
      </c>
      <c r="BR162" s="19">
        <f t="shared" si="119"/>
        <v>1</v>
      </c>
      <c r="BS162" s="19">
        <f t="shared" si="120"/>
        <v>1</v>
      </c>
      <c r="BT162" s="19">
        <f t="shared" si="121"/>
        <v>1</v>
      </c>
      <c r="BU162" s="19">
        <f t="shared" si="122"/>
        <v>1</v>
      </c>
      <c r="BV162" s="19">
        <f t="shared" si="123"/>
        <v>5</v>
      </c>
      <c r="BW162" s="19">
        <f t="shared" si="124"/>
        <v>80</v>
      </c>
      <c r="BX162" s="19">
        <f t="shared" si="125"/>
        <v>361</v>
      </c>
      <c r="BY162" s="19">
        <f t="shared" si="126"/>
        <v>1</v>
      </c>
      <c r="BZ162" s="19">
        <f t="shared" si="127"/>
        <v>1</v>
      </c>
      <c r="CA162" s="18">
        <f t="shared" si="86"/>
        <v>84</v>
      </c>
      <c r="CB162" s="19">
        <f t="shared" si="128"/>
        <v>14</v>
      </c>
    </row>
    <row r="163" spans="1:80" s="16" customFormat="1" ht="15.75">
      <c r="A163" s="21">
        <v>161</v>
      </c>
      <c r="B163" s="34">
        <v>6605006739</v>
      </c>
      <c r="C163" s="5" t="s">
        <v>430</v>
      </c>
      <c r="D163" s="6" t="s">
        <v>198</v>
      </c>
      <c r="E163" s="19">
        <v>10</v>
      </c>
      <c r="F163" s="19">
        <v>38</v>
      </c>
      <c r="G163" s="22">
        <v>11</v>
      </c>
      <c r="H163" s="22">
        <v>38</v>
      </c>
      <c r="I163" s="22">
        <f t="shared" si="87"/>
        <v>95</v>
      </c>
      <c r="J163" s="19">
        <v>30</v>
      </c>
      <c r="K163" s="19">
        <v>4</v>
      </c>
      <c r="L163" s="19">
        <f t="shared" si="88"/>
        <v>100</v>
      </c>
      <c r="M163" s="19">
        <v>116</v>
      </c>
      <c r="N163" s="19">
        <v>102</v>
      </c>
      <c r="O163" s="19">
        <v>118</v>
      </c>
      <c r="P163" s="19">
        <v>104</v>
      </c>
      <c r="Q163" s="19">
        <f t="shared" si="89"/>
        <v>98</v>
      </c>
      <c r="R163" s="19">
        <f t="shared" si="90"/>
        <v>98</v>
      </c>
      <c r="S163" s="19">
        <v>20</v>
      </c>
      <c r="T163" s="19">
        <v>5</v>
      </c>
      <c r="U163" s="19">
        <f t="shared" si="91"/>
        <v>100</v>
      </c>
      <c r="V163" s="19">
        <v>128</v>
      </c>
      <c r="W163" s="23">
        <v>137</v>
      </c>
      <c r="X163" s="20">
        <f t="shared" si="92"/>
        <v>93</v>
      </c>
      <c r="Y163" s="43">
        <f t="shared" si="93"/>
        <v>97</v>
      </c>
      <c r="Z163" s="20">
        <f t="shared" si="94"/>
        <v>97</v>
      </c>
      <c r="AA163" s="19">
        <v>20</v>
      </c>
      <c r="AB163" s="19">
        <v>0</v>
      </c>
      <c r="AC163" s="19">
        <f t="shared" si="95"/>
        <v>0</v>
      </c>
      <c r="AD163" s="19">
        <v>20</v>
      </c>
      <c r="AE163" s="19">
        <v>1</v>
      </c>
      <c r="AF163" s="19">
        <f t="shared" si="96"/>
        <v>20</v>
      </c>
      <c r="AG163" s="19">
        <v>13</v>
      </c>
      <c r="AH163" s="19">
        <v>15</v>
      </c>
      <c r="AI163" s="20">
        <f t="shared" si="97"/>
        <v>87</v>
      </c>
      <c r="AJ163" s="43">
        <f t="shared" si="98"/>
        <v>34</v>
      </c>
      <c r="AK163" s="19">
        <v>125</v>
      </c>
      <c r="AL163" s="19">
        <v>137</v>
      </c>
      <c r="AM163" s="20">
        <f t="shared" si="99"/>
        <v>91</v>
      </c>
      <c r="AN163" s="19">
        <v>134</v>
      </c>
      <c r="AO163" s="19">
        <v>137</v>
      </c>
      <c r="AP163" s="20">
        <f t="shared" si="100"/>
        <v>98</v>
      </c>
      <c r="AQ163" s="19">
        <v>99</v>
      </c>
      <c r="AR163" s="19">
        <v>101</v>
      </c>
      <c r="AS163" s="20">
        <f t="shared" si="101"/>
        <v>98</v>
      </c>
      <c r="AT163" s="20">
        <f t="shared" si="102"/>
        <v>95</v>
      </c>
      <c r="AU163" s="19">
        <v>132</v>
      </c>
      <c r="AV163" s="19">
        <v>137</v>
      </c>
      <c r="AW163" s="20">
        <f t="shared" si="103"/>
        <v>96</v>
      </c>
      <c r="AX163" s="19">
        <v>127</v>
      </c>
      <c r="AY163" s="19">
        <v>137</v>
      </c>
      <c r="AZ163" s="20">
        <f t="shared" si="104"/>
        <v>93</v>
      </c>
      <c r="BA163" s="19">
        <v>136</v>
      </c>
      <c r="BB163" s="19">
        <v>137</v>
      </c>
      <c r="BC163" s="20">
        <f t="shared" si="105"/>
        <v>99</v>
      </c>
      <c r="BD163" s="20">
        <f t="shared" si="106"/>
        <v>97</v>
      </c>
      <c r="BE163" s="20">
        <f t="shared" si="107"/>
        <v>84</v>
      </c>
      <c r="BF163" s="24"/>
      <c r="BG163" s="19">
        <f t="shared" si="108"/>
        <v>41</v>
      </c>
      <c r="BH163" s="19">
        <f t="shared" si="109"/>
        <v>1</v>
      </c>
      <c r="BI163" s="19">
        <f t="shared" si="110"/>
        <v>94</v>
      </c>
      <c r="BJ163" s="19">
        <f t="shared" si="111"/>
        <v>1</v>
      </c>
      <c r="BK163" s="19">
        <f t="shared" si="112"/>
        <v>47</v>
      </c>
      <c r="BL163" s="19">
        <f t="shared" si="113"/>
        <v>93</v>
      </c>
      <c r="BM163" s="19">
        <f t="shared" si="114"/>
        <v>202</v>
      </c>
      <c r="BN163" s="19">
        <f t="shared" si="115"/>
        <v>269</v>
      </c>
      <c r="BO163" s="19">
        <f t="shared" si="116"/>
        <v>250</v>
      </c>
      <c r="BP163" s="19">
        <f t="shared" si="117"/>
        <v>226</v>
      </c>
      <c r="BQ163" s="19">
        <f t="shared" si="118"/>
        <v>198</v>
      </c>
      <c r="BR163" s="19">
        <f t="shared" si="119"/>
        <v>172</v>
      </c>
      <c r="BS163" s="19">
        <f t="shared" si="120"/>
        <v>203</v>
      </c>
      <c r="BT163" s="19">
        <f t="shared" si="121"/>
        <v>258</v>
      </c>
      <c r="BU163" s="19">
        <f t="shared" si="122"/>
        <v>97</v>
      </c>
      <c r="BV163" s="19">
        <f t="shared" si="123"/>
        <v>18</v>
      </c>
      <c r="BW163" s="19">
        <f t="shared" si="124"/>
        <v>47</v>
      </c>
      <c r="BX163" s="19">
        <f t="shared" si="125"/>
        <v>317</v>
      </c>
      <c r="BY163" s="19">
        <f t="shared" si="126"/>
        <v>199</v>
      </c>
      <c r="BZ163" s="19">
        <f t="shared" si="127"/>
        <v>163</v>
      </c>
      <c r="CA163" s="18">
        <f t="shared" si="86"/>
        <v>84</v>
      </c>
      <c r="CB163" s="19">
        <f t="shared" si="128"/>
        <v>14</v>
      </c>
    </row>
    <row r="164" spans="1:80" s="16" customFormat="1" ht="15.75">
      <c r="A164" s="21">
        <v>162</v>
      </c>
      <c r="B164" s="34">
        <v>6605005703</v>
      </c>
      <c r="C164" s="5" t="s">
        <v>430</v>
      </c>
      <c r="D164" s="5" t="s">
        <v>199</v>
      </c>
      <c r="E164" s="19">
        <v>11</v>
      </c>
      <c r="F164" s="19">
        <v>38</v>
      </c>
      <c r="G164" s="22">
        <v>11</v>
      </c>
      <c r="H164" s="22">
        <v>38</v>
      </c>
      <c r="I164" s="22">
        <f t="shared" si="87"/>
        <v>100</v>
      </c>
      <c r="J164" s="19">
        <v>30</v>
      </c>
      <c r="K164" s="19">
        <v>4</v>
      </c>
      <c r="L164" s="19">
        <f t="shared" si="88"/>
        <v>100</v>
      </c>
      <c r="M164" s="19">
        <v>207</v>
      </c>
      <c r="N164" s="19">
        <v>184</v>
      </c>
      <c r="O164" s="19">
        <v>213</v>
      </c>
      <c r="P164" s="19">
        <v>193</v>
      </c>
      <c r="Q164" s="19">
        <f t="shared" si="89"/>
        <v>96</v>
      </c>
      <c r="R164" s="19">
        <f t="shared" si="90"/>
        <v>98</v>
      </c>
      <c r="S164" s="19">
        <v>20</v>
      </c>
      <c r="T164" s="19">
        <v>5</v>
      </c>
      <c r="U164" s="19">
        <f t="shared" si="91"/>
        <v>100</v>
      </c>
      <c r="V164" s="19">
        <v>203</v>
      </c>
      <c r="W164" s="23">
        <v>221</v>
      </c>
      <c r="X164" s="20">
        <f t="shared" si="92"/>
        <v>92</v>
      </c>
      <c r="Y164" s="43">
        <f t="shared" si="93"/>
        <v>96</v>
      </c>
      <c r="Z164" s="20">
        <f t="shared" si="94"/>
        <v>96</v>
      </c>
      <c r="AA164" s="19">
        <v>20</v>
      </c>
      <c r="AB164" s="19">
        <v>2</v>
      </c>
      <c r="AC164" s="19">
        <f t="shared" si="95"/>
        <v>40</v>
      </c>
      <c r="AD164" s="19">
        <v>20</v>
      </c>
      <c r="AE164" s="19">
        <v>4</v>
      </c>
      <c r="AF164" s="19">
        <f t="shared" si="96"/>
        <v>80</v>
      </c>
      <c r="AG164" s="19">
        <v>51</v>
      </c>
      <c r="AH164" s="19">
        <v>52</v>
      </c>
      <c r="AI164" s="20">
        <f t="shared" si="97"/>
        <v>98</v>
      </c>
      <c r="AJ164" s="43">
        <f t="shared" si="98"/>
        <v>73</v>
      </c>
      <c r="AK164" s="19">
        <v>200</v>
      </c>
      <c r="AL164" s="19">
        <v>221</v>
      </c>
      <c r="AM164" s="20">
        <f t="shared" si="99"/>
        <v>90</v>
      </c>
      <c r="AN164" s="19">
        <v>216</v>
      </c>
      <c r="AO164" s="19">
        <v>221</v>
      </c>
      <c r="AP164" s="20">
        <f t="shared" si="100"/>
        <v>98</v>
      </c>
      <c r="AQ164" s="19">
        <v>186</v>
      </c>
      <c r="AR164" s="19">
        <v>190</v>
      </c>
      <c r="AS164" s="20">
        <f t="shared" si="101"/>
        <v>98</v>
      </c>
      <c r="AT164" s="20">
        <f t="shared" si="102"/>
        <v>95</v>
      </c>
      <c r="AU164" s="19">
        <v>215</v>
      </c>
      <c r="AV164" s="19">
        <v>221</v>
      </c>
      <c r="AW164" s="20">
        <f t="shared" si="103"/>
        <v>97</v>
      </c>
      <c r="AX164" s="19">
        <v>210</v>
      </c>
      <c r="AY164" s="19">
        <v>221</v>
      </c>
      <c r="AZ164" s="20">
        <f t="shared" si="104"/>
        <v>95</v>
      </c>
      <c r="BA164" s="19">
        <v>218</v>
      </c>
      <c r="BB164" s="19">
        <v>221</v>
      </c>
      <c r="BC164" s="20">
        <f t="shared" si="105"/>
        <v>99</v>
      </c>
      <c r="BD164" s="20">
        <f t="shared" si="106"/>
        <v>98</v>
      </c>
      <c r="BE164" s="20">
        <f t="shared" si="107"/>
        <v>92</v>
      </c>
      <c r="BF164" s="24"/>
      <c r="BG164" s="19">
        <f t="shared" si="108"/>
        <v>1</v>
      </c>
      <c r="BH164" s="19">
        <f t="shared" si="109"/>
        <v>1</v>
      </c>
      <c r="BI164" s="19">
        <f t="shared" si="110"/>
        <v>181</v>
      </c>
      <c r="BJ164" s="19">
        <f t="shared" si="111"/>
        <v>1</v>
      </c>
      <c r="BK164" s="19">
        <f t="shared" si="112"/>
        <v>80</v>
      </c>
      <c r="BL164" s="19">
        <f t="shared" si="113"/>
        <v>120</v>
      </c>
      <c r="BM164" s="19">
        <f t="shared" si="114"/>
        <v>62</v>
      </c>
      <c r="BN164" s="19">
        <f t="shared" si="115"/>
        <v>41</v>
      </c>
      <c r="BO164" s="19">
        <f t="shared" si="116"/>
        <v>183</v>
      </c>
      <c r="BP164" s="19">
        <f t="shared" si="117"/>
        <v>234</v>
      </c>
      <c r="BQ164" s="19">
        <f t="shared" si="118"/>
        <v>198</v>
      </c>
      <c r="BR164" s="19">
        <f t="shared" si="119"/>
        <v>172</v>
      </c>
      <c r="BS164" s="19">
        <f t="shared" si="120"/>
        <v>168</v>
      </c>
      <c r="BT164" s="19">
        <f t="shared" si="121"/>
        <v>192</v>
      </c>
      <c r="BU164" s="19">
        <f t="shared" si="122"/>
        <v>97</v>
      </c>
      <c r="BV164" s="19">
        <f t="shared" si="123"/>
        <v>18</v>
      </c>
      <c r="BW164" s="19">
        <f t="shared" si="124"/>
        <v>80</v>
      </c>
      <c r="BX164" s="19">
        <f t="shared" si="125"/>
        <v>58</v>
      </c>
      <c r="BY164" s="19">
        <f t="shared" si="126"/>
        <v>199</v>
      </c>
      <c r="BZ164" s="19">
        <f t="shared" si="127"/>
        <v>96</v>
      </c>
      <c r="CA164" s="18">
        <f t="shared" si="86"/>
        <v>92</v>
      </c>
      <c r="CB164" s="19">
        <f t="shared" si="128"/>
        <v>6</v>
      </c>
    </row>
    <row r="165" spans="1:80" s="16" customFormat="1" ht="31.5">
      <c r="A165" s="21">
        <v>163</v>
      </c>
      <c r="B165" s="34">
        <v>6649002844</v>
      </c>
      <c r="C165" s="6" t="s">
        <v>431</v>
      </c>
      <c r="D165" s="6" t="s">
        <v>200</v>
      </c>
      <c r="E165" s="19">
        <v>8</v>
      </c>
      <c r="F165" s="19">
        <v>38</v>
      </c>
      <c r="G165" s="22">
        <v>11</v>
      </c>
      <c r="H165" s="22">
        <v>38</v>
      </c>
      <c r="I165" s="22">
        <f t="shared" si="87"/>
        <v>86</v>
      </c>
      <c r="J165" s="19">
        <v>30</v>
      </c>
      <c r="K165" s="19">
        <v>3</v>
      </c>
      <c r="L165" s="19">
        <f t="shared" si="88"/>
        <v>90</v>
      </c>
      <c r="M165" s="19">
        <v>87</v>
      </c>
      <c r="N165" s="19">
        <v>55</v>
      </c>
      <c r="O165" s="19">
        <v>92</v>
      </c>
      <c r="P165" s="19">
        <v>60</v>
      </c>
      <c r="Q165" s="19">
        <f t="shared" si="89"/>
        <v>93</v>
      </c>
      <c r="R165" s="19">
        <f t="shared" si="90"/>
        <v>90</v>
      </c>
      <c r="S165" s="19">
        <v>20</v>
      </c>
      <c r="T165" s="19">
        <v>5</v>
      </c>
      <c r="U165" s="19">
        <f t="shared" si="91"/>
        <v>100</v>
      </c>
      <c r="V165" s="19">
        <v>76</v>
      </c>
      <c r="W165" s="23">
        <v>117</v>
      </c>
      <c r="X165" s="20">
        <f t="shared" si="92"/>
        <v>65</v>
      </c>
      <c r="Y165" s="43">
        <f t="shared" si="93"/>
        <v>83</v>
      </c>
      <c r="Z165" s="20">
        <f t="shared" si="94"/>
        <v>83</v>
      </c>
      <c r="AA165" s="19">
        <v>20</v>
      </c>
      <c r="AB165" s="19">
        <v>1</v>
      </c>
      <c r="AC165" s="19">
        <f t="shared" si="95"/>
        <v>20</v>
      </c>
      <c r="AD165" s="19">
        <v>20</v>
      </c>
      <c r="AE165" s="19">
        <v>3</v>
      </c>
      <c r="AF165" s="19">
        <f t="shared" si="96"/>
        <v>60</v>
      </c>
      <c r="AG165" s="19">
        <v>2</v>
      </c>
      <c r="AH165" s="19">
        <v>2</v>
      </c>
      <c r="AI165" s="20">
        <f t="shared" si="97"/>
        <v>100</v>
      </c>
      <c r="AJ165" s="43">
        <f t="shared" si="98"/>
        <v>60</v>
      </c>
      <c r="AK165" s="19">
        <v>72</v>
      </c>
      <c r="AL165" s="19">
        <v>117</v>
      </c>
      <c r="AM165" s="20">
        <f t="shared" si="99"/>
        <v>62</v>
      </c>
      <c r="AN165" s="19">
        <v>113</v>
      </c>
      <c r="AO165" s="19">
        <v>117</v>
      </c>
      <c r="AP165" s="20">
        <f t="shared" si="100"/>
        <v>97</v>
      </c>
      <c r="AQ165" s="19">
        <v>63</v>
      </c>
      <c r="AR165" s="19">
        <v>67</v>
      </c>
      <c r="AS165" s="20">
        <f t="shared" si="101"/>
        <v>94</v>
      </c>
      <c r="AT165" s="20">
        <f t="shared" si="102"/>
        <v>82</v>
      </c>
      <c r="AU165" s="19">
        <v>85</v>
      </c>
      <c r="AV165" s="19">
        <v>117</v>
      </c>
      <c r="AW165" s="20">
        <f t="shared" si="103"/>
        <v>73</v>
      </c>
      <c r="AX165" s="19">
        <v>106</v>
      </c>
      <c r="AY165" s="19">
        <v>117</v>
      </c>
      <c r="AZ165" s="20">
        <f t="shared" si="104"/>
        <v>91</v>
      </c>
      <c r="BA165" s="19">
        <v>109</v>
      </c>
      <c r="BB165" s="19">
        <v>117</v>
      </c>
      <c r="BC165" s="20">
        <f t="shared" si="105"/>
        <v>93</v>
      </c>
      <c r="BD165" s="20">
        <f t="shared" si="106"/>
        <v>87</v>
      </c>
      <c r="BE165" s="20">
        <f t="shared" si="107"/>
        <v>80</v>
      </c>
      <c r="BF165" s="24"/>
      <c r="BG165" s="19">
        <f t="shared" si="108"/>
        <v>289</v>
      </c>
      <c r="BH165" s="19">
        <f t="shared" si="109"/>
        <v>239</v>
      </c>
      <c r="BI165" s="19">
        <f t="shared" si="110"/>
        <v>301</v>
      </c>
      <c r="BJ165" s="19">
        <f t="shared" si="111"/>
        <v>1</v>
      </c>
      <c r="BK165" s="19">
        <f t="shared" si="112"/>
        <v>285</v>
      </c>
      <c r="BL165" s="19">
        <f t="shared" si="113"/>
        <v>371</v>
      </c>
      <c r="BM165" s="19">
        <f t="shared" si="114"/>
        <v>117</v>
      </c>
      <c r="BN165" s="19">
        <f t="shared" si="115"/>
        <v>92</v>
      </c>
      <c r="BO165" s="19">
        <f t="shared" si="116"/>
        <v>1</v>
      </c>
      <c r="BP165" s="19">
        <f t="shared" si="117"/>
        <v>331</v>
      </c>
      <c r="BQ165" s="19">
        <f t="shared" si="118"/>
        <v>254</v>
      </c>
      <c r="BR165" s="19">
        <f t="shared" si="119"/>
        <v>328</v>
      </c>
      <c r="BS165" s="19">
        <f t="shared" si="120"/>
        <v>375</v>
      </c>
      <c r="BT165" s="19">
        <f t="shared" si="121"/>
        <v>303</v>
      </c>
      <c r="BU165" s="19">
        <f t="shared" si="122"/>
        <v>339</v>
      </c>
      <c r="BV165" s="19">
        <f t="shared" si="123"/>
        <v>310</v>
      </c>
      <c r="BW165" s="19">
        <f t="shared" si="124"/>
        <v>285</v>
      </c>
      <c r="BX165" s="19">
        <f t="shared" si="125"/>
        <v>112</v>
      </c>
      <c r="BY165" s="19">
        <f t="shared" si="126"/>
        <v>336</v>
      </c>
      <c r="BZ165" s="19">
        <f t="shared" si="127"/>
        <v>367</v>
      </c>
      <c r="CA165" s="18">
        <f t="shared" si="86"/>
        <v>80</v>
      </c>
      <c r="CB165" s="19">
        <f t="shared" si="128"/>
        <v>18</v>
      </c>
    </row>
    <row r="166" spans="1:80" s="16" customFormat="1" ht="31.5">
      <c r="A166" s="21">
        <v>164</v>
      </c>
      <c r="B166" s="34">
        <v>6649001167</v>
      </c>
      <c r="C166" s="6" t="s">
        <v>431</v>
      </c>
      <c r="D166" s="6" t="s">
        <v>201</v>
      </c>
      <c r="E166" s="19">
        <v>9</v>
      </c>
      <c r="F166" s="19">
        <v>38</v>
      </c>
      <c r="G166" s="22">
        <v>11</v>
      </c>
      <c r="H166" s="22">
        <v>38</v>
      </c>
      <c r="I166" s="22">
        <f t="shared" si="87"/>
        <v>91</v>
      </c>
      <c r="J166" s="19">
        <v>30</v>
      </c>
      <c r="K166" s="19">
        <v>2</v>
      </c>
      <c r="L166" s="19">
        <f t="shared" si="88"/>
        <v>60</v>
      </c>
      <c r="M166" s="19">
        <v>47</v>
      </c>
      <c r="N166" s="19">
        <v>29</v>
      </c>
      <c r="O166" s="19">
        <v>50</v>
      </c>
      <c r="P166" s="19">
        <v>31</v>
      </c>
      <c r="Q166" s="19">
        <f t="shared" si="89"/>
        <v>94</v>
      </c>
      <c r="R166" s="19">
        <f t="shared" si="90"/>
        <v>83</v>
      </c>
      <c r="S166" s="19">
        <v>20</v>
      </c>
      <c r="T166" s="19">
        <v>5</v>
      </c>
      <c r="U166" s="19">
        <f t="shared" si="91"/>
        <v>100</v>
      </c>
      <c r="V166" s="19">
        <v>54</v>
      </c>
      <c r="W166" s="23">
        <v>59</v>
      </c>
      <c r="X166" s="20">
        <f t="shared" si="92"/>
        <v>92</v>
      </c>
      <c r="Y166" s="43">
        <f t="shared" si="93"/>
        <v>96</v>
      </c>
      <c r="Z166" s="20">
        <f t="shared" si="94"/>
        <v>96</v>
      </c>
      <c r="AA166" s="19">
        <v>20</v>
      </c>
      <c r="AB166" s="19">
        <v>2</v>
      </c>
      <c r="AC166" s="19">
        <f t="shared" si="95"/>
        <v>40</v>
      </c>
      <c r="AD166" s="19">
        <v>20</v>
      </c>
      <c r="AE166" s="19">
        <v>2</v>
      </c>
      <c r="AF166" s="19">
        <f t="shared" si="96"/>
        <v>40</v>
      </c>
      <c r="AG166" s="19">
        <v>1</v>
      </c>
      <c r="AH166" s="19">
        <v>1</v>
      </c>
      <c r="AI166" s="20">
        <f t="shared" si="97"/>
        <v>100</v>
      </c>
      <c r="AJ166" s="43">
        <f t="shared" si="98"/>
        <v>58</v>
      </c>
      <c r="AK166" s="19">
        <v>22</v>
      </c>
      <c r="AL166" s="19">
        <v>59</v>
      </c>
      <c r="AM166" s="20">
        <f t="shared" si="99"/>
        <v>37</v>
      </c>
      <c r="AN166" s="19">
        <v>57</v>
      </c>
      <c r="AO166" s="19">
        <v>59</v>
      </c>
      <c r="AP166" s="20">
        <f t="shared" si="100"/>
        <v>97</v>
      </c>
      <c r="AQ166" s="19">
        <v>40</v>
      </c>
      <c r="AR166" s="19">
        <v>40</v>
      </c>
      <c r="AS166" s="20">
        <f t="shared" si="101"/>
        <v>100</v>
      </c>
      <c r="AT166" s="20">
        <f t="shared" si="102"/>
        <v>74</v>
      </c>
      <c r="AU166" s="19">
        <v>43</v>
      </c>
      <c r="AV166" s="19">
        <v>59</v>
      </c>
      <c r="AW166" s="20">
        <f t="shared" si="103"/>
        <v>73</v>
      </c>
      <c r="AX166" s="19">
        <v>57</v>
      </c>
      <c r="AY166" s="19">
        <v>59</v>
      </c>
      <c r="AZ166" s="20">
        <f t="shared" si="104"/>
        <v>97</v>
      </c>
      <c r="BA166" s="19">
        <v>59</v>
      </c>
      <c r="BB166" s="19">
        <v>59</v>
      </c>
      <c r="BC166" s="20">
        <f t="shared" si="105"/>
        <v>100</v>
      </c>
      <c r="BD166" s="20">
        <f t="shared" si="106"/>
        <v>91</v>
      </c>
      <c r="BE166" s="20">
        <f t="shared" si="107"/>
        <v>80</v>
      </c>
      <c r="BF166" s="24"/>
      <c r="BG166" s="19">
        <f t="shared" si="108"/>
        <v>216</v>
      </c>
      <c r="BH166" s="19">
        <f t="shared" si="109"/>
        <v>355</v>
      </c>
      <c r="BI166" s="19">
        <f t="shared" si="110"/>
        <v>272</v>
      </c>
      <c r="BJ166" s="19">
        <f t="shared" si="111"/>
        <v>1</v>
      </c>
      <c r="BK166" s="19">
        <f t="shared" si="112"/>
        <v>80</v>
      </c>
      <c r="BL166" s="19">
        <f t="shared" si="113"/>
        <v>120</v>
      </c>
      <c r="BM166" s="19">
        <f t="shared" si="114"/>
        <v>62</v>
      </c>
      <c r="BN166" s="19">
        <f t="shared" si="115"/>
        <v>185</v>
      </c>
      <c r="BO166" s="19">
        <f t="shared" si="116"/>
        <v>1</v>
      </c>
      <c r="BP166" s="19">
        <f t="shared" si="117"/>
        <v>379</v>
      </c>
      <c r="BQ166" s="19">
        <f t="shared" si="118"/>
        <v>254</v>
      </c>
      <c r="BR166" s="19">
        <f t="shared" si="119"/>
        <v>1</v>
      </c>
      <c r="BS166" s="19">
        <f t="shared" si="120"/>
        <v>375</v>
      </c>
      <c r="BT166" s="19">
        <f t="shared" si="121"/>
        <v>109</v>
      </c>
      <c r="BU166" s="19">
        <f t="shared" si="122"/>
        <v>1</v>
      </c>
      <c r="BV166" s="19">
        <f t="shared" si="123"/>
        <v>349</v>
      </c>
      <c r="BW166" s="19">
        <f t="shared" si="124"/>
        <v>80</v>
      </c>
      <c r="BX166" s="19">
        <f t="shared" si="125"/>
        <v>127</v>
      </c>
      <c r="BY166" s="19">
        <f t="shared" si="126"/>
        <v>379</v>
      </c>
      <c r="BZ166" s="19">
        <f t="shared" si="127"/>
        <v>346</v>
      </c>
      <c r="CA166" s="18">
        <f t="shared" si="86"/>
        <v>80</v>
      </c>
      <c r="CB166" s="19">
        <f t="shared" si="128"/>
        <v>18</v>
      </c>
    </row>
    <row r="167" spans="1:80" s="16" customFormat="1" ht="31.5">
      <c r="A167" s="21">
        <v>165</v>
      </c>
      <c r="B167" s="34">
        <v>6649002555</v>
      </c>
      <c r="C167" s="6" t="s">
        <v>431</v>
      </c>
      <c r="D167" s="6" t="s">
        <v>202</v>
      </c>
      <c r="E167" s="19">
        <v>10</v>
      </c>
      <c r="F167" s="19">
        <v>38</v>
      </c>
      <c r="G167" s="22">
        <v>11</v>
      </c>
      <c r="H167" s="22">
        <v>38</v>
      </c>
      <c r="I167" s="22">
        <f t="shared" si="87"/>
        <v>95</v>
      </c>
      <c r="J167" s="19">
        <v>30</v>
      </c>
      <c r="K167" s="19">
        <v>4</v>
      </c>
      <c r="L167" s="19">
        <f t="shared" si="88"/>
        <v>100</v>
      </c>
      <c r="M167" s="19">
        <v>146</v>
      </c>
      <c r="N167" s="19">
        <v>104</v>
      </c>
      <c r="O167" s="19">
        <v>151</v>
      </c>
      <c r="P167" s="19">
        <v>107</v>
      </c>
      <c r="Q167" s="19">
        <f t="shared" si="89"/>
        <v>97</v>
      </c>
      <c r="R167" s="19">
        <f t="shared" si="90"/>
        <v>97</v>
      </c>
      <c r="S167" s="19">
        <v>20</v>
      </c>
      <c r="T167" s="19">
        <v>5</v>
      </c>
      <c r="U167" s="19">
        <f t="shared" si="91"/>
        <v>100</v>
      </c>
      <c r="V167" s="19">
        <v>165</v>
      </c>
      <c r="W167" s="23">
        <v>189</v>
      </c>
      <c r="X167" s="20">
        <f t="shared" si="92"/>
        <v>87</v>
      </c>
      <c r="Y167" s="43">
        <f t="shared" si="93"/>
        <v>94</v>
      </c>
      <c r="Z167" s="20">
        <f t="shared" si="94"/>
        <v>94</v>
      </c>
      <c r="AA167" s="19">
        <v>20</v>
      </c>
      <c r="AB167" s="19">
        <v>1</v>
      </c>
      <c r="AC167" s="19">
        <f t="shared" si="95"/>
        <v>20</v>
      </c>
      <c r="AD167" s="19">
        <v>20</v>
      </c>
      <c r="AE167" s="19">
        <v>6</v>
      </c>
      <c r="AF167" s="19">
        <f t="shared" si="96"/>
        <v>100</v>
      </c>
      <c r="AG167" s="19">
        <v>9</v>
      </c>
      <c r="AH167" s="19">
        <v>9</v>
      </c>
      <c r="AI167" s="20">
        <f t="shared" si="97"/>
        <v>100</v>
      </c>
      <c r="AJ167" s="43">
        <f t="shared" si="98"/>
        <v>76</v>
      </c>
      <c r="AK167" s="19">
        <v>92</v>
      </c>
      <c r="AL167" s="19">
        <v>189</v>
      </c>
      <c r="AM167" s="20">
        <f t="shared" si="99"/>
        <v>49</v>
      </c>
      <c r="AN167" s="19">
        <v>183</v>
      </c>
      <c r="AO167" s="19">
        <v>189</v>
      </c>
      <c r="AP167" s="20">
        <f t="shared" si="100"/>
        <v>97</v>
      </c>
      <c r="AQ167" s="19">
        <v>123</v>
      </c>
      <c r="AR167" s="19">
        <v>125</v>
      </c>
      <c r="AS167" s="20">
        <f t="shared" si="101"/>
        <v>98</v>
      </c>
      <c r="AT167" s="20">
        <f t="shared" si="102"/>
        <v>78</v>
      </c>
      <c r="AU167" s="19">
        <v>147</v>
      </c>
      <c r="AV167" s="19">
        <v>189</v>
      </c>
      <c r="AW167" s="20">
        <f t="shared" si="103"/>
        <v>78</v>
      </c>
      <c r="AX167" s="19">
        <v>176</v>
      </c>
      <c r="AY167" s="19">
        <v>189</v>
      </c>
      <c r="AZ167" s="20">
        <f t="shared" si="104"/>
        <v>93</v>
      </c>
      <c r="BA167" s="19">
        <v>183</v>
      </c>
      <c r="BB167" s="19">
        <v>189</v>
      </c>
      <c r="BC167" s="20">
        <f t="shared" si="105"/>
        <v>97</v>
      </c>
      <c r="BD167" s="20">
        <f t="shared" si="106"/>
        <v>91</v>
      </c>
      <c r="BE167" s="20">
        <f t="shared" si="107"/>
        <v>87</v>
      </c>
      <c r="BF167" s="24"/>
      <c r="BG167" s="19">
        <f t="shared" si="108"/>
        <v>41</v>
      </c>
      <c r="BH167" s="19">
        <f t="shared" si="109"/>
        <v>1</v>
      </c>
      <c r="BI167" s="19">
        <f t="shared" si="110"/>
        <v>144</v>
      </c>
      <c r="BJ167" s="19">
        <f t="shared" si="111"/>
        <v>1</v>
      </c>
      <c r="BK167" s="19">
        <f t="shared" si="112"/>
        <v>124</v>
      </c>
      <c r="BL167" s="19">
        <f t="shared" si="113"/>
        <v>203</v>
      </c>
      <c r="BM167" s="19">
        <f t="shared" si="114"/>
        <v>117</v>
      </c>
      <c r="BN167" s="19">
        <f t="shared" si="115"/>
        <v>1</v>
      </c>
      <c r="BO167" s="19">
        <f t="shared" si="116"/>
        <v>1</v>
      </c>
      <c r="BP167" s="19">
        <f t="shared" si="117"/>
        <v>358</v>
      </c>
      <c r="BQ167" s="19">
        <f t="shared" si="118"/>
        <v>254</v>
      </c>
      <c r="BR167" s="19">
        <f t="shared" si="119"/>
        <v>172</v>
      </c>
      <c r="BS167" s="19">
        <f t="shared" si="120"/>
        <v>370</v>
      </c>
      <c r="BT167" s="19">
        <f t="shared" si="121"/>
        <v>258</v>
      </c>
      <c r="BU167" s="19">
        <f t="shared" si="122"/>
        <v>223</v>
      </c>
      <c r="BV167" s="19">
        <f t="shared" si="123"/>
        <v>59</v>
      </c>
      <c r="BW167" s="19">
        <f t="shared" si="124"/>
        <v>124</v>
      </c>
      <c r="BX167" s="19">
        <f t="shared" si="125"/>
        <v>38</v>
      </c>
      <c r="BY167" s="19">
        <f t="shared" si="126"/>
        <v>353</v>
      </c>
      <c r="BZ167" s="19">
        <f t="shared" si="127"/>
        <v>346</v>
      </c>
      <c r="CA167" s="18">
        <f t="shared" si="86"/>
        <v>87</v>
      </c>
      <c r="CB167" s="19">
        <f t="shared" si="128"/>
        <v>11</v>
      </c>
    </row>
    <row r="168" spans="1:80" s="16" customFormat="1" ht="15.75">
      <c r="A168" s="21">
        <v>166</v>
      </c>
      <c r="B168" s="34">
        <v>6654009193</v>
      </c>
      <c r="C168" s="6" t="s">
        <v>432</v>
      </c>
      <c r="D168" s="6" t="s">
        <v>203</v>
      </c>
      <c r="E168" s="19">
        <v>8</v>
      </c>
      <c r="F168" s="19">
        <v>38</v>
      </c>
      <c r="G168" s="22">
        <v>11</v>
      </c>
      <c r="H168" s="22">
        <v>38</v>
      </c>
      <c r="I168" s="22">
        <f t="shared" si="87"/>
        <v>86</v>
      </c>
      <c r="J168" s="19">
        <v>30</v>
      </c>
      <c r="K168" s="19">
        <v>3</v>
      </c>
      <c r="L168" s="19">
        <f t="shared" si="88"/>
        <v>90</v>
      </c>
      <c r="M168" s="19">
        <v>462</v>
      </c>
      <c r="N168" s="19">
        <v>402</v>
      </c>
      <c r="O168" s="19">
        <v>468</v>
      </c>
      <c r="P168" s="19">
        <v>419</v>
      </c>
      <c r="Q168" s="19">
        <f t="shared" si="89"/>
        <v>97</v>
      </c>
      <c r="R168" s="19">
        <f t="shared" si="90"/>
        <v>92</v>
      </c>
      <c r="S168" s="19">
        <v>20</v>
      </c>
      <c r="T168" s="19">
        <v>4</v>
      </c>
      <c r="U168" s="19">
        <f t="shared" si="91"/>
        <v>80</v>
      </c>
      <c r="V168" s="19">
        <v>515</v>
      </c>
      <c r="W168" s="23">
        <v>600</v>
      </c>
      <c r="X168" s="20">
        <f t="shared" si="92"/>
        <v>86</v>
      </c>
      <c r="Y168" s="43">
        <f t="shared" si="93"/>
        <v>83</v>
      </c>
      <c r="Z168" s="20">
        <f t="shared" si="94"/>
        <v>83</v>
      </c>
      <c r="AA168" s="19">
        <v>20</v>
      </c>
      <c r="AB168" s="19">
        <v>1</v>
      </c>
      <c r="AC168" s="19">
        <f t="shared" si="95"/>
        <v>20</v>
      </c>
      <c r="AD168" s="19">
        <v>20</v>
      </c>
      <c r="AE168" s="19">
        <v>3</v>
      </c>
      <c r="AF168" s="19">
        <f t="shared" si="96"/>
        <v>60</v>
      </c>
      <c r="AG168" s="19">
        <v>52</v>
      </c>
      <c r="AH168" s="19">
        <v>54</v>
      </c>
      <c r="AI168" s="20">
        <f t="shared" si="97"/>
        <v>96</v>
      </c>
      <c r="AJ168" s="43">
        <f t="shared" si="98"/>
        <v>59</v>
      </c>
      <c r="AK168" s="19">
        <v>567</v>
      </c>
      <c r="AL168" s="19">
        <v>600</v>
      </c>
      <c r="AM168" s="20">
        <f t="shared" si="99"/>
        <v>95</v>
      </c>
      <c r="AN168" s="19">
        <v>590</v>
      </c>
      <c r="AO168" s="19">
        <v>600</v>
      </c>
      <c r="AP168" s="20">
        <f t="shared" si="100"/>
        <v>98</v>
      </c>
      <c r="AQ168" s="19">
        <v>441</v>
      </c>
      <c r="AR168" s="19">
        <v>448</v>
      </c>
      <c r="AS168" s="20">
        <f t="shared" si="101"/>
        <v>98</v>
      </c>
      <c r="AT168" s="20">
        <f t="shared" si="102"/>
        <v>97</v>
      </c>
      <c r="AU168" s="19">
        <v>593</v>
      </c>
      <c r="AV168" s="19">
        <v>600</v>
      </c>
      <c r="AW168" s="20">
        <f t="shared" si="103"/>
        <v>99</v>
      </c>
      <c r="AX168" s="19">
        <v>584</v>
      </c>
      <c r="AY168" s="19">
        <v>600</v>
      </c>
      <c r="AZ168" s="20">
        <f t="shared" si="104"/>
        <v>97</v>
      </c>
      <c r="BA168" s="19">
        <v>585</v>
      </c>
      <c r="BB168" s="19">
        <v>600</v>
      </c>
      <c r="BC168" s="20">
        <f t="shared" si="105"/>
        <v>98</v>
      </c>
      <c r="BD168" s="20">
        <f t="shared" si="106"/>
        <v>98</v>
      </c>
      <c r="BE168" s="20">
        <f t="shared" si="107"/>
        <v>86</v>
      </c>
      <c r="BF168" s="24"/>
      <c r="BG168" s="19">
        <f t="shared" si="108"/>
        <v>289</v>
      </c>
      <c r="BH168" s="19">
        <f t="shared" si="109"/>
        <v>239</v>
      </c>
      <c r="BI168" s="19">
        <f t="shared" si="110"/>
        <v>144</v>
      </c>
      <c r="BJ168" s="19">
        <f t="shared" si="111"/>
        <v>253</v>
      </c>
      <c r="BK168" s="19">
        <f t="shared" si="112"/>
        <v>285</v>
      </c>
      <c r="BL168" s="19">
        <f t="shared" si="113"/>
        <v>218</v>
      </c>
      <c r="BM168" s="19">
        <f t="shared" si="114"/>
        <v>117</v>
      </c>
      <c r="BN168" s="19">
        <f t="shared" si="115"/>
        <v>92</v>
      </c>
      <c r="BO168" s="19">
        <f t="shared" si="116"/>
        <v>190</v>
      </c>
      <c r="BP168" s="19">
        <f t="shared" si="117"/>
        <v>151</v>
      </c>
      <c r="BQ168" s="19">
        <f t="shared" si="118"/>
        <v>198</v>
      </c>
      <c r="BR168" s="19">
        <f t="shared" si="119"/>
        <v>172</v>
      </c>
      <c r="BS168" s="19">
        <f t="shared" si="120"/>
        <v>78</v>
      </c>
      <c r="BT168" s="19">
        <f t="shared" si="121"/>
        <v>109</v>
      </c>
      <c r="BU168" s="19">
        <f t="shared" si="122"/>
        <v>159</v>
      </c>
      <c r="BV168" s="19">
        <f t="shared" si="123"/>
        <v>268</v>
      </c>
      <c r="BW168" s="19">
        <f t="shared" si="124"/>
        <v>285</v>
      </c>
      <c r="BX168" s="19">
        <f t="shared" si="125"/>
        <v>124</v>
      </c>
      <c r="BY168" s="19">
        <f t="shared" si="126"/>
        <v>122</v>
      </c>
      <c r="BZ168" s="19">
        <f t="shared" si="127"/>
        <v>96</v>
      </c>
      <c r="CA168" s="18">
        <f t="shared" si="86"/>
        <v>86</v>
      </c>
      <c r="CB168" s="19">
        <f t="shared" si="128"/>
        <v>12</v>
      </c>
    </row>
    <row r="169" spans="1:80" s="16" customFormat="1" ht="31.5">
      <c r="A169" s="21">
        <v>167</v>
      </c>
      <c r="B169" s="34">
        <v>6654008087</v>
      </c>
      <c r="C169" s="6" t="s">
        <v>432</v>
      </c>
      <c r="D169" s="6" t="s">
        <v>204</v>
      </c>
      <c r="E169" s="19">
        <v>6</v>
      </c>
      <c r="F169" s="19">
        <v>23</v>
      </c>
      <c r="G169" s="22">
        <v>11</v>
      </c>
      <c r="H169" s="22">
        <v>38</v>
      </c>
      <c r="I169" s="22">
        <f t="shared" si="87"/>
        <v>58</v>
      </c>
      <c r="J169" s="19">
        <v>30</v>
      </c>
      <c r="K169" s="19">
        <v>2</v>
      </c>
      <c r="L169" s="19">
        <f t="shared" si="88"/>
        <v>60</v>
      </c>
      <c r="M169" s="19">
        <v>291</v>
      </c>
      <c r="N169" s="19">
        <v>184</v>
      </c>
      <c r="O169" s="19">
        <v>310</v>
      </c>
      <c r="P169" s="19">
        <v>191</v>
      </c>
      <c r="Q169" s="19">
        <f t="shared" si="89"/>
        <v>95</v>
      </c>
      <c r="R169" s="19">
        <f t="shared" si="90"/>
        <v>73</v>
      </c>
      <c r="S169" s="19">
        <v>20</v>
      </c>
      <c r="T169" s="19">
        <v>5</v>
      </c>
      <c r="U169" s="19">
        <f t="shared" si="91"/>
        <v>100</v>
      </c>
      <c r="V169" s="19">
        <v>360</v>
      </c>
      <c r="W169" s="23">
        <v>427</v>
      </c>
      <c r="X169" s="20">
        <f t="shared" si="92"/>
        <v>84</v>
      </c>
      <c r="Y169" s="43">
        <f t="shared" si="93"/>
        <v>92</v>
      </c>
      <c r="Z169" s="20">
        <f t="shared" si="94"/>
        <v>92</v>
      </c>
      <c r="AA169" s="19">
        <v>20</v>
      </c>
      <c r="AB169" s="19">
        <v>2</v>
      </c>
      <c r="AC169" s="19">
        <f t="shared" si="95"/>
        <v>40</v>
      </c>
      <c r="AD169" s="19">
        <v>20</v>
      </c>
      <c r="AE169" s="19">
        <v>1</v>
      </c>
      <c r="AF169" s="19">
        <f t="shared" si="96"/>
        <v>20</v>
      </c>
      <c r="AG169" s="19">
        <v>26</v>
      </c>
      <c r="AH169" s="19">
        <v>30</v>
      </c>
      <c r="AI169" s="20">
        <f t="shared" si="97"/>
        <v>87</v>
      </c>
      <c r="AJ169" s="43">
        <f t="shared" si="98"/>
        <v>46</v>
      </c>
      <c r="AK169" s="19">
        <v>412</v>
      </c>
      <c r="AL169" s="19">
        <v>427</v>
      </c>
      <c r="AM169" s="20">
        <f t="shared" si="99"/>
        <v>96</v>
      </c>
      <c r="AN169" s="19">
        <v>406</v>
      </c>
      <c r="AO169" s="19">
        <v>427</v>
      </c>
      <c r="AP169" s="20">
        <f t="shared" si="100"/>
        <v>95</v>
      </c>
      <c r="AQ169" s="19">
        <v>184</v>
      </c>
      <c r="AR169" s="19">
        <v>184</v>
      </c>
      <c r="AS169" s="20">
        <f t="shared" si="101"/>
        <v>100</v>
      </c>
      <c r="AT169" s="20">
        <f t="shared" si="102"/>
        <v>96</v>
      </c>
      <c r="AU169" s="19">
        <v>411</v>
      </c>
      <c r="AV169" s="19">
        <v>427</v>
      </c>
      <c r="AW169" s="20">
        <f t="shared" si="103"/>
        <v>96</v>
      </c>
      <c r="AX169" s="19">
        <v>382</v>
      </c>
      <c r="AY169" s="19">
        <v>427</v>
      </c>
      <c r="AZ169" s="20">
        <f t="shared" si="104"/>
        <v>89</v>
      </c>
      <c r="BA169" s="19">
        <v>397</v>
      </c>
      <c r="BB169" s="19">
        <v>427</v>
      </c>
      <c r="BC169" s="20">
        <f t="shared" si="105"/>
        <v>93</v>
      </c>
      <c r="BD169" s="20">
        <f t="shared" si="106"/>
        <v>93</v>
      </c>
      <c r="BE169" s="20">
        <f t="shared" si="107"/>
        <v>80</v>
      </c>
      <c r="BF169" s="24"/>
      <c r="BG169" s="19">
        <f t="shared" si="108"/>
        <v>362</v>
      </c>
      <c r="BH169" s="19">
        <f t="shared" si="109"/>
        <v>355</v>
      </c>
      <c r="BI169" s="19">
        <f t="shared" si="110"/>
        <v>232</v>
      </c>
      <c r="BJ169" s="19">
        <f t="shared" si="111"/>
        <v>1</v>
      </c>
      <c r="BK169" s="19">
        <f t="shared" si="112"/>
        <v>165</v>
      </c>
      <c r="BL169" s="19">
        <f t="shared" si="113"/>
        <v>251</v>
      </c>
      <c r="BM169" s="19">
        <f t="shared" si="114"/>
        <v>62</v>
      </c>
      <c r="BN169" s="19">
        <f t="shared" si="115"/>
        <v>269</v>
      </c>
      <c r="BO169" s="19">
        <f t="shared" si="116"/>
        <v>250</v>
      </c>
      <c r="BP169" s="19">
        <f t="shared" si="117"/>
        <v>123</v>
      </c>
      <c r="BQ169" s="19">
        <f t="shared" si="118"/>
        <v>338</v>
      </c>
      <c r="BR169" s="19">
        <f t="shared" si="119"/>
        <v>1</v>
      </c>
      <c r="BS169" s="19">
        <f t="shared" si="120"/>
        <v>203</v>
      </c>
      <c r="BT169" s="19">
        <f t="shared" si="121"/>
        <v>334</v>
      </c>
      <c r="BU169" s="19">
        <f t="shared" si="122"/>
        <v>339</v>
      </c>
      <c r="BV169" s="19">
        <f t="shared" si="123"/>
        <v>375</v>
      </c>
      <c r="BW169" s="19">
        <f t="shared" si="124"/>
        <v>165</v>
      </c>
      <c r="BX169" s="19">
        <f t="shared" si="125"/>
        <v>217</v>
      </c>
      <c r="BY169" s="19">
        <f t="shared" si="126"/>
        <v>160</v>
      </c>
      <c r="BZ169" s="19">
        <f t="shared" si="127"/>
        <v>314</v>
      </c>
      <c r="CA169" s="18">
        <f t="shared" si="86"/>
        <v>80</v>
      </c>
      <c r="CB169" s="19">
        <f t="shared" si="128"/>
        <v>18</v>
      </c>
    </row>
    <row r="170" spans="1:80" s="16" customFormat="1" ht="31.5">
      <c r="A170" s="21">
        <v>168</v>
      </c>
      <c r="B170" s="34">
        <v>6633020189</v>
      </c>
      <c r="C170" s="5" t="s">
        <v>433</v>
      </c>
      <c r="D170" s="5" t="s">
        <v>205</v>
      </c>
      <c r="E170" s="19">
        <v>7</v>
      </c>
      <c r="F170" s="19">
        <v>36</v>
      </c>
      <c r="G170" s="22">
        <v>9</v>
      </c>
      <c r="H170" s="22">
        <v>36</v>
      </c>
      <c r="I170" s="22">
        <f t="shared" si="87"/>
        <v>89</v>
      </c>
      <c r="J170" s="19">
        <v>30</v>
      </c>
      <c r="K170" s="19">
        <v>2</v>
      </c>
      <c r="L170" s="19">
        <f t="shared" si="88"/>
        <v>60</v>
      </c>
      <c r="M170" s="19">
        <v>26</v>
      </c>
      <c r="N170" s="19">
        <v>25</v>
      </c>
      <c r="O170" s="19">
        <v>26</v>
      </c>
      <c r="P170" s="19">
        <v>25</v>
      </c>
      <c r="Q170" s="19">
        <f t="shared" si="89"/>
        <v>100</v>
      </c>
      <c r="R170" s="19">
        <f t="shared" si="90"/>
        <v>85</v>
      </c>
      <c r="S170" s="19">
        <v>20</v>
      </c>
      <c r="T170" s="19">
        <v>2</v>
      </c>
      <c r="U170" s="19">
        <f t="shared" si="91"/>
        <v>40</v>
      </c>
      <c r="V170" s="19">
        <v>27</v>
      </c>
      <c r="W170" s="23">
        <v>27</v>
      </c>
      <c r="X170" s="20">
        <f t="shared" si="92"/>
        <v>100</v>
      </c>
      <c r="Y170" s="43">
        <f t="shared" si="93"/>
        <v>70</v>
      </c>
      <c r="Z170" s="20">
        <f t="shared" si="94"/>
        <v>70</v>
      </c>
      <c r="AA170" s="19">
        <v>20</v>
      </c>
      <c r="AB170" s="19">
        <v>0</v>
      </c>
      <c r="AC170" s="19">
        <f t="shared" si="95"/>
        <v>0</v>
      </c>
      <c r="AD170" s="19">
        <v>20</v>
      </c>
      <c r="AE170" s="19">
        <v>0</v>
      </c>
      <c r="AF170" s="19">
        <f t="shared" si="96"/>
        <v>0</v>
      </c>
      <c r="AG170" s="19">
        <v>1</v>
      </c>
      <c r="AH170" s="19">
        <v>1</v>
      </c>
      <c r="AI170" s="20">
        <f t="shared" si="97"/>
        <v>100</v>
      </c>
      <c r="AJ170" s="43">
        <f t="shared" si="98"/>
        <v>30</v>
      </c>
      <c r="AK170" s="19">
        <v>27</v>
      </c>
      <c r="AL170" s="19">
        <v>27</v>
      </c>
      <c r="AM170" s="20">
        <f t="shared" si="99"/>
        <v>100</v>
      </c>
      <c r="AN170" s="19">
        <v>26</v>
      </c>
      <c r="AO170" s="19">
        <v>27</v>
      </c>
      <c r="AP170" s="20">
        <f t="shared" si="100"/>
        <v>96</v>
      </c>
      <c r="AQ170" s="19">
        <v>24</v>
      </c>
      <c r="AR170" s="19">
        <v>24</v>
      </c>
      <c r="AS170" s="20">
        <f t="shared" si="101"/>
        <v>100</v>
      </c>
      <c r="AT170" s="20">
        <f t="shared" si="102"/>
        <v>98</v>
      </c>
      <c r="AU170" s="19">
        <v>26</v>
      </c>
      <c r="AV170" s="19">
        <v>27</v>
      </c>
      <c r="AW170" s="20">
        <f t="shared" si="103"/>
        <v>96</v>
      </c>
      <c r="AX170" s="19">
        <v>27</v>
      </c>
      <c r="AY170" s="19">
        <v>27</v>
      </c>
      <c r="AZ170" s="20">
        <f t="shared" si="104"/>
        <v>100</v>
      </c>
      <c r="BA170" s="19">
        <v>27</v>
      </c>
      <c r="BB170" s="19">
        <v>27</v>
      </c>
      <c r="BC170" s="20">
        <f t="shared" si="105"/>
        <v>100</v>
      </c>
      <c r="BD170" s="20">
        <f t="shared" si="106"/>
        <v>99</v>
      </c>
      <c r="BE170" s="20">
        <f t="shared" si="107"/>
        <v>76</v>
      </c>
      <c r="BF170" s="24"/>
      <c r="BG170" s="19">
        <f t="shared" si="108"/>
        <v>258</v>
      </c>
      <c r="BH170" s="19">
        <f t="shared" si="109"/>
        <v>355</v>
      </c>
      <c r="BI170" s="19">
        <f t="shared" si="110"/>
        <v>1</v>
      </c>
      <c r="BJ170" s="19">
        <f t="shared" si="111"/>
        <v>341</v>
      </c>
      <c r="BK170" s="19">
        <f t="shared" si="112"/>
        <v>336</v>
      </c>
      <c r="BL170" s="19">
        <f t="shared" si="113"/>
        <v>1</v>
      </c>
      <c r="BM170" s="19">
        <f t="shared" si="114"/>
        <v>202</v>
      </c>
      <c r="BN170" s="19">
        <f t="shared" si="115"/>
        <v>339</v>
      </c>
      <c r="BO170" s="19">
        <f t="shared" si="116"/>
        <v>1</v>
      </c>
      <c r="BP170" s="19">
        <f t="shared" si="117"/>
        <v>1</v>
      </c>
      <c r="BQ170" s="19">
        <f t="shared" si="118"/>
        <v>306</v>
      </c>
      <c r="BR170" s="19">
        <f t="shared" si="119"/>
        <v>1</v>
      </c>
      <c r="BS170" s="19">
        <f t="shared" si="120"/>
        <v>203</v>
      </c>
      <c r="BT170" s="19">
        <f t="shared" si="121"/>
        <v>1</v>
      </c>
      <c r="BU170" s="19">
        <f t="shared" si="122"/>
        <v>1</v>
      </c>
      <c r="BV170" s="19">
        <f t="shared" si="123"/>
        <v>343</v>
      </c>
      <c r="BW170" s="19">
        <f t="shared" si="124"/>
        <v>336</v>
      </c>
      <c r="BX170" s="19">
        <f t="shared" si="125"/>
        <v>331</v>
      </c>
      <c r="BY170" s="19">
        <f t="shared" si="126"/>
        <v>72</v>
      </c>
      <c r="BZ170" s="19">
        <f t="shared" si="127"/>
        <v>36</v>
      </c>
      <c r="CA170" s="18">
        <f t="shared" si="86"/>
        <v>76</v>
      </c>
      <c r="CB170" s="19">
        <f t="shared" si="128"/>
        <v>22</v>
      </c>
    </row>
    <row r="171" spans="1:80" s="16" customFormat="1" ht="31.5">
      <c r="A171" s="21">
        <v>169</v>
      </c>
      <c r="B171" s="34">
        <v>6655003050</v>
      </c>
      <c r="C171" s="5" t="s">
        <v>433</v>
      </c>
      <c r="D171" s="5" t="s">
        <v>206</v>
      </c>
      <c r="E171" s="19">
        <v>8</v>
      </c>
      <c r="F171" s="19">
        <v>36</v>
      </c>
      <c r="G171" s="22">
        <v>9</v>
      </c>
      <c r="H171" s="22">
        <v>36</v>
      </c>
      <c r="I171" s="22">
        <f t="shared" si="87"/>
        <v>94</v>
      </c>
      <c r="J171" s="19">
        <v>30</v>
      </c>
      <c r="K171" s="19">
        <v>3</v>
      </c>
      <c r="L171" s="19">
        <f t="shared" si="88"/>
        <v>90</v>
      </c>
      <c r="M171" s="19">
        <v>68</v>
      </c>
      <c r="N171" s="19">
        <v>59</v>
      </c>
      <c r="O171" s="19">
        <v>70</v>
      </c>
      <c r="P171" s="19">
        <v>62</v>
      </c>
      <c r="Q171" s="19">
        <f t="shared" si="89"/>
        <v>96</v>
      </c>
      <c r="R171" s="19">
        <f t="shared" si="90"/>
        <v>94</v>
      </c>
      <c r="S171" s="19">
        <v>20</v>
      </c>
      <c r="T171" s="19">
        <v>1</v>
      </c>
      <c r="U171" s="19">
        <f t="shared" si="91"/>
        <v>20</v>
      </c>
      <c r="V171" s="19">
        <v>80</v>
      </c>
      <c r="W171" s="23">
        <v>92</v>
      </c>
      <c r="X171" s="20">
        <f t="shared" si="92"/>
        <v>87</v>
      </c>
      <c r="Y171" s="43">
        <f t="shared" si="93"/>
        <v>54</v>
      </c>
      <c r="Z171" s="20">
        <f t="shared" si="94"/>
        <v>54</v>
      </c>
      <c r="AA171" s="19">
        <v>20</v>
      </c>
      <c r="AB171" s="19">
        <v>0</v>
      </c>
      <c r="AC171" s="19">
        <f t="shared" si="95"/>
        <v>0</v>
      </c>
      <c r="AD171" s="19">
        <v>20</v>
      </c>
      <c r="AE171" s="19">
        <v>1</v>
      </c>
      <c r="AF171" s="19">
        <f t="shared" si="96"/>
        <v>20</v>
      </c>
      <c r="AG171" s="19">
        <v>19</v>
      </c>
      <c r="AH171" s="19">
        <v>20</v>
      </c>
      <c r="AI171" s="20">
        <f t="shared" si="97"/>
        <v>95</v>
      </c>
      <c r="AJ171" s="43">
        <f t="shared" si="98"/>
        <v>37</v>
      </c>
      <c r="AK171" s="19">
        <v>76</v>
      </c>
      <c r="AL171" s="19">
        <v>92</v>
      </c>
      <c r="AM171" s="20">
        <f t="shared" si="99"/>
        <v>83</v>
      </c>
      <c r="AN171" s="19">
        <v>92</v>
      </c>
      <c r="AO171" s="19">
        <v>92</v>
      </c>
      <c r="AP171" s="20">
        <f t="shared" si="100"/>
        <v>100</v>
      </c>
      <c r="AQ171" s="19">
        <v>72</v>
      </c>
      <c r="AR171" s="19">
        <v>73</v>
      </c>
      <c r="AS171" s="20">
        <f t="shared" si="101"/>
        <v>99</v>
      </c>
      <c r="AT171" s="20">
        <f t="shared" si="102"/>
        <v>93</v>
      </c>
      <c r="AU171" s="19">
        <v>82</v>
      </c>
      <c r="AV171" s="19">
        <v>92</v>
      </c>
      <c r="AW171" s="20">
        <f t="shared" si="103"/>
        <v>89</v>
      </c>
      <c r="AX171" s="19">
        <v>87</v>
      </c>
      <c r="AY171" s="19">
        <v>92</v>
      </c>
      <c r="AZ171" s="20">
        <f t="shared" si="104"/>
        <v>95</v>
      </c>
      <c r="BA171" s="19">
        <v>89</v>
      </c>
      <c r="BB171" s="19">
        <v>92</v>
      </c>
      <c r="BC171" s="20">
        <f t="shared" si="105"/>
        <v>97</v>
      </c>
      <c r="BD171" s="20">
        <f t="shared" si="106"/>
        <v>94</v>
      </c>
      <c r="BE171" s="20">
        <f t="shared" si="107"/>
        <v>74</v>
      </c>
      <c r="BF171" s="24"/>
      <c r="BG171" s="19">
        <f t="shared" si="108"/>
        <v>104</v>
      </c>
      <c r="BH171" s="19">
        <f t="shared" si="109"/>
        <v>239</v>
      </c>
      <c r="BI171" s="19">
        <f t="shared" si="110"/>
        <v>181</v>
      </c>
      <c r="BJ171" s="19">
        <f t="shared" si="111"/>
        <v>355</v>
      </c>
      <c r="BK171" s="19">
        <f t="shared" si="112"/>
        <v>355</v>
      </c>
      <c r="BL171" s="19">
        <f t="shared" si="113"/>
        <v>203</v>
      </c>
      <c r="BM171" s="19">
        <f t="shared" si="114"/>
        <v>202</v>
      </c>
      <c r="BN171" s="19">
        <f t="shared" si="115"/>
        <v>269</v>
      </c>
      <c r="BO171" s="19">
        <f t="shared" si="116"/>
        <v>197</v>
      </c>
      <c r="BP171" s="19">
        <f t="shared" si="117"/>
        <v>273</v>
      </c>
      <c r="BQ171" s="19">
        <f t="shared" si="118"/>
        <v>1</v>
      </c>
      <c r="BR171" s="19">
        <f t="shared" si="119"/>
        <v>112</v>
      </c>
      <c r="BS171" s="19">
        <f t="shared" si="120"/>
        <v>322</v>
      </c>
      <c r="BT171" s="19">
        <f t="shared" si="121"/>
        <v>192</v>
      </c>
      <c r="BU171" s="19">
        <f t="shared" si="122"/>
        <v>223</v>
      </c>
      <c r="BV171" s="19">
        <f t="shared" si="123"/>
        <v>199</v>
      </c>
      <c r="BW171" s="19">
        <f t="shared" si="124"/>
        <v>355</v>
      </c>
      <c r="BX171" s="19">
        <f t="shared" si="125"/>
        <v>305</v>
      </c>
      <c r="BY171" s="19">
        <f t="shared" si="126"/>
        <v>240</v>
      </c>
      <c r="BZ171" s="19">
        <f t="shared" si="127"/>
        <v>284</v>
      </c>
      <c r="CA171" s="18">
        <f t="shared" si="86"/>
        <v>74</v>
      </c>
      <c r="CB171" s="19">
        <f t="shared" si="128"/>
        <v>24</v>
      </c>
    </row>
    <row r="172" spans="1:80" s="16" customFormat="1" ht="31.5">
      <c r="A172" s="21">
        <v>170</v>
      </c>
      <c r="B172" s="34">
        <v>6655003564</v>
      </c>
      <c r="C172" s="5" t="s">
        <v>433</v>
      </c>
      <c r="D172" s="5" t="s">
        <v>164</v>
      </c>
      <c r="E172" s="19">
        <v>8</v>
      </c>
      <c r="F172" s="19">
        <v>36</v>
      </c>
      <c r="G172" s="22">
        <v>9</v>
      </c>
      <c r="H172" s="22">
        <v>36</v>
      </c>
      <c r="I172" s="22">
        <f t="shared" si="87"/>
        <v>94</v>
      </c>
      <c r="J172" s="19">
        <v>30</v>
      </c>
      <c r="K172" s="19">
        <v>4</v>
      </c>
      <c r="L172" s="19">
        <f t="shared" si="88"/>
        <v>100</v>
      </c>
      <c r="M172" s="19">
        <v>119</v>
      </c>
      <c r="N172" s="19">
        <v>109</v>
      </c>
      <c r="O172" s="19">
        <v>121</v>
      </c>
      <c r="P172" s="19">
        <v>109</v>
      </c>
      <c r="Q172" s="19">
        <f t="shared" si="89"/>
        <v>99</v>
      </c>
      <c r="R172" s="19">
        <f t="shared" si="90"/>
        <v>98</v>
      </c>
      <c r="S172" s="19">
        <v>20</v>
      </c>
      <c r="T172" s="19">
        <v>0</v>
      </c>
      <c r="U172" s="19">
        <f t="shared" si="91"/>
        <v>0</v>
      </c>
      <c r="V172" s="19">
        <v>124</v>
      </c>
      <c r="W172" s="23">
        <v>146</v>
      </c>
      <c r="X172" s="20">
        <f t="shared" si="92"/>
        <v>85</v>
      </c>
      <c r="Y172" s="43">
        <f t="shared" si="93"/>
        <v>43</v>
      </c>
      <c r="Z172" s="20">
        <f t="shared" si="94"/>
        <v>43</v>
      </c>
      <c r="AA172" s="19">
        <v>20</v>
      </c>
      <c r="AB172" s="19">
        <v>0</v>
      </c>
      <c r="AC172" s="19">
        <f t="shared" si="95"/>
        <v>0</v>
      </c>
      <c r="AD172" s="19">
        <v>20</v>
      </c>
      <c r="AE172" s="19">
        <v>2</v>
      </c>
      <c r="AF172" s="19">
        <f t="shared" si="96"/>
        <v>40</v>
      </c>
      <c r="AG172" s="19">
        <v>11</v>
      </c>
      <c r="AH172" s="19">
        <v>12</v>
      </c>
      <c r="AI172" s="20">
        <f t="shared" si="97"/>
        <v>92</v>
      </c>
      <c r="AJ172" s="43">
        <f t="shared" si="98"/>
        <v>44</v>
      </c>
      <c r="AK172" s="19">
        <v>136</v>
      </c>
      <c r="AL172" s="19">
        <v>146</v>
      </c>
      <c r="AM172" s="20">
        <f t="shared" si="99"/>
        <v>93</v>
      </c>
      <c r="AN172" s="19">
        <v>146</v>
      </c>
      <c r="AO172" s="19">
        <v>146</v>
      </c>
      <c r="AP172" s="20">
        <f t="shared" si="100"/>
        <v>100</v>
      </c>
      <c r="AQ172" s="19">
        <v>119</v>
      </c>
      <c r="AR172" s="19">
        <v>122</v>
      </c>
      <c r="AS172" s="20">
        <f t="shared" si="101"/>
        <v>98</v>
      </c>
      <c r="AT172" s="20">
        <f t="shared" si="102"/>
        <v>97</v>
      </c>
      <c r="AU172" s="19">
        <v>141</v>
      </c>
      <c r="AV172" s="19">
        <v>146</v>
      </c>
      <c r="AW172" s="20">
        <f t="shared" si="103"/>
        <v>97</v>
      </c>
      <c r="AX172" s="19">
        <v>138</v>
      </c>
      <c r="AY172" s="19">
        <v>146</v>
      </c>
      <c r="AZ172" s="20">
        <f t="shared" si="104"/>
        <v>95</v>
      </c>
      <c r="BA172" s="19">
        <v>141</v>
      </c>
      <c r="BB172" s="19">
        <v>146</v>
      </c>
      <c r="BC172" s="20">
        <f t="shared" si="105"/>
        <v>97</v>
      </c>
      <c r="BD172" s="20">
        <f t="shared" si="106"/>
        <v>97</v>
      </c>
      <c r="BE172" s="20">
        <f t="shared" si="107"/>
        <v>76</v>
      </c>
      <c r="BF172" s="24"/>
      <c r="BG172" s="19">
        <f t="shared" si="108"/>
        <v>104</v>
      </c>
      <c r="BH172" s="19">
        <f t="shared" si="109"/>
        <v>1</v>
      </c>
      <c r="BI172" s="19">
        <f t="shared" si="110"/>
        <v>52</v>
      </c>
      <c r="BJ172" s="19">
        <f t="shared" si="111"/>
        <v>359</v>
      </c>
      <c r="BK172" s="19">
        <f t="shared" si="112"/>
        <v>372</v>
      </c>
      <c r="BL172" s="19">
        <f t="shared" si="113"/>
        <v>232</v>
      </c>
      <c r="BM172" s="19">
        <f t="shared" si="114"/>
        <v>202</v>
      </c>
      <c r="BN172" s="19">
        <f t="shared" si="115"/>
        <v>185</v>
      </c>
      <c r="BO172" s="19">
        <f t="shared" si="116"/>
        <v>213</v>
      </c>
      <c r="BP172" s="19">
        <f t="shared" si="117"/>
        <v>189</v>
      </c>
      <c r="BQ172" s="19">
        <f t="shared" si="118"/>
        <v>1</v>
      </c>
      <c r="BR172" s="19">
        <f t="shared" si="119"/>
        <v>172</v>
      </c>
      <c r="BS172" s="19">
        <f t="shared" si="120"/>
        <v>168</v>
      </c>
      <c r="BT172" s="19">
        <f t="shared" si="121"/>
        <v>192</v>
      </c>
      <c r="BU172" s="19">
        <f t="shared" si="122"/>
        <v>223</v>
      </c>
      <c r="BV172" s="19">
        <f t="shared" si="123"/>
        <v>18</v>
      </c>
      <c r="BW172" s="19">
        <f t="shared" si="124"/>
        <v>372</v>
      </c>
      <c r="BX172" s="19">
        <f t="shared" si="125"/>
        <v>244</v>
      </c>
      <c r="BY172" s="19">
        <f t="shared" si="126"/>
        <v>122</v>
      </c>
      <c r="BZ172" s="19">
        <f t="shared" si="127"/>
        <v>163</v>
      </c>
      <c r="CA172" s="18">
        <f t="shared" si="86"/>
        <v>76</v>
      </c>
      <c r="CB172" s="19">
        <f t="shared" si="128"/>
        <v>22</v>
      </c>
    </row>
    <row r="173" spans="1:80" s="16" customFormat="1" ht="31.5">
      <c r="A173" s="21">
        <v>171</v>
      </c>
      <c r="B173" s="34">
        <v>6655001687</v>
      </c>
      <c r="C173" s="5" t="s">
        <v>433</v>
      </c>
      <c r="D173" s="5" t="s">
        <v>207</v>
      </c>
      <c r="E173" s="19">
        <v>8</v>
      </c>
      <c r="F173" s="19">
        <v>36.5</v>
      </c>
      <c r="G173" s="22">
        <v>11</v>
      </c>
      <c r="H173" s="22">
        <v>38</v>
      </c>
      <c r="I173" s="22">
        <f t="shared" si="87"/>
        <v>84</v>
      </c>
      <c r="J173" s="19">
        <v>30</v>
      </c>
      <c r="K173" s="19">
        <v>3</v>
      </c>
      <c r="L173" s="19">
        <f t="shared" si="88"/>
        <v>90</v>
      </c>
      <c r="M173" s="19">
        <v>63</v>
      </c>
      <c r="N173" s="19">
        <v>54</v>
      </c>
      <c r="O173" s="19">
        <v>72</v>
      </c>
      <c r="P173" s="19">
        <v>55</v>
      </c>
      <c r="Q173" s="19">
        <f t="shared" si="89"/>
        <v>93</v>
      </c>
      <c r="R173" s="19">
        <f t="shared" si="90"/>
        <v>89</v>
      </c>
      <c r="S173" s="19">
        <v>20</v>
      </c>
      <c r="T173" s="19">
        <v>0</v>
      </c>
      <c r="U173" s="19">
        <f t="shared" si="91"/>
        <v>0</v>
      </c>
      <c r="V173" s="19">
        <v>75</v>
      </c>
      <c r="W173" s="23">
        <v>106</v>
      </c>
      <c r="X173" s="20">
        <f t="shared" si="92"/>
        <v>71</v>
      </c>
      <c r="Y173" s="43">
        <f t="shared" si="93"/>
        <v>36</v>
      </c>
      <c r="Z173" s="20">
        <f t="shared" si="94"/>
        <v>36</v>
      </c>
      <c r="AA173" s="19">
        <v>20</v>
      </c>
      <c r="AB173" s="19">
        <v>1</v>
      </c>
      <c r="AC173" s="19">
        <f t="shared" si="95"/>
        <v>20</v>
      </c>
      <c r="AD173" s="19">
        <v>20</v>
      </c>
      <c r="AE173" s="19">
        <v>1</v>
      </c>
      <c r="AF173" s="19">
        <f t="shared" si="96"/>
        <v>20</v>
      </c>
      <c r="AG173" s="19">
        <v>2</v>
      </c>
      <c r="AH173" s="19">
        <v>2</v>
      </c>
      <c r="AI173" s="20">
        <f t="shared" si="97"/>
        <v>100</v>
      </c>
      <c r="AJ173" s="43">
        <f t="shared" si="98"/>
        <v>44</v>
      </c>
      <c r="AK173" s="19">
        <v>99</v>
      </c>
      <c r="AL173" s="19">
        <v>106</v>
      </c>
      <c r="AM173" s="20">
        <f t="shared" si="99"/>
        <v>93</v>
      </c>
      <c r="AN173" s="19">
        <v>100</v>
      </c>
      <c r="AO173" s="19">
        <v>106</v>
      </c>
      <c r="AP173" s="20">
        <f t="shared" si="100"/>
        <v>94</v>
      </c>
      <c r="AQ173" s="19">
        <v>70</v>
      </c>
      <c r="AR173" s="19">
        <v>71</v>
      </c>
      <c r="AS173" s="20">
        <f t="shared" si="101"/>
        <v>99</v>
      </c>
      <c r="AT173" s="20">
        <f t="shared" si="102"/>
        <v>95</v>
      </c>
      <c r="AU173" s="19">
        <v>100</v>
      </c>
      <c r="AV173" s="19">
        <v>106</v>
      </c>
      <c r="AW173" s="20">
        <f t="shared" si="103"/>
        <v>94</v>
      </c>
      <c r="AX173" s="19">
        <v>99</v>
      </c>
      <c r="AY173" s="19">
        <v>106</v>
      </c>
      <c r="AZ173" s="20">
        <f t="shared" si="104"/>
        <v>93</v>
      </c>
      <c r="BA173" s="19">
        <v>96</v>
      </c>
      <c r="BB173" s="19">
        <v>106</v>
      </c>
      <c r="BC173" s="20">
        <f t="shared" si="105"/>
        <v>91</v>
      </c>
      <c r="BD173" s="20">
        <f t="shared" si="106"/>
        <v>92</v>
      </c>
      <c r="BE173" s="20">
        <f t="shared" si="107"/>
        <v>71</v>
      </c>
      <c r="BF173" s="24"/>
      <c r="BG173" s="19">
        <f t="shared" si="108"/>
        <v>315</v>
      </c>
      <c r="BH173" s="19">
        <f t="shared" si="109"/>
        <v>239</v>
      </c>
      <c r="BI173" s="19">
        <f t="shared" si="110"/>
        <v>301</v>
      </c>
      <c r="BJ173" s="19">
        <f t="shared" si="111"/>
        <v>359</v>
      </c>
      <c r="BK173" s="19">
        <f t="shared" si="112"/>
        <v>378</v>
      </c>
      <c r="BL173" s="19">
        <f t="shared" si="113"/>
        <v>359</v>
      </c>
      <c r="BM173" s="19">
        <f t="shared" si="114"/>
        <v>117</v>
      </c>
      <c r="BN173" s="19">
        <f t="shared" si="115"/>
        <v>269</v>
      </c>
      <c r="BO173" s="19">
        <f t="shared" si="116"/>
        <v>1</v>
      </c>
      <c r="BP173" s="19">
        <f t="shared" si="117"/>
        <v>189</v>
      </c>
      <c r="BQ173" s="19">
        <f t="shared" si="118"/>
        <v>355</v>
      </c>
      <c r="BR173" s="19">
        <f t="shared" si="119"/>
        <v>112</v>
      </c>
      <c r="BS173" s="19">
        <f t="shared" si="120"/>
        <v>268</v>
      </c>
      <c r="BT173" s="19">
        <f t="shared" si="121"/>
        <v>258</v>
      </c>
      <c r="BU173" s="19">
        <f t="shared" si="122"/>
        <v>361</v>
      </c>
      <c r="BV173" s="19">
        <f t="shared" si="123"/>
        <v>323</v>
      </c>
      <c r="BW173" s="19">
        <f t="shared" si="124"/>
        <v>378</v>
      </c>
      <c r="BX173" s="19">
        <f t="shared" si="125"/>
        <v>244</v>
      </c>
      <c r="BY173" s="19">
        <f t="shared" si="126"/>
        <v>199</v>
      </c>
      <c r="BZ173" s="19">
        <f t="shared" si="127"/>
        <v>331</v>
      </c>
      <c r="CA173" s="18">
        <f t="shared" si="86"/>
        <v>71</v>
      </c>
      <c r="CB173" s="19">
        <f t="shared" si="128"/>
        <v>27</v>
      </c>
    </row>
    <row r="174" spans="1:80" s="16" customFormat="1" ht="31.5">
      <c r="A174" s="21">
        <v>172</v>
      </c>
      <c r="B174" s="34">
        <v>6655003719</v>
      </c>
      <c r="C174" s="5" t="s">
        <v>433</v>
      </c>
      <c r="D174" s="5" t="s">
        <v>208</v>
      </c>
      <c r="E174" s="19">
        <v>5</v>
      </c>
      <c r="F174" s="19">
        <v>36</v>
      </c>
      <c r="G174" s="22">
        <v>9</v>
      </c>
      <c r="H174" s="22">
        <v>36</v>
      </c>
      <c r="I174" s="22">
        <f t="shared" si="87"/>
        <v>78</v>
      </c>
      <c r="J174" s="19">
        <v>30</v>
      </c>
      <c r="K174" s="19">
        <v>3</v>
      </c>
      <c r="L174" s="19">
        <f t="shared" si="88"/>
        <v>90</v>
      </c>
      <c r="M174" s="19">
        <v>166</v>
      </c>
      <c r="N174" s="19">
        <v>101</v>
      </c>
      <c r="O174" s="19">
        <v>170</v>
      </c>
      <c r="P174" s="19">
        <v>107</v>
      </c>
      <c r="Q174" s="19">
        <f t="shared" si="89"/>
        <v>96</v>
      </c>
      <c r="R174" s="19">
        <f t="shared" si="90"/>
        <v>89</v>
      </c>
      <c r="S174" s="19">
        <v>20</v>
      </c>
      <c r="T174" s="19">
        <v>0</v>
      </c>
      <c r="U174" s="19">
        <f t="shared" si="91"/>
        <v>0</v>
      </c>
      <c r="V174" s="19">
        <v>172</v>
      </c>
      <c r="W174" s="23">
        <v>188</v>
      </c>
      <c r="X174" s="20">
        <f t="shared" si="92"/>
        <v>91</v>
      </c>
      <c r="Y174" s="43">
        <f t="shared" si="93"/>
        <v>46</v>
      </c>
      <c r="Z174" s="20">
        <f t="shared" si="94"/>
        <v>46</v>
      </c>
      <c r="AA174" s="19">
        <v>20</v>
      </c>
      <c r="AB174" s="19">
        <v>0</v>
      </c>
      <c r="AC174" s="19">
        <f t="shared" si="95"/>
        <v>0</v>
      </c>
      <c r="AD174" s="19">
        <v>20</v>
      </c>
      <c r="AE174" s="19">
        <v>2</v>
      </c>
      <c r="AF174" s="19">
        <f t="shared" si="96"/>
        <v>40</v>
      </c>
      <c r="AG174" s="19">
        <v>4</v>
      </c>
      <c r="AH174" s="19">
        <v>8</v>
      </c>
      <c r="AI174" s="20">
        <f t="shared" si="97"/>
        <v>50</v>
      </c>
      <c r="AJ174" s="43">
        <f t="shared" si="98"/>
        <v>31</v>
      </c>
      <c r="AK174" s="19">
        <v>180</v>
      </c>
      <c r="AL174" s="19">
        <v>188</v>
      </c>
      <c r="AM174" s="20">
        <f t="shared" si="99"/>
        <v>96</v>
      </c>
      <c r="AN174" s="19">
        <v>182</v>
      </c>
      <c r="AO174" s="19">
        <v>188</v>
      </c>
      <c r="AP174" s="20">
        <f t="shared" si="100"/>
        <v>97</v>
      </c>
      <c r="AQ174" s="19">
        <v>119</v>
      </c>
      <c r="AR174" s="19">
        <v>123</v>
      </c>
      <c r="AS174" s="20">
        <f t="shared" si="101"/>
        <v>97</v>
      </c>
      <c r="AT174" s="20">
        <f t="shared" si="102"/>
        <v>97</v>
      </c>
      <c r="AU174" s="19">
        <v>180</v>
      </c>
      <c r="AV174" s="19">
        <v>188</v>
      </c>
      <c r="AW174" s="20">
        <f t="shared" si="103"/>
        <v>96</v>
      </c>
      <c r="AX174" s="19">
        <v>182</v>
      </c>
      <c r="AY174" s="19">
        <v>188</v>
      </c>
      <c r="AZ174" s="20">
        <f t="shared" si="104"/>
        <v>97</v>
      </c>
      <c r="BA174" s="19">
        <v>181</v>
      </c>
      <c r="BB174" s="19">
        <v>188</v>
      </c>
      <c r="BC174" s="20">
        <f t="shared" si="105"/>
        <v>96</v>
      </c>
      <c r="BD174" s="20">
        <f t="shared" si="106"/>
        <v>96</v>
      </c>
      <c r="BE174" s="20">
        <f t="shared" si="107"/>
        <v>72</v>
      </c>
      <c r="BF174" s="24"/>
      <c r="BG174" s="19">
        <f t="shared" si="108"/>
        <v>343</v>
      </c>
      <c r="BH174" s="19">
        <f t="shared" si="109"/>
        <v>239</v>
      </c>
      <c r="BI174" s="19">
        <f t="shared" si="110"/>
        <v>181</v>
      </c>
      <c r="BJ174" s="19">
        <f t="shared" si="111"/>
        <v>359</v>
      </c>
      <c r="BK174" s="19">
        <f t="shared" si="112"/>
        <v>367</v>
      </c>
      <c r="BL174" s="19">
        <f t="shared" si="113"/>
        <v>138</v>
      </c>
      <c r="BM174" s="19">
        <f t="shared" si="114"/>
        <v>202</v>
      </c>
      <c r="BN174" s="19">
        <f t="shared" si="115"/>
        <v>185</v>
      </c>
      <c r="BO174" s="19">
        <f t="shared" si="116"/>
        <v>343</v>
      </c>
      <c r="BP174" s="19">
        <f t="shared" si="117"/>
        <v>123</v>
      </c>
      <c r="BQ174" s="19">
        <f t="shared" si="118"/>
        <v>254</v>
      </c>
      <c r="BR174" s="19">
        <f t="shared" si="119"/>
        <v>233</v>
      </c>
      <c r="BS174" s="19">
        <f t="shared" si="120"/>
        <v>203</v>
      </c>
      <c r="BT174" s="19">
        <f t="shared" si="121"/>
        <v>109</v>
      </c>
      <c r="BU174" s="19">
        <f t="shared" si="122"/>
        <v>270</v>
      </c>
      <c r="BV174" s="19">
        <f t="shared" si="123"/>
        <v>323</v>
      </c>
      <c r="BW174" s="19">
        <f t="shared" si="124"/>
        <v>367</v>
      </c>
      <c r="BX174" s="19">
        <f t="shared" si="125"/>
        <v>324</v>
      </c>
      <c r="BY174" s="19">
        <f t="shared" si="126"/>
        <v>122</v>
      </c>
      <c r="BZ174" s="19">
        <f t="shared" si="127"/>
        <v>215</v>
      </c>
      <c r="CA174" s="18">
        <f t="shared" si="86"/>
        <v>72</v>
      </c>
      <c r="CB174" s="19">
        <f t="shared" si="128"/>
        <v>26</v>
      </c>
    </row>
    <row r="175" spans="1:80" s="16" customFormat="1" ht="31.5">
      <c r="A175" s="21">
        <v>173</v>
      </c>
      <c r="B175" s="34">
        <v>6655003483</v>
      </c>
      <c r="C175" s="5" t="s">
        <v>433</v>
      </c>
      <c r="D175" s="5" t="s">
        <v>209</v>
      </c>
      <c r="E175" s="19">
        <v>10</v>
      </c>
      <c r="F175" s="19">
        <v>23</v>
      </c>
      <c r="G175" s="22">
        <v>11</v>
      </c>
      <c r="H175" s="22">
        <v>38</v>
      </c>
      <c r="I175" s="22">
        <f t="shared" si="87"/>
        <v>76</v>
      </c>
      <c r="J175" s="19">
        <v>30</v>
      </c>
      <c r="K175" s="19">
        <v>4</v>
      </c>
      <c r="L175" s="19">
        <f t="shared" si="88"/>
        <v>100</v>
      </c>
      <c r="M175" s="19">
        <v>40</v>
      </c>
      <c r="N175" s="19">
        <v>36</v>
      </c>
      <c r="O175" s="19">
        <v>43</v>
      </c>
      <c r="P175" s="19">
        <v>37</v>
      </c>
      <c r="Q175" s="19">
        <f t="shared" si="89"/>
        <v>95</v>
      </c>
      <c r="R175" s="19">
        <f t="shared" si="90"/>
        <v>91</v>
      </c>
      <c r="S175" s="19">
        <v>20</v>
      </c>
      <c r="T175" s="19">
        <v>0</v>
      </c>
      <c r="U175" s="19">
        <f t="shared" si="91"/>
        <v>0</v>
      </c>
      <c r="V175" s="19">
        <v>46</v>
      </c>
      <c r="W175" s="23">
        <v>48</v>
      </c>
      <c r="X175" s="20">
        <f t="shared" si="92"/>
        <v>96</v>
      </c>
      <c r="Y175" s="43">
        <f t="shared" si="93"/>
        <v>48</v>
      </c>
      <c r="Z175" s="20">
        <f t="shared" si="94"/>
        <v>48</v>
      </c>
      <c r="AA175" s="19">
        <v>20</v>
      </c>
      <c r="AB175" s="19">
        <v>0</v>
      </c>
      <c r="AC175" s="19">
        <f t="shared" si="95"/>
        <v>0</v>
      </c>
      <c r="AD175" s="19">
        <v>20</v>
      </c>
      <c r="AE175" s="19">
        <v>3</v>
      </c>
      <c r="AF175" s="19">
        <f t="shared" si="96"/>
        <v>60</v>
      </c>
      <c r="AG175" s="19">
        <v>3</v>
      </c>
      <c r="AH175" s="19">
        <v>3</v>
      </c>
      <c r="AI175" s="20">
        <f t="shared" si="97"/>
        <v>100</v>
      </c>
      <c r="AJ175" s="43">
        <f t="shared" si="98"/>
        <v>54</v>
      </c>
      <c r="AK175" s="19">
        <v>48</v>
      </c>
      <c r="AL175" s="19">
        <v>48</v>
      </c>
      <c r="AM175" s="20">
        <f t="shared" si="99"/>
        <v>100</v>
      </c>
      <c r="AN175" s="19">
        <v>48</v>
      </c>
      <c r="AO175" s="19">
        <v>48</v>
      </c>
      <c r="AP175" s="20">
        <f t="shared" si="100"/>
        <v>100</v>
      </c>
      <c r="AQ175" s="19">
        <v>40</v>
      </c>
      <c r="AR175" s="19">
        <v>40</v>
      </c>
      <c r="AS175" s="20">
        <f t="shared" si="101"/>
        <v>100</v>
      </c>
      <c r="AT175" s="20">
        <f t="shared" si="102"/>
        <v>100</v>
      </c>
      <c r="AU175" s="19">
        <v>46</v>
      </c>
      <c r="AV175" s="19">
        <v>48</v>
      </c>
      <c r="AW175" s="20">
        <f t="shared" si="103"/>
        <v>96</v>
      </c>
      <c r="AX175" s="19">
        <v>48</v>
      </c>
      <c r="AY175" s="19">
        <v>48</v>
      </c>
      <c r="AZ175" s="20">
        <f t="shared" si="104"/>
        <v>100</v>
      </c>
      <c r="BA175" s="19">
        <v>48</v>
      </c>
      <c r="BB175" s="19">
        <v>48</v>
      </c>
      <c r="BC175" s="20">
        <f t="shared" si="105"/>
        <v>100</v>
      </c>
      <c r="BD175" s="20">
        <f t="shared" si="106"/>
        <v>99</v>
      </c>
      <c r="BE175" s="20">
        <f t="shared" si="107"/>
        <v>78</v>
      </c>
      <c r="BF175" s="24"/>
      <c r="BG175" s="19">
        <f t="shared" si="108"/>
        <v>349</v>
      </c>
      <c r="BH175" s="19">
        <f t="shared" si="109"/>
        <v>1</v>
      </c>
      <c r="BI175" s="19">
        <f t="shared" si="110"/>
        <v>232</v>
      </c>
      <c r="BJ175" s="19">
        <f t="shared" si="111"/>
        <v>359</v>
      </c>
      <c r="BK175" s="19">
        <f t="shared" si="112"/>
        <v>361</v>
      </c>
      <c r="BL175" s="19">
        <f t="shared" si="113"/>
        <v>50</v>
      </c>
      <c r="BM175" s="19">
        <f t="shared" si="114"/>
        <v>202</v>
      </c>
      <c r="BN175" s="19">
        <f t="shared" si="115"/>
        <v>92</v>
      </c>
      <c r="BO175" s="19">
        <f t="shared" si="116"/>
        <v>1</v>
      </c>
      <c r="BP175" s="19">
        <f t="shared" si="117"/>
        <v>1</v>
      </c>
      <c r="BQ175" s="19">
        <f t="shared" si="118"/>
        <v>1</v>
      </c>
      <c r="BR175" s="19">
        <f t="shared" si="119"/>
        <v>1</v>
      </c>
      <c r="BS175" s="19">
        <f t="shared" si="120"/>
        <v>203</v>
      </c>
      <c r="BT175" s="19">
        <f t="shared" si="121"/>
        <v>1</v>
      </c>
      <c r="BU175" s="19">
        <f t="shared" si="122"/>
        <v>1</v>
      </c>
      <c r="BV175" s="19">
        <f t="shared" si="123"/>
        <v>290</v>
      </c>
      <c r="BW175" s="19">
        <f t="shared" si="124"/>
        <v>361</v>
      </c>
      <c r="BX175" s="19">
        <f t="shared" si="125"/>
        <v>142</v>
      </c>
      <c r="BY175" s="19">
        <f t="shared" si="126"/>
        <v>1</v>
      </c>
      <c r="BZ175" s="19">
        <f t="shared" si="127"/>
        <v>36</v>
      </c>
      <c r="CA175" s="18">
        <f t="shared" si="86"/>
        <v>78</v>
      </c>
      <c r="CB175" s="19">
        <f t="shared" si="128"/>
        <v>20</v>
      </c>
    </row>
    <row r="176" spans="1:80" s="16" customFormat="1" ht="15.75">
      <c r="A176" s="21">
        <v>174</v>
      </c>
      <c r="B176" s="34">
        <v>6604011479</v>
      </c>
      <c r="C176" s="40" t="s">
        <v>501</v>
      </c>
      <c r="D176" s="6" t="s">
        <v>210</v>
      </c>
      <c r="E176" s="19">
        <v>8</v>
      </c>
      <c r="F176" s="19">
        <v>38</v>
      </c>
      <c r="G176" s="22">
        <v>11</v>
      </c>
      <c r="H176" s="22">
        <v>38</v>
      </c>
      <c r="I176" s="22">
        <f t="shared" si="87"/>
        <v>86</v>
      </c>
      <c r="J176" s="19">
        <v>30</v>
      </c>
      <c r="K176" s="19">
        <v>4</v>
      </c>
      <c r="L176" s="19">
        <f t="shared" si="88"/>
        <v>100</v>
      </c>
      <c r="M176" s="19">
        <v>142</v>
      </c>
      <c r="N176" s="19">
        <v>143</v>
      </c>
      <c r="O176" s="19">
        <v>147</v>
      </c>
      <c r="P176" s="19">
        <v>149</v>
      </c>
      <c r="Q176" s="19">
        <f t="shared" si="89"/>
        <v>96</v>
      </c>
      <c r="R176" s="19">
        <f t="shared" si="90"/>
        <v>94</v>
      </c>
      <c r="S176" s="19">
        <v>20</v>
      </c>
      <c r="T176" s="19">
        <v>5</v>
      </c>
      <c r="U176" s="19">
        <f t="shared" si="91"/>
        <v>100</v>
      </c>
      <c r="V176" s="19">
        <v>146</v>
      </c>
      <c r="W176" s="23">
        <v>159</v>
      </c>
      <c r="X176" s="20">
        <f t="shared" si="92"/>
        <v>92</v>
      </c>
      <c r="Y176" s="43">
        <f t="shared" si="93"/>
        <v>96</v>
      </c>
      <c r="Z176" s="20">
        <f t="shared" si="94"/>
        <v>96</v>
      </c>
      <c r="AA176" s="19">
        <v>20</v>
      </c>
      <c r="AB176" s="19">
        <v>1</v>
      </c>
      <c r="AC176" s="19">
        <f t="shared" si="95"/>
        <v>20</v>
      </c>
      <c r="AD176" s="19">
        <v>20</v>
      </c>
      <c r="AE176" s="19">
        <v>3</v>
      </c>
      <c r="AF176" s="19">
        <f t="shared" si="96"/>
        <v>60</v>
      </c>
      <c r="AG176" s="19">
        <v>5</v>
      </c>
      <c r="AH176" s="19">
        <v>5</v>
      </c>
      <c r="AI176" s="20">
        <f t="shared" si="97"/>
        <v>100</v>
      </c>
      <c r="AJ176" s="43">
        <f t="shared" si="98"/>
        <v>60</v>
      </c>
      <c r="AK176" s="19">
        <v>151</v>
      </c>
      <c r="AL176" s="19">
        <v>159</v>
      </c>
      <c r="AM176" s="20">
        <f t="shared" si="99"/>
        <v>95</v>
      </c>
      <c r="AN176" s="19">
        <v>155</v>
      </c>
      <c r="AO176" s="19">
        <v>159</v>
      </c>
      <c r="AP176" s="20">
        <f t="shared" si="100"/>
        <v>97</v>
      </c>
      <c r="AQ176" s="19">
        <v>122</v>
      </c>
      <c r="AR176" s="19">
        <v>126</v>
      </c>
      <c r="AS176" s="20">
        <f t="shared" si="101"/>
        <v>97</v>
      </c>
      <c r="AT176" s="20">
        <f t="shared" si="102"/>
        <v>96</v>
      </c>
      <c r="AU176" s="19">
        <v>154</v>
      </c>
      <c r="AV176" s="19">
        <v>159</v>
      </c>
      <c r="AW176" s="20">
        <f t="shared" si="103"/>
        <v>97</v>
      </c>
      <c r="AX176" s="19">
        <v>150</v>
      </c>
      <c r="AY176" s="19">
        <v>159</v>
      </c>
      <c r="AZ176" s="20">
        <f t="shared" si="104"/>
        <v>94</v>
      </c>
      <c r="BA176" s="19">
        <v>151</v>
      </c>
      <c r="BB176" s="19">
        <v>159</v>
      </c>
      <c r="BC176" s="20">
        <f t="shared" si="105"/>
        <v>95</v>
      </c>
      <c r="BD176" s="20">
        <f t="shared" si="106"/>
        <v>95</v>
      </c>
      <c r="BE176" s="20">
        <f t="shared" si="107"/>
        <v>88</v>
      </c>
      <c r="BF176" s="24"/>
      <c r="BG176" s="19">
        <f t="shared" si="108"/>
        <v>289</v>
      </c>
      <c r="BH176" s="19">
        <f t="shared" si="109"/>
        <v>1</v>
      </c>
      <c r="BI176" s="19">
        <f t="shared" si="110"/>
        <v>181</v>
      </c>
      <c r="BJ176" s="19">
        <f t="shared" si="111"/>
        <v>1</v>
      </c>
      <c r="BK176" s="19">
        <f t="shared" si="112"/>
        <v>80</v>
      </c>
      <c r="BL176" s="19">
        <f t="shared" si="113"/>
        <v>120</v>
      </c>
      <c r="BM176" s="19">
        <f t="shared" si="114"/>
        <v>117</v>
      </c>
      <c r="BN176" s="19">
        <f t="shared" si="115"/>
        <v>92</v>
      </c>
      <c r="BO176" s="19">
        <f t="shared" si="116"/>
        <v>1</v>
      </c>
      <c r="BP176" s="19">
        <f t="shared" si="117"/>
        <v>151</v>
      </c>
      <c r="BQ176" s="19">
        <f t="shared" si="118"/>
        <v>254</v>
      </c>
      <c r="BR176" s="19">
        <f t="shared" si="119"/>
        <v>233</v>
      </c>
      <c r="BS176" s="19">
        <f t="shared" si="120"/>
        <v>168</v>
      </c>
      <c r="BT176" s="19">
        <f t="shared" si="121"/>
        <v>227</v>
      </c>
      <c r="BU176" s="19">
        <f t="shared" si="122"/>
        <v>309</v>
      </c>
      <c r="BV176" s="19">
        <f t="shared" si="123"/>
        <v>199</v>
      </c>
      <c r="BW176" s="19">
        <f t="shared" si="124"/>
        <v>80</v>
      </c>
      <c r="BX176" s="19">
        <f t="shared" si="125"/>
        <v>112</v>
      </c>
      <c r="BY176" s="19">
        <f t="shared" si="126"/>
        <v>160</v>
      </c>
      <c r="BZ176" s="19">
        <f t="shared" si="127"/>
        <v>259</v>
      </c>
      <c r="CA176" s="18">
        <f t="shared" si="86"/>
        <v>88</v>
      </c>
      <c r="CB176" s="19">
        <f t="shared" si="128"/>
        <v>10</v>
      </c>
    </row>
    <row r="177" spans="1:80" s="16" customFormat="1" ht="15.75">
      <c r="A177" s="21">
        <v>175</v>
      </c>
      <c r="B177" s="34">
        <v>6604010926</v>
      </c>
      <c r="C177" s="40" t="s">
        <v>501</v>
      </c>
      <c r="D177" s="6" t="s">
        <v>211</v>
      </c>
      <c r="E177" s="19">
        <v>10</v>
      </c>
      <c r="F177" s="19">
        <v>38</v>
      </c>
      <c r="G177" s="22">
        <v>11</v>
      </c>
      <c r="H177" s="22">
        <v>38</v>
      </c>
      <c r="I177" s="22">
        <f t="shared" si="87"/>
        <v>95</v>
      </c>
      <c r="J177" s="19">
        <v>30</v>
      </c>
      <c r="K177" s="19">
        <v>4</v>
      </c>
      <c r="L177" s="19">
        <f t="shared" si="88"/>
        <v>100</v>
      </c>
      <c r="M177" s="19">
        <v>131</v>
      </c>
      <c r="N177" s="19">
        <v>107</v>
      </c>
      <c r="O177" s="19">
        <v>133</v>
      </c>
      <c r="P177" s="19">
        <v>114</v>
      </c>
      <c r="Q177" s="19">
        <f t="shared" si="89"/>
        <v>96</v>
      </c>
      <c r="R177" s="19">
        <f t="shared" si="90"/>
        <v>97</v>
      </c>
      <c r="S177" s="19">
        <v>20</v>
      </c>
      <c r="T177" s="19">
        <v>4</v>
      </c>
      <c r="U177" s="19">
        <f t="shared" si="91"/>
        <v>80</v>
      </c>
      <c r="V177" s="19">
        <v>105</v>
      </c>
      <c r="W177" s="23">
        <v>155</v>
      </c>
      <c r="X177" s="20">
        <f t="shared" si="92"/>
        <v>68</v>
      </c>
      <c r="Y177" s="43">
        <f t="shared" si="93"/>
        <v>74</v>
      </c>
      <c r="Z177" s="20">
        <f t="shared" si="94"/>
        <v>74</v>
      </c>
      <c r="AA177" s="19">
        <v>20</v>
      </c>
      <c r="AB177" s="19">
        <v>3</v>
      </c>
      <c r="AC177" s="19">
        <f t="shared" si="95"/>
        <v>60</v>
      </c>
      <c r="AD177" s="19">
        <v>20</v>
      </c>
      <c r="AE177" s="19">
        <v>3</v>
      </c>
      <c r="AF177" s="19">
        <f t="shared" si="96"/>
        <v>60</v>
      </c>
      <c r="AG177" s="19">
        <v>5</v>
      </c>
      <c r="AH177" s="19">
        <v>7</v>
      </c>
      <c r="AI177" s="20">
        <f t="shared" si="97"/>
        <v>71</v>
      </c>
      <c r="AJ177" s="43">
        <f t="shared" si="98"/>
        <v>63</v>
      </c>
      <c r="AK177" s="19">
        <v>144</v>
      </c>
      <c r="AL177" s="19">
        <v>155</v>
      </c>
      <c r="AM177" s="20">
        <f t="shared" si="99"/>
        <v>93</v>
      </c>
      <c r="AN177" s="19">
        <v>155</v>
      </c>
      <c r="AO177" s="19">
        <v>155</v>
      </c>
      <c r="AP177" s="20">
        <f t="shared" si="100"/>
        <v>100</v>
      </c>
      <c r="AQ177" s="19">
        <v>125</v>
      </c>
      <c r="AR177" s="19">
        <v>127</v>
      </c>
      <c r="AS177" s="20">
        <f t="shared" si="101"/>
        <v>98</v>
      </c>
      <c r="AT177" s="20">
        <f t="shared" si="102"/>
        <v>97</v>
      </c>
      <c r="AU177" s="19">
        <v>153</v>
      </c>
      <c r="AV177" s="19">
        <v>155</v>
      </c>
      <c r="AW177" s="20">
        <f t="shared" si="103"/>
        <v>99</v>
      </c>
      <c r="AX177" s="19">
        <v>149</v>
      </c>
      <c r="AY177" s="19">
        <v>155</v>
      </c>
      <c r="AZ177" s="20">
        <f t="shared" si="104"/>
        <v>96</v>
      </c>
      <c r="BA177" s="19">
        <v>144</v>
      </c>
      <c r="BB177" s="19">
        <v>155</v>
      </c>
      <c r="BC177" s="20">
        <f t="shared" si="105"/>
        <v>93</v>
      </c>
      <c r="BD177" s="20">
        <f t="shared" si="106"/>
        <v>95</v>
      </c>
      <c r="BE177" s="20">
        <f t="shared" si="107"/>
        <v>85</v>
      </c>
      <c r="BF177" s="24"/>
      <c r="BG177" s="19">
        <f t="shared" si="108"/>
        <v>41</v>
      </c>
      <c r="BH177" s="19">
        <f t="shared" si="109"/>
        <v>1</v>
      </c>
      <c r="BI177" s="19">
        <f t="shared" si="110"/>
        <v>181</v>
      </c>
      <c r="BJ177" s="19">
        <f t="shared" si="111"/>
        <v>253</v>
      </c>
      <c r="BK177" s="19">
        <f t="shared" si="112"/>
        <v>328</v>
      </c>
      <c r="BL177" s="19">
        <f t="shared" si="113"/>
        <v>366</v>
      </c>
      <c r="BM177" s="19">
        <f t="shared" si="114"/>
        <v>28</v>
      </c>
      <c r="BN177" s="19">
        <f t="shared" si="115"/>
        <v>92</v>
      </c>
      <c r="BO177" s="19">
        <f t="shared" si="116"/>
        <v>312</v>
      </c>
      <c r="BP177" s="19">
        <f t="shared" si="117"/>
        <v>189</v>
      </c>
      <c r="BQ177" s="19">
        <f t="shared" si="118"/>
        <v>1</v>
      </c>
      <c r="BR177" s="19">
        <f t="shared" si="119"/>
        <v>172</v>
      </c>
      <c r="BS177" s="19">
        <f t="shared" si="120"/>
        <v>78</v>
      </c>
      <c r="BT177" s="19">
        <f t="shared" si="121"/>
        <v>153</v>
      </c>
      <c r="BU177" s="19">
        <f t="shared" si="122"/>
        <v>339</v>
      </c>
      <c r="BV177" s="19">
        <f t="shared" si="123"/>
        <v>59</v>
      </c>
      <c r="BW177" s="19">
        <f t="shared" si="124"/>
        <v>328</v>
      </c>
      <c r="BX177" s="19">
        <f t="shared" si="125"/>
        <v>95</v>
      </c>
      <c r="BY177" s="19">
        <f t="shared" si="126"/>
        <v>122</v>
      </c>
      <c r="BZ177" s="19">
        <f t="shared" si="127"/>
        <v>259</v>
      </c>
      <c r="CA177" s="18">
        <f t="shared" si="86"/>
        <v>85</v>
      </c>
      <c r="CB177" s="19">
        <f t="shared" si="128"/>
        <v>13</v>
      </c>
    </row>
    <row r="178" spans="1:80" s="16" customFormat="1" ht="15.75">
      <c r="A178" s="21">
        <v>176</v>
      </c>
      <c r="B178" s="34">
        <v>6604011180</v>
      </c>
      <c r="C178" s="40" t="s">
        <v>501</v>
      </c>
      <c r="D178" s="6" t="s">
        <v>212</v>
      </c>
      <c r="E178" s="19">
        <v>10</v>
      </c>
      <c r="F178" s="19">
        <v>38</v>
      </c>
      <c r="G178" s="22">
        <v>11</v>
      </c>
      <c r="H178" s="22">
        <v>38</v>
      </c>
      <c r="I178" s="22">
        <f t="shared" si="87"/>
        <v>95</v>
      </c>
      <c r="J178" s="19">
        <v>30</v>
      </c>
      <c r="K178" s="19">
        <v>4</v>
      </c>
      <c r="L178" s="19">
        <f t="shared" si="88"/>
        <v>100</v>
      </c>
      <c r="M178" s="19">
        <v>455</v>
      </c>
      <c r="N178" s="19">
        <v>393</v>
      </c>
      <c r="O178" s="19">
        <v>494</v>
      </c>
      <c r="P178" s="19">
        <v>447</v>
      </c>
      <c r="Q178" s="19">
        <f t="shared" si="89"/>
        <v>90</v>
      </c>
      <c r="R178" s="19">
        <f t="shared" si="90"/>
        <v>95</v>
      </c>
      <c r="S178" s="19">
        <v>20</v>
      </c>
      <c r="T178" s="19">
        <v>4</v>
      </c>
      <c r="U178" s="19">
        <f t="shared" si="91"/>
        <v>80</v>
      </c>
      <c r="V178" s="19">
        <v>500</v>
      </c>
      <c r="W178" s="23">
        <v>600</v>
      </c>
      <c r="X178" s="20">
        <f t="shared" si="92"/>
        <v>83</v>
      </c>
      <c r="Y178" s="43">
        <f t="shared" si="93"/>
        <v>82</v>
      </c>
      <c r="Z178" s="20">
        <f t="shared" si="94"/>
        <v>82</v>
      </c>
      <c r="AA178" s="19">
        <v>20</v>
      </c>
      <c r="AB178" s="19">
        <v>5</v>
      </c>
      <c r="AC178" s="19">
        <f t="shared" si="95"/>
        <v>100</v>
      </c>
      <c r="AD178" s="19">
        <v>20</v>
      </c>
      <c r="AE178" s="19">
        <v>4</v>
      </c>
      <c r="AF178" s="19">
        <f t="shared" si="96"/>
        <v>80</v>
      </c>
      <c r="AG178" s="19">
        <v>8</v>
      </c>
      <c r="AH178" s="19">
        <v>16</v>
      </c>
      <c r="AI178" s="20">
        <f t="shared" si="97"/>
        <v>50</v>
      </c>
      <c r="AJ178" s="43">
        <f t="shared" si="98"/>
        <v>77</v>
      </c>
      <c r="AK178" s="19">
        <v>503</v>
      </c>
      <c r="AL178" s="19">
        <v>600</v>
      </c>
      <c r="AM178" s="20">
        <f t="shared" si="99"/>
        <v>84</v>
      </c>
      <c r="AN178" s="19">
        <v>568</v>
      </c>
      <c r="AO178" s="19">
        <v>600</v>
      </c>
      <c r="AP178" s="20">
        <f t="shared" si="100"/>
        <v>95</v>
      </c>
      <c r="AQ178" s="19">
        <v>316</v>
      </c>
      <c r="AR178" s="19">
        <v>345</v>
      </c>
      <c r="AS178" s="20">
        <f t="shared" si="101"/>
        <v>92</v>
      </c>
      <c r="AT178" s="20">
        <f t="shared" si="102"/>
        <v>90</v>
      </c>
      <c r="AU178" s="19">
        <v>568</v>
      </c>
      <c r="AV178" s="19">
        <v>600</v>
      </c>
      <c r="AW178" s="20">
        <f t="shared" si="103"/>
        <v>95</v>
      </c>
      <c r="AX178" s="19">
        <v>567</v>
      </c>
      <c r="AY178" s="19">
        <v>600</v>
      </c>
      <c r="AZ178" s="20">
        <f t="shared" si="104"/>
        <v>95</v>
      </c>
      <c r="BA178" s="19">
        <v>553</v>
      </c>
      <c r="BB178" s="19">
        <v>600</v>
      </c>
      <c r="BC178" s="20">
        <f t="shared" si="105"/>
        <v>92</v>
      </c>
      <c r="BD178" s="20">
        <f t="shared" si="106"/>
        <v>94</v>
      </c>
      <c r="BE178" s="20">
        <f t="shared" si="107"/>
        <v>88</v>
      </c>
      <c r="BF178" s="24"/>
      <c r="BG178" s="19">
        <f t="shared" si="108"/>
        <v>41</v>
      </c>
      <c r="BH178" s="19">
        <f t="shared" si="109"/>
        <v>1</v>
      </c>
      <c r="BI178" s="19">
        <f t="shared" si="110"/>
        <v>337</v>
      </c>
      <c r="BJ178" s="19">
        <f t="shared" si="111"/>
        <v>253</v>
      </c>
      <c r="BK178" s="19">
        <f t="shared" si="112"/>
        <v>297</v>
      </c>
      <c r="BL178" s="19">
        <f t="shared" si="113"/>
        <v>271</v>
      </c>
      <c r="BM178" s="19">
        <f t="shared" si="114"/>
        <v>1</v>
      </c>
      <c r="BN178" s="19">
        <f t="shared" si="115"/>
        <v>41</v>
      </c>
      <c r="BO178" s="19">
        <f t="shared" si="116"/>
        <v>343</v>
      </c>
      <c r="BP178" s="19">
        <f t="shared" si="117"/>
        <v>268</v>
      </c>
      <c r="BQ178" s="19">
        <f t="shared" si="118"/>
        <v>338</v>
      </c>
      <c r="BR178" s="19">
        <f t="shared" si="119"/>
        <v>347</v>
      </c>
      <c r="BS178" s="19">
        <f t="shared" si="120"/>
        <v>244</v>
      </c>
      <c r="BT178" s="19">
        <f t="shared" si="121"/>
        <v>192</v>
      </c>
      <c r="BU178" s="19">
        <f t="shared" si="122"/>
        <v>356</v>
      </c>
      <c r="BV178" s="19">
        <f t="shared" si="123"/>
        <v>142</v>
      </c>
      <c r="BW178" s="19">
        <f t="shared" si="124"/>
        <v>297</v>
      </c>
      <c r="BX178" s="19">
        <f t="shared" si="125"/>
        <v>36</v>
      </c>
      <c r="BY178" s="19">
        <f t="shared" si="126"/>
        <v>285</v>
      </c>
      <c r="BZ178" s="19">
        <f t="shared" si="127"/>
        <v>284</v>
      </c>
      <c r="CA178" s="18">
        <f t="shared" si="86"/>
        <v>88</v>
      </c>
      <c r="CB178" s="19">
        <f t="shared" si="128"/>
        <v>10</v>
      </c>
    </row>
    <row r="179" spans="1:80" s="16" customFormat="1" ht="15.75">
      <c r="A179" s="21">
        <v>177</v>
      </c>
      <c r="B179" s="34">
        <v>6604011535</v>
      </c>
      <c r="C179" s="40" t="s">
        <v>501</v>
      </c>
      <c r="D179" s="6" t="s">
        <v>213</v>
      </c>
      <c r="E179" s="19">
        <v>7</v>
      </c>
      <c r="F179" s="19">
        <v>36</v>
      </c>
      <c r="G179" s="22">
        <v>9</v>
      </c>
      <c r="H179" s="22">
        <v>36</v>
      </c>
      <c r="I179" s="22">
        <f t="shared" si="87"/>
        <v>89</v>
      </c>
      <c r="J179" s="19">
        <v>30</v>
      </c>
      <c r="K179" s="19">
        <v>4</v>
      </c>
      <c r="L179" s="19">
        <f t="shared" si="88"/>
        <v>100</v>
      </c>
      <c r="M179" s="19">
        <v>114</v>
      </c>
      <c r="N179" s="19">
        <v>96</v>
      </c>
      <c r="O179" s="19">
        <v>127</v>
      </c>
      <c r="P179" s="19">
        <v>114</v>
      </c>
      <c r="Q179" s="19">
        <f t="shared" si="89"/>
        <v>87</v>
      </c>
      <c r="R179" s="19">
        <f t="shared" si="90"/>
        <v>92</v>
      </c>
      <c r="S179" s="19">
        <v>20</v>
      </c>
      <c r="T179" s="19">
        <v>5</v>
      </c>
      <c r="U179" s="19">
        <f t="shared" si="91"/>
        <v>100</v>
      </c>
      <c r="V179" s="19">
        <v>90</v>
      </c>
      <c r="W179" s="23">
        <v>141</v>
      </c>
      <c r="X179" s="20">
        <f t="shared" si="92"/>
        <v>64</v>
      </c>
      <c r="Y179" s="43">
        <f t="shared" si="93"/>
        <v>82</v>
      </c>
      <c r="Z179" s="20">
        <f t="shared" si="94"/>
        <v>82</v>
      </c>
      <c r="AA179" s="19">
        <v>20</v>
      </c>
      <c r="AB179" s="19">
        <v>1</v>
      </c>
      <c r="AC179" s="19">
        <f t="shared" si="95"/>
        <v>20</v>
      </c>
      <c r="AD179" s="19">
        <v>20</v>
      </c>
      <c r="AE179" s="19">
        <v>3</v>
      </c>
      <c r="AF179" s="19">
        <f t="shared" si="96"/>
        <v>60</v>
      </c>
      <c r="AG179" s="19">
        <v>1</v>
      </c>
      <c r="AH179" s="19">
        <v>2</v>
      </c>
      <c r="AI179" s="20">
        <f t="shared" si="97"/>
        <v>50</v>
      </c>
      <c r="AJ179" s="43">
        <f t="shared" si="98"/>
        <v>45</v>
      </c>
      <c r="AK179" s="19">
        <v>68</v>
      </c>
      <c r="AL179" s="19">
        <v>141</v>
      </c>
      <c r="AM179" s="20">
        <f t="shared" si="99"/>
        <v>48</v>
      </c>
      <c r="AN179" s="19">
        <v>135</v>
      </c>
      <c r="AO179" s="19">
        <v>141</v>
      </c>
      <c r="AP179" s="20">
        <f t="shared" si="100"/>
        <v>96</v>
      </c>
      <c r="AQ179" s="19">
        <v>87</v>
      </c>
      <c r="AR179" s="19">
        <v>91</v>
      </c>
      <c r="AS179" s="20">
        <f t="shared" si="101"/>
        <v>96</v>
      </c>
      <c r="AT179" s="20">
        <f t="shared" si="102"/>
        <v>77</v>
      </c>
      <c r="AU179" s="19">
        <v>108</v>
      </c>
      <c r="AV179" s="19">
        <v>141</v>
      </c>
      <c r="AW179" s="20">
        <f t="shared" si="103"/>
        <v>77</v>
      </c>
      <c r="AX179" s="19">
        <v>129</v>
      </c>
      <c r="AY179" s="19">
        <v>141</v>
      </c>
      <c r="AZ179" s="20">
        <f t="shared" si="104"/>
        <v>91</v>
      </c>
      <c r="BA179" s="19">
        <v>131</v>
      </c>
      <c r="BB179" s="19">
        <v>141</v>
      </c>
      <c r="BC179" s="20">
        <f t="shared" si="105"/>
        <v>93</v>
      </c>
      <c r="BD179" s="20">
        <f t="shared" si="106"/>
        <v>88</v>
      </c>
      <c r="BE179" s="20">
        <f t="shared" si="107"/>
        <v>77</v>
      </c>
      <c r="BF179" s="24"/>
      <c r="BG179" s="19">
        <f t="shared" si="108"/>
        <v>258</v>
      </c>
      <c r="BH179" s="19">
        <f t="shared" si="109"/>
        <v>1</v>
      </c>
      <c r="BI179" s="19">
        <f t="shared" si="110"/>
        <v>363</v>
      </c>
      <c r="BJ179" s="19">
        <f t="shared" si="111"/>
        <v>1</v>
      </c>
      <c r="BK179" s="19">
        <f t="shared" si="112"/>
        <v>297</v>
      </c>
      <c r="BL179" s="19">
        <f t="shared" si="113"/>
        <v>373</v>
      </c>
      <c r="BM179" s="19">
        <f t="shared" si="114"/>
        <v>117</v>
      </c>
      <c r="BN179" s="19">
        <f t="shared" si="115"/>
        <v>92</v>
      </c>
      <c r="BO179" s="19">
        <f t="shared" si="116"/>
        <v>343</v>
      </c>
      <c r="BP179" s="19">
        <f t="shared" si="117"/>
        <v>360</v>
      </c>
      <c r="BQ179" s="19">
        <f t="shared" si="118"/>
        <v>306</v>
      </c>
      <c r="BR179" s="19">
        <f t="shared" si="119"/>
        <v>270</v>
      </c>
      <c r="BS179" s="19">
        <f t="shared" si="120"/>
        <v>372</v>
      </c>
      <c r="BT179" s="19">
        <f t="shared" si="121"/>
        <v>303</v>
      </c>
      <c r="BU179" s="19">
        <f t="shared" si="122"/>
        <v>339</v>
      </c>
      <c r="BV179" s="19">
        <f t="shared" si="123"/>
        <v>268</v>
      </c>
      <c r="BW179" s="19">
        <f t="shared" si="124"/>
        <v>297</v>
      </c>
      <c r="BX179" s="19">
        <f t="shared" si="125"/>
        <v>240</v>
      </c>
      <c r="BY179" s="19">
        <f t="shared" si="126"/>
        <v>360</v>
      </c>
      <c r="BZ179" s="19">
        <f t="shared" si="127"/>
        <v>365</v>
      </c>
      <c r="CA179" s="18">
        <f t="shared" si="86"/>
        <v>77</v>
      </c>
      <c r="CB179" s="19">
        <f t="shared" si="128"/>
        <v>21</v>
      </c>
    </row>
    <row r="180" spans="1:80" s="16" customFormat="1" ht="15.75">
      <c r="A180" s="21">
        <v>178</v>
      </c>
      <c r="B180" s="34">
        <v>6604011133</v>
      </c>
      <c r="C180" s="40" t="s">
        <v>501</v>
      </c>
      <c r="D180" s="6" t="s">
        <v>214</v>
      </c>
      <c r="E180" s="19">
        <v>11</v>
      </c>
      <c r="F180" s="19">
        <v>38</v>
      </c>
      <c r="G180" s="22">
        <v>11</v>
      </c>
      <c r="H180" s="22">
        <v>38</v>
      </c>
      <c r="I180" s="22">
        <f t="shared" si="87"/>
        <v>100</v>
      </c>
      <c r="J180" s="19">
        <v>30</v>
      </c>
      <c r="K180" s="19">
        <v>4</v>
      </c>
      <c r="L180" s="19">
        <f t="shared" si="88"/>
        <v>100</v>
      </c>
      <c r="M180" s="19">
        <v>55</v>
      </c>
      <c r="N180" s="19">
        <v>35</v>
      </c>
      <c r="O180" s="19">
        <v>57</v>
      </c>
      <c r="P180" s="19">
        <v>37</v>
      </c>
      <c r="Q180" s="19">
        <f t="shared" si="89"/>
        <v>96</v>
      </c>
      <c r="R180" s="19">
        <f t="shared" si="90"/>
        <v>98</v>
      </c>
      <c r="S180" s="19">
        <v>20</v>
      </c>
      <c r="T180" s="19">
        <v>5</v>
      </c>
      <c r="U180" s="19">
        <f t="shared" si="91"/>
        <v>100</v>
      </c>
      <c r="V180" s="19">
        <v>56</v>
      </c>
      <c r="W180" s="23">
        <v>64</v>
      </c>
      <c r="X180" s="20">
        <f t="shared" si="92"/>
        <v>88</v>
      </c>
      <c r="Y180" s="43">
        <f t="shared" si="93"/>
        <v>94</v>
      </c>
      <c r="Z180" s="20">
        <f t="shared" si="94"/>
        <v>94</v>
      </c>
      <c r="AA180" s="19">
        <v>20</v>
      </c>
      <c r="AB180" s="19">
        <v>2</v>
      </c>
      <c r="AC180" s="19">
        <f t="shared" si="95"/>
        <v>40</v>
      </c>
      <c r="AD180" s="19">
        <v>20</v>
      </c>
      <c r="AE180" s="19">
        <v>1</v>
      </c>
      <c r="AF180" s="19">
        <f t="shared" si="96"/>
        <v>20</v>
      </c>
      <c r="AG180" s="19">
        <v>1</v>
      </c>
      <c r="AH180" s="19">
        <v>1</v>
      </c>
      <c r="AI180" s="20">
        <f t="shared" si="97"/>
        <v>100</v>
      </c>
      <c r="AJ180" s="43">
        <f t="shared" si="98"/>
        <v>50</v>
      </c>
      <c r="AK180" s="19">
        <v>38</v>
      </c>
      <c r="AL180" s="19">
        <v>64</v>
      </c>
      <c r="AM180" s="20">
        <f t="shared" si="99"/>
        <v>59</v>
      </c>
      <c r="AN180" s="19">
        <v>59</v>
      </c>
      <c r="AO180" s="19">
        <v>64</v>
      </c>
      <c r="AP180" s="20">
        <f t="shared" si="100"/>
        <v>92</v>
      </c>
      <c r="AQ180" s="19">
        <v>40</v>
      </c>
      <c r="AR180" s="19">
        <v>40</v>
      </c>
      <c r="AS180" s="20">
        <f t="shared" si="101"/>
        <v>100</v>
      </c>
      <c r="AT180" s="20">
        <f t="shared" si="102"/>
        <v>80</v>
      </c>
      <c r="AU180" s="19">
        <v>54</v>
      </c>
      <c r="AV180" s="19">
        <v>64</v>
      </c>
      <c r="AW180" s="20">
        <f t="shared" si="103"/>
        <v>84</v>
      </c>
      <c r="AX180" s="19">
        <v>57</v>
      </c>
      <c r="AY180" s="19">
        <v>64</v>
      </c>
      <c r="AZ180" s="20">
        <f t="shared" si="104"/>
        <v>89</v>
      </c>
      <c r="BA180" s="19">
        <v>56</v>
      </c>
      <c r="BB180" s="19">
        <v>64</v>
      </c>
      <c r="BC180" s="20">
        <f t="shared" si="105"/>
        <v>88</v>
      </c>
      <c r="BD180" s="20">
        <f t="shared" si="106"/>
        <v>87</v>
      </c>
      <c r="BE180" s="20">
        <f t="shared" si="107"/>
        <v>82</v>
      </c>
      <c r="BF180" s="24"/>
      <c r="BG180" s="19">
        <f t="shared" si="108"/>
        <v>1</v>
      </c>
      <c r="BH180" s="19">
        <f t="shared" si="109"/>
        <v>1</v>
      </c>
      <c r="BI180" s="19">
        <f t="shared" si="110"/>
        <v>181</v>
      </c>
      <c r="BJ180" s="19">
        <f t="shared" si="111"/>
        <v>1</v>
      </c>
      <c r="BK180" s="19">
        <f t="shared" si="112"/>
        <v>124</v>
      </c>
      <c r="BL180" s="19">
        <f t="shared" si="113"/>
        <v>187</v>
      </c>
      <c r="BM180" s="19">
        <f t="shared" si="114"/>
        <v>62</v>
      </c>
      <c r="BN180" s="19">
        <f t="shared" si="115"/>
        <v>269</v>
      </c>
      <c r="BO180" s="19">
        <f t="shared" si="116"/>
        <v>1</v>
      </c>
      <c r="BP180" s="19">
        <f t="shared" si="117"/>
        <v>339</v>
      </c>
      <c r="BQ180" s="19">
        <f t="shared" si="118"/>
        <v>368</v>
      </c>
      <c r="BR180" s="19">
        <f t="shared" si="119"/>
        <v>1</v>
      </c>
      <c r="BS180" s="19">
        <f t="shared" si="120"/>
        <v>347</v>
      </c>
      <c r="BT180" s="19">
        <f t="shared" si="121"/>
        <v>334</v>
      </c>
      <c r="BU180" s="19">
        <f t="shared" si="122"/>
        <v>371</v>
      </c>
      <c r="BV180" s="19">
        <f t="shared" si="123"/>
        <v>18</v>
      </c>
      <c r="BW180" s="19">
        <f t="shared" si="124"/>
        <v>124</v>
      </c>
      <c r="BX180" s="19">
        <f t="shared" si="125"/>
        <v>191</v>
      </c>
      <c r="BY180" s="19">
        <f t="shared" si="126"/>
        <v>343</v>
      </c>
      <c r="BZ180" s="19">
        <f t="shared" si="127"/>
        <v>367</v>
      </c>
      <c r="CA180" s="18">
        <f t="shared" si="86"/>
        <v>82</v>
      </c>
      <c r="CB180" s="19">
        <f t="shared" si="128"/>
        <v>16</v>
      </c>
    </row>
    <row r="181" spans="1:80" s="16" customFormat="1" ht="15.75">
      <c r="A181" s="21">
        <v>179</v>
      </c>
      <c r="B181" s="34">
        <v>6604011609</v>
      </c>
      <c r="C181" s="40" t="s">
        <v>501</v>
      </c>
      <c r="D181" s="6" t="s">
        <v>215</v>
      </c>
      <c r="E181" s="19">
        <v>6.5</v>
      </c>
      <c r="F181" s="19">
        <v>35</v>
      </c>
      <c r="G181" s="22">
        <v>9</v>
      </c>
      <c r="H181" s="22">
        <v>36</v>
      </c>
      <c r="I181" s="22">
        <f t="shared" si="87"/>
        <v>85</v>
      </c>
      <c r="J181" s="19">
        <v>30</v>
      </c>
      <c r="K181" s="19">
        <v>4</v>
      </c>
      <c r="L181" s="19">
        <f t="shared" si="88"/>
        <v>100</v>
      </c>
      <c r="M181" s="19">
        <v>39</v>
      </c>
      <c r="N181" s="19">
        <v>39</v>
      </c>
      <c r="O181" s="19">
        <v>39</v>
      </c>
      <c r="P181" s="19">
        <v>39</v>
      </c>
      <c r="Q181" s="19">
        <f t="shared" si="89"/>
        <v>100</v>
      </c>
      <c r="R181" s="19">
        <f t="shared" si="90"/>
        <v>96</v>
      </c>
      <c r="S181" s="19">
        <v>20</v>
      </c>
      <c r="T181" s="19">
        <v>4</v>
      </c>
      <c r="U181" s="19">
        <f t="shared" si="91"/>
        <v>80</v>
      </c>
      <c r="V181" s="19">
        <v>39</v>
      </c>
      <c r="W181" s="23">
        <v>39</v>
      </c>
      <c r="X181" s="20">
        <f t="shared" si="92"/>
        <v>100</v>
      </c>
      <c r="Y181" s="43">
        <f t="shared" si="93"/>
        <v>90</v>
      </c>
      <c r="Z181" s="20">
        <f t="shared" si="94"/>
        <v>90</v>
      </c>
      <c r="AA181" s="19">
        <v>20</v>
      </c>
      <c r="AB181" s="19">
        <v>1</v>
      </c>
      <c r="AC181" s="19">
        <f t="shared" si="95"/>
        <v>20</v>
      </c>
      <c r="AD181" s="19">
        <v>20</v>
      </c>
      <c r="AE181" s="19">
        <v>3</v>
      </c>
      <c r="AF181" s="19">
        <f t="shared" si="96"/>
        <v>60</v>
      </c>
      <c r="AG181" s="19">
        <v>1</v>
      </c>
      <c r="AH181" s="19">
        <v>1</v>
      </c>
      <c r="AI181" s="20">
        <f t="shared" si="97"/>
        <v>100</v>
      </c>
      <c r="AJ181" s="43">
        <f t="shared" si="98"/>
        <v>60</v>
      </c>
      <c r="AK181" s="19">
        <v>39</v>
      </c>
      <c r="AL181" s="19">
        <v>39</v>
      </c>
      <c r="AM181" s="20">
        <f t="shared" si="99"/>
        <v>100</v>
      </c>
      <c r="AN181" s="19">
        <v>39</v>
      </c>
      <c r="AO181" s="19">
        <v>39</v>
      </c>
      <c r="AP181" s="20">
        <f t="shared" si="100"/>
        <v>100</v>
      </c>
      <c r="AQ181" s="19">
        <v>39</v>
      </c>
      <c r="AR181" s="19">
        <v>39</v>
      </c>
      <c r="AS181" s="20">
        <f t="shared" si="101"/>
        <v>100</v>
      </c>
      <c r="AT181" s="20">
        <f t="shared" si="102"/>
        <v>100</v>
      </c>
      <c r="AU181" s="19">
        <v>39</v>
      </c>
      <c r="AV181" s="19">
        <v>39</v>
      </c>
      <c r="AW181" s="20">
        <f t="shared" si="103"/>
        <v>100</v>
      </c>
      <c r="AX181" s="19">
        <v>39</v>
      </c>
      <c r="AY181" s="19">
        <v>39</v>
      </c>
      <c r="AZ181" s="20">
        <f t="shared" si="104"/>
        <v>100</v>
      </c>
      <c r="BA181" s="19">
        <v>39</v>
      </c>
      <c r="BB181" s="19">
        <v>39</v>
      </c>
      <c r="BC181" s="20">
        <f t="shared" si="105"/>
        <v>100</v>
      </c>
      <c r="BD181" s="20">
        <f t="shared" si="106"/>
        <v>100</v>
      </c>
      <c r="BE181" s="20">
        <f t="shared" si="107"/>
        <v>89</v>
      </c>
      <c r="BF181" s="24"/>
      <c r="BG181" s="19">
        <f t="shared" si="108"/>
        <v>304</v>
      </c>
      <c r="BH181" s="19">
        <f t="shared" si="109"/>
        <v>1</v>
      </c>
      <c r="BI181" s="19">
        <f t="shared" si="110"/>
        <v>1</v>
      </c>
      <c r="BJ181" s="19">
        <f t="shared" si="111"/>
        <v>253</v>
      </c>
      <c r="BK181" s="19">
        <f t="shared" si="112"/>
        <v>204</v>
      </c>
      <c r="BL181" s="19">
        <f t="shared" si="113"/>
        <v>1</v>
      </c>
      <c r="BM181" s="19">
        <f t="shared" si="114"/>
        <v>117</v>
      </c>
      <c r="BN181" s="19">
        <f t="shared" si="115"/>
        <v>92</v>
      </c>
      <c r="BO181" s="19">
        <f t="shared" si="116"/>
        <v>1</v>
      </c>
      <c r="BP181" s="19">
        <f t="shared" si="117"/>
        <v>1</v>
      </c>
      <c r="BQ181" s="19">
        <f t="shared" si="118"/>
        <v>1</v>
      </c>
      <c r="BR181" s="19">
        <f t="shared" si="119"/>
        <v>1</v>
      </c>
      <c r="BS181" s="19">
        <f t="shared" si="120"/>
        <v>1</v>
      </c>
      <c r="BT181" s="19">
        <f t="shared" si="121"/>
        <v>1</v>
      </c>
      <c r="BU181" s="19">
        <f t="shared" si="122"/>
        <v>1</v>
      </c>
      <c r="BV181" s="19">
        <f t="shared" si="123"/>
        <v>103</v>
      </c>
      <c r="BW181" s="19">
        <f t="shared" si="124"/>
        <v>204</v>
      </c>
      <c r="BX181" s="19">
        <f t="shared" si="125"/>
        <v>112</v>
      </c>
      <c r="BY181" s="19">
        <f t="shared" si="126"/>
        <v>1</v>
      </c>
      <c r="BZ181" s="19">
        <f t="shared" si="127"/>
        <v>1</v>
      </c>
      <c r="CA181" s="18">
        <f t="shared" si="86"/>
        <v>89</v>
      </c>
      <c r="CB181" s="19">
        <f t="shared" si="128"/>
        <v>9</v>
      </c>
    </row>
    <row r="182" spans="1:80" s="16" customFormat="1" ht="15.75">
      <c r="A182" s="21">
        <v>180</v>
      </c>
      <c r="B182" s="36">
        <v>6628009246</v>
      </c>
      <c r="C182" s="5" t="s">
        <v>434</v>
      </c>
      <c r="D182" s="5" t="s">
        <v>216</v>
      </c>
      <c r="E182" s="19">
        <v>9</v>
      </c>
      <c r="F182" s="19">
        <v>38</v>
      </c>
      <c r="G182" s="22">
        <v>11</v>
      </c>
      <c r="H182" s="22">
        <v>38</v>
      </c>
      <c r="I182" s="22">
        <f t="shared" si="87"/>
        <v>91</v>
      </c>
      <c r="J182" s="19">
        <v>30</v>
      </c>
      <c r="K182" s="19">
        <v>4</v>
      </c>
      <c r="L182" s="19">
        <f t="shared" si="88"/>
        <v>100</v>
      </c>
      <c r="M182" s="19">
        <v>81</v>
      </c>
      <c r="N182" s="19">
        <v>88</v>
      </c>
      <c r="O182" s="19">
        <v>83</v>
      </c>
      <c r="P182" s="19">
        <v>90</v>
      </c>
      <c r="Q182" s="19">
        <f t="shared" si="89"/>
        <v>98</v>
      </c>
      <c r="R182" s="19">
        <f t="shared" si="90"/>
        <v>97</v>
      </c>
      <c r="S182" s="19">
        <v>20</v>
      </c>
      <c r="T182" s="19">
        <v>4</v>
      </c>
      <c r="U182" s="19">
        <f t="shared" si="91"/>
        <v>80</v>
      </c>
      <c r="V182" s="19">
        <v>113</v>
      </c>
      <c r="W182" s="23">
        <v>114</v>
      </c>
      <c r="X182" s="20">
        <f t="shared" si="92"/>
        <v>99</v>
      </c>
      <c r="Y182" s="43">
        <f t="shared" si="93"/>
        <v>90</v>
      </c>
      <c r="Z182" s="20">
        <f t="shared" si="94"/>
        <v>90</v>
      </c>
      <c r="AA182" s="19">
        <v>20</v>
      </c>
      <c r="AB182" s="19">
        <v>3</v>
      </c>
      <c r="AC182" s="19">
        <f t="shared" si="95"/>
        <v>60</v>
      </c>
      <c r="AD182" s="19">
        <v>20</v>
      </c>
      <c r="AE182" s="19">
        <v>2</v>
      </c>
      <c r="AF182" s="19">
        <f t="shared" si="96"/>
        <v>40</v>
      </c>
      <c r="AG182" s="19">
        <v>6</v>
      </c>
      <c r="AH182" s="19">
        <v>7</v>
      </c>
      <c r="AI182" s="20">
        <f t="shared" si="97"/>
        <v>86</v>
      </c>
      <c r="AJ182" s="43">
        <f t="shared" si="98"/>
        <v>60</v>
      </c>
      <c r="AK182" s="19">
        <v>113</v>
      </c>
      <c r="AL182" s="19">
        <v>114</v>
      </c>
      <c r="AM182" s="20">
        <f t="shared" si="99"/>
        <v>99</v>
      </c>
      <c r="AN182" s="19">
        <v>114</v>
      </c>
      <c r="AO182" s="19">
        <v>114</v>
      </c>
      <c r="AP182" s="20">
        <f t="shared" si="100"/>
        <v>100</v>
      </c>
      <c r="AQ182" s="19">
        <v>88</v>
      </c>
      <c r="AR182" s="19">
        <v>98</v>
      </c>
      <c r="AS182" s="20">
        <f t="shared" si="101"/>
        <v>90</v>
      </c>
      <c r="AT182" s="20">
        <f t="shared" si="102"/>
        <v>98</v>
      </c>
      <c r="AU182" s="19">
        <v>113</v>
      </c>
      <c r="AV182" s="19">
        <v>114</v>
      </c>
      <c r="AW182" s="20">
        <f t="shared" si="103"/>
        <v>99</v>
      </c>
      <c r="AX182" s="19">
        <v>111</v>
      </c>
      <c r="AY182" s="19">
        <v>114</v>
      </c>
      <c r="AZ182" s="20">
        <f t="shared" si="104"/>
        <v>97</v>
      </c>
      <c r="BA182" s="19">
        <v>114</v>
      </c>
      <c r="BB182" s="19">
        <v>114</v>
      </c>
      <c r="BC182" s="20">
        <f t="shared" si="105"/>
        <v>100</v>
      </c>
      <c r="BD182" s="20">
        <f t="shared" si="106"/>
        <v>99</v>
      </c>
      <c r="BE182" s="20">
        <f t="shared" si="107"/>
        <v>89</v>
      </c>
      <c r="BF182" s="24"/>
      <c r="BG182" s="19">
        <f t="shared" si="108"/>
        <v>216</v>
      </c>
      <c r="BH182" s="19">
        <f t="shared" si="109"/>
        <v>1</v>
      </c>
      <c r="BI182" s="19">
        <f t="shared" si="110"/>
        <v>94</v>
      </c>
      <c r="BJ182" s="19">
        <f t="shared" si="111"/>
        <v>253</v>
      </c>
      <c r="BK182" s="19">
        <f t="shared" si="112"/>
        <v>204</v>
      </c>
      <c r="BL182" s="19">
        <f t="shared" si="113"/>
        <v>27</v>
      </c>
      <c r="BM182" s="19">
        <f t="shared" si="114"/>
        <v>28</v>
      </c>
      <c r="BN182" s="19">
        <f t="shared" si="115"/>
        <v>185</v>
      </c>
      <c r="BO182" s="19">
        <f t="shared" si="116"/>
        <v>254</v>
      </c>
      <c r="BP182" s="19">
        <f t="shared" si="117"/>
        <v>46</v>
      </c>
      <c r="BQ182" s="19">
        <f t="shared" si="118"/>
        <v>1</v>
      </c>
      <c r="BR182" s="19">
        <f t="shared" si="119"/>
        <v>361</v>
      </c>
      <c r="BS182" s="19">
        <f t="shared" si="120"/>
        <v>78</v>
      </c>
      <c r="BT182" s="19">
        <f t="shared" si="121"/>
        <v>109</v>
      </c>
      <c r="BU182" s="19">
        <f t="shared" si="122"/>
        <v>1</v>
      </c>
      <c r="BV182" s="19">
        <f t="shared" si="123"/>
        <v>59</v>
      </c>
      <c r="BW182" s="19">
        <f t="shared" si="124"/>
        <v>204</v>
      </c>
      <c r="BX182" s="19">
        <f t="shared" si="125"/>
        <v>112</v>
      </c>
      <c r="BY182" s="19">
        <f t="shared" si="126"/>
        <v>72</v>
      </c>
      <c r="BZ182" s="19">
        <f t="shared" si="127"/>
        <v>36</v>
      </c>
      <c r="CA182" s="18">
        <f t="shared" si="86"/>
        <v>89</v>
      </c>
      <c r="CB182" s="19">
        <f t="shared" si="128"/>
        <v>9</v>
      </c>
    </row>
    <row r="183" spans="1:80" s="16" customFormat="1" ht="15.75">
      <c r="A183" s="21">
        <v>181</v>
      </c>
      <c r="B183" s="34">
        <v>6628008098</v>
      </c>
      <c r="C183" s="5" t="s">
        <v>434</v>
      </c>
      <c r="D183" s="5" t="s">
        <v>217</v>
      </c>
      <c r="E183" s="19">
        <v>5</v>
      </c>
      <c r="F183" s="19">
        <v>33</v>
      </c>
      <c r="G183" s="22">
        <v>9</v>
      </c>
      <c r="H183" s="22">
        <v>36</v>
      </c>
      <c r="I183" s="22">
        <f t="shared" si="87"/>
        <v>74</v>
      </c>
      <c r="J183" s="19">
        <v>30</v>
      </c>
      <c r="K183" s="19">
        <v>4</v>
      </c>
      <c r="L183" s="19">
        <f t="shared" si="88"/>
        <v>100</v>
      </c>
      <c r="M183" s="19">
        <v>123</v>
      </c>
      <c r="N183" s="19">
        <v>83</v>
      </c>
      <c r="O183" s="19">
        <v>130</v>
      </c>
      <c r="P183" s="19">
        <v>101</v>
      </c>
      <c r="Q183" s="19">
        <f t="shared" si="89"/>
        <v>88</v>
      </c>
      <c r="R183" s="19">
        <f t="shared" si="90"/>
        <v>87</v>
      </c>
      <c r="S183" s="19">
        <v>20</v>
      </c>
      <c r="T183" s="19">
        <v>5</v>
      </c>
      <c r="U183" s="19">
        <f t="shared" si="91"/>
        <v>100</v>
      </c>
      <c r="V183" s="19">
        <v>129</v>
      </c>
      <c r="W183" s="23">
        <v>148</v>
      </c>
      <c r="X183" s="20">
        <f t="shared" si="92"/>
        <v>87</v>
      </c>
      <c r="Y183" s="43">
        <f t="shared" si="93"/>
        <v>94</v>
      </c>
      <c r="Z183" s="20">
        <f t="shared" si="94"/>
        <v>94</v>
      </c>
      <c r="AA183" s="19">
        <v>20</v>
      </c>
      <c r="AB183" s="19">
        <v>1</v>
      </c>
      <c r="AC183" s="19">
        <f t="shared" si="95"/>
        <v>20</v>
      </c>
      <c r="AD183" s="19">
        <v>20</v>
      </c>
      <c r="AE183" s="19">
        <v>1</v>
      </c>
      <c r="AF183" s="19">
        <f t="shared" si="96"/>
        <v>20</v>
      </c>
      <c r="AG183" s="19">
        <v>4</v>
      </c>
      <c r="AH183" s="19">
        <v>4</v>
      </c>
      <c r="AI183" s="20">
        <f t="shared" si="97"/>
        <v>100</v>
      </c>
      <c r="AJ183" s="43">
        <f t="shared" si="98"/>
        <v>44</v>
      </c>
      <c r="AK183" s="19">
        <v>142</v>
      </c>
      <c r="AL183" s="19">
        <v>148</v>
      </c>
      <c r="AM183" s="20">
        <f t="shared" si="99"/>
        <v>96</v>
      </c>
      <c r="AN183" s="19">
        <v>147</v>
      </c>
      <c r="AO183" s="19">
        <v>148</v>
      </c>
      <c r="AP183" s="20">
        <f t="shared" si="100"/>
        <v>99</v>
      </c>
      <c r="AQ183" s="19">
        <v>85</v>
      </c>
      <c r="AR183" s="19">
        <v>95</v>
      </c>
      <c r="AS183" s="20">
        <f t="shared" si="101"/>
        <v>89</v>
      </c>
      <c r="AT183" s="20">
        <f t="shared" si="102"/>
        <v>96</v>
      </c>
      <c r="AU183" s="19">
        <v>146</v>
      </c>
      <c r="AV183" s="19">
        <v>148</v>
      </c>
      <c r="AW183" s="20">
        <f t="shared" si="103"/>
        <v>99</v>
      </c>
      <c r="AX183" s="19">
        <v>138</v>
      </c>
      <c r="AY183" s="19">
        <v>148</v>
      </c>
      <c r="AZ183" s="20">
        <f t="shared" si="104"/>
        <v>93</v>
      </c>
      <c r="BA183" s="19">
        <v>145</v>
      </c>
      <c r="BB183" s="19">
        <v>148</v>
      </c>
      <c r="BC183" s="20">
        <f t="shared" si="105"/>
        <v>98</v>
      </c>
      <c r="BD183" s="20">
        <f t="shared" si="106"/>
        <v>97</v>
      </c>
      <c r="BE183" s="20">
        <f t="shared" si="107"/>
        <v>84</v>
      </c>
      <c r="BF183" s="24"/>
      <c r="BG183" s="19">
        <f t="shared" si="108"/>
        <v>354</v>
      </c>
      <c r="BH183" s="19">
        <f t="shared" si="109"/>
        <v>1</v>
      </c>
      <c r="BI183" s="19">
        <f t="shared" si="110"/>
        <v>354</v>
      </c>
      <c r="BJ183" s="19">
        <f t="shared" si="111"/>
        <v>1</v>
      </c>
      <c r="BK183" s="19">
        <f t="shared" si="112"/>
        <v>124</v>
      </c>
      <c r="BL183" s="19">
        <f t="shared" si="113"/>
        <v>203</v>
      </c>
      <c r="BM183" s="19">
        <f t="shared" si="114"/>
        <v>117</v>
      </c>
      <c r="BN183" s="19">
        <f t="shared" si="115"/>
        <v>269</v>
      </c>
      <c r="BO183" s="19">
        <f t="shared" si="116"/>
        <v>1</v>
      </c>
      <c r="BP183" s="19">
        <f t="shared" si="117"/>
        <v>123</v>
      </c>
      <c r="BQ183" s="19">
        <f t="shared" si="118"/>
        <v>112</v>
      </c>
      <c r="BR183" s="19">
        <f t="shared" si="119"/>
        <v>367</v>
      </c>
      <c r="BS183" s="19">
        <f t="shared" si="120"/>
        <v>78</v>
      </c>
      <c r="BT183" s="19">
        <f t="shared" si="121"/>
        <v>258</v>
      </c>
      <c r="BU183" s="19">
        <f t="shared" si="122"/>
        <v>159</v>
      </c>
      <c r="BV183" s="19">
        <f t="shared" si="123"/>
        <v>336</v>
      </c>
      <c r="BW183" s="19">
        <f t="shared" si="124"/>
        <v>124</v>
      </c>
      <c r="BX183" s="19">
        <f t="shared" si="125"/>
        <v>244</v>
      </c>
      <c r="BY183" s="19">
        <f t="shared" si="126"/>
        <v>160</v>
      </c>
      <c r="BZ183" s="19">
        <f t="shared" si="127"/>
        <v>163</v>
      </c>
      <c r="CA183" s="18">
        <f t="shared" si="86"/>
        <v>84</v>
      </c>
      <c r="CB183" s="19">
        <f t="shared" si="128"/>
        <v>14</v>
      </c>
    </row>
    <row r="184" spans="1:80" s="16" customFormat="1" ht="15.75">
      <c r="A184" s="21">
        <v>182</v>
      </c>
      <c r="B184" s="36">
        <v>6628009662</v>
      </c>
      <c r="C184" s="5" t="s">
        <v>434</v>
      </c>
      <c r="D184" s="5" t="s">
        <v>218</v>
      </c>
      <c r="E184" s="19">
        <v>11</v>
      </c>
      <c r="F184" s="19">
        <v>34</v>
      </c>
      <c r="G184" s="22">
        <v>11</v>
      </c>
      <c r="H184" s="22">
        <v>38</v>
      </c>
      <c r="I184" s="22">
        <f t="shared" si="87"/>
        <v>95</v>
      </c>
      <c r="J184" s="19">
        <v>30</v>
      </c>
      <c r="K184" s="19">
        <v>0</v>
      </c>
      <c r="L184" s="19">
        <f t="shared" si="88"/>
        <v>0</v>
      </c>
      <c r="M184" s="19">
        <v>171</v>
      </c>
      <c r="N184" s="19">
        <v>148</v>
      </c>
      <c r="O184" s="19">
        <v>172</v>
      </c>
      <c r="P184" s="19">
        <v>154</v>
      </c>
      <c r="Q184" s="19">
        <f t="shared" si="89"/>
        <v>98</v>
      </c>
      <c r="R184" s="19">
        <f t="shared" si="90"/>
        <v>68</v>
      </c>
      <c r="S184" s="19">
        <v>20</v>
      </c>
      <c r="T184" s="19">
        <v>3</v>
      </c>
      <c r="U184" s="19">
        <f t="shared" si="91"/>
        <v>60</v>
      </c>
      <c r="V184" s="19">
        <v>177</v>
      </c>
      <c r="W184" s="23">
        <v>194</v>
      </c>
      <c r="X184" s="20">
        <f t="shared" si="92"/>
        <v>91</v>
      </c>
      <c r="Y184" s="43">
        <f t="shared" si="93"/>
        <v>76</v>
      </c>
      <c r="Z184" s="20">
        <f t="shared" si="94"/>
        <v>76</v>
      </c>
      <c r="AA184" s="19">
        <v>20</v>
      </c>
      <c r="AB184" s="19">
        <v>0</v>
      </c>
      <c r="AC184" s="19">
        <f t="shared" si="95"/>
        <v>0</v>
      </c>
      <c r="AD184" s="19">
        <v>20</v>
      </c>
      <c r="AE184" s="19">
        <v>3</v>
      </c>
      <c r="AF184" s="19">
        <f t="shared" si="96"/>
        <v>60</v>
      </c>
      <c r="AG184" s="19">
        <v>20</v>
      </c>
      <c r="AH184" s="19">
        <v>21</v>
      </c>
      <c r="AI184" s="20">
        <f t="shared" si="97"/>
        <v>95</v>
      </c>
      <c r="AJ184" s="43">
        <f t="shared" si="98"/>
        <v>53</v>
      </c>
      <c r="AK184" s="19">
        <v>172</v>
      </c>
      <c r="AL184" s="19">
        <v>194</v>
      </c>
      <c r="AM184" s="20">
        <f t="shared" si="99"/>
        <v>89</v>
      </c>
      <c r="AN184" s="19">
        <v>193</v>
      </c>
      <c r="AO184" s="19">
        <v>194</v>
      </c>
      <c r="AP184" s="20">
        <f t="shared" si="100"/>
        <v>99</v>
      </c>
      <c r="AQ184" s="19">
        <v>140</v>
      </c>
      <c r="AR184" s="19">
        <v>154</v>
      </c>
      <c r="AS184" s="20">
        <f t="shared" si="101"/>
        <v>91</v>
      </c>
      <c r="AT184" s="20">
        <f t="shared" si="102"/>
        <v>93</v>
      </c>
      <c r="AU184" s="19">
        <v>180</v>
      </c>
      <c r="AV184" s="19">
        <v>194</v>
      </c>
      <c r="AW184" s="20">
        <f t="shared" si="103"/>
        <v>93</v>
      </c>
      <c r="AX184" s="19">
        <v>193</v>
      </c>
      <c r="AY184" s="19">
        <v>194</v>
      </c>
      <c r="AZ184" s="20">
        <f t="shared" si="104"/>
        <v>99</v>
      </c>
      <c r="BA184" s="19">
        <v>189</v>
      </c>
      <c r="BB184" s="19">
        <v>194</v>
      </c>
      <c r="BC184" s="20">
        <f t="shared" si="105"/>
        <v>97</v>
      </c>
      <c r="BD184" s="20">
        <f t="shared" si="106"/>
        <v>96</v>
      </c>
      <c r="BE184" s="20">
        <f t="shared" si="107"/>
        <v>77</v>
      </c>
      <c r="BF184" s="24"/>
      <c r="BG184" s="19">
        <f t="shared" si="108"/>
        <v>41</v>
      </c>
      <c r="BH184" s="19">
        <f t="shared" si="109"/>
        <v>378</v>
      </c>
      <c r="BI184" s="19">
        <f t="shared" si="110"/>
        <v>94</v>
      </c>
      <c r="BJ184" s="19">
        <f t="shared" si="111"/>
        <v>319</v>
      </c>
      <c r="BK184" s="19">
        <f t="shared" si="112"/>
        <v>322</v>
      </c>
      <c r="BL184" s="19">
        <f t="shared" si="113"/>
        <v>138</v>
      </c>
      <c r="BM184" s="19">
        <f t="shared" si="114"/>
        <v>202</v>
      </c>
      <c r="BN184" s="19">
        <f t="shared" si="115"/>
        <v>92</v>
      </c>
      <c r="BO184" s="19">
        <f t="shared" si="116"/>
        <v>197</v>
      </c>
      <c r="BP184" s="19">
        <f t="shared" si="117"/>
        <v>239</v>
      </c>
      <c r="BQ184" s="19">
        <f t="shared" si="118"/>
        <v>112</v>
      </c>
      <c r="BR184" s="19">
        <f t="shared" si="119"/>
        <v>358</v>
      </c>
      <c r="BS184" s="19">
        <f t="shared" si="120"/>
        <v>283</v>
      </c>
      <c r="BT184" s="19">
        <f t="shared" si="121"/>
        <v>54</v>
      </c>
      <c r="BU184" s="19">
        <f t="shared" si="122"/>
        <v>223</v>
      </c>
      <c r="BV184" s="19">
        <f t="shared" si="123"/>
        <v>378</v>
      </c>
      <c r="BW184" s="19">
        <f t="shared" si="124"/>
        <v>322</v>
      </c>
      <c r="BX184" s="19">
        <f t="shared" si="125"/>
        <v>170</v>
      </c>
      <c r="BY184" s="19">
        <f t="shared" si="126"/>
        <v>240</v>
      </c>
      <c r="BZ184" s="19">
        <f t="shared" si="127"/>
        <v>215</v>
      </c>
      <c r="CA184" s="18">
        <f t="shared" si="86"/>
        <v>77</v>
      </c>
      <c r="CB184" s="19">
        <f t="shared" si="128"/>
        <v>21</v>
      </c>
    </row>
    <row r="185" spans="1:80" s="16" customFormat="1" ht="15.75">
      <c r="A185" s="21">
        <v>183</v>
      </c>
      <c r="B185" s="34">
        <v>6602006970</v>
      </c>
      <c r="C185" s="40" t="s">
        <v>486</v>
      </c>
      <c r="D185" s="6" t="s">
        <v>219</v>
      </c>
      <c r="E185" s="19">
        <v>8</v>
      </c>
      <c r="F185" s="19">
        <v>34</v>
      </c>
      <c r="G185" s="22">
        <v>11</v>
      </c>
      <c r="H185" s="22">
        <v>38</v>
      </c>
      <c r="I185" s="22">
        <f t="shared" si="87"/>
        <v>81</v>
      </c>
      <c r="J185" s="19">
        <v>30</v>
      </c>
      <c r="K185" s="19">
        <v>4</v>
      </c>
      <c r="L185" s="19">
        <f t="shared" si="88"/>
        <v>100</v>
      </c>
      <c r="M185" s="19">
        <v>90</v>
      </c>
      <c r="N185" s="19">
        <v>81</v>
      </c>
      <c r="O185" s="19">
        <v>100</v>
      </c>
      <c r="P185" s="19">
        <v>92</v>
      </c>
      <c r="Q185" s="19">
        <f t="shared" si="89"/>
        <v>89</v>
      </c>
      <c r="R185" s="19">
        <f t="shared" si="90"/>
        <v>90</v>
      </c>
      <c r="S185" s="19">
        <v>20</v>
      </c>
      <c r="T185" s="19">
        <v>5</v>
      </c>
      <c r="U185" s="19">
        <f t="shared" si="91"/>
        <v>100</v>
      </c>
      <c r="V185" s="19">
        <v>98</v>
      </c>
      <c r="W185" s="23">
        <v>121</v>
      </c>
      <c r="X185" s="20">
        <f t="shared" si="92"/>
        <v>81</v>
      </c>
      <c r="Y185" s="43">
        <f t="shared" si="93"/>
        <v>91</v>
      </c>
      <c r="Z185" s="20">
        <f t="shared" si="94"/>
        <v>91</v>
      </c>
      <c r="AA185" s="19">
        <v>20</v>
      </c>
      <c r="AB185" s="19">
        <v>1</v>
      </c>
      <c r="AC185" s="19">
        <f t="shared" si="95"/>
        <v>20</v>
      </c>
      <c r="AD185" s="19">
        <v>20</v>
      </c>
      <c r="AE185" s="19">
        <v>1</v>
      </c>
      <c r="AF185" s="19">
        <f t="shared" si="96"/>
        <v>20</v>
      </c>
      <c r="AG185" s="19">
        <v>1</v>
      </c>
      <c r="AH185" s="19">
        <v>2</v>
      </c>
      <c r="AI185" s="20">
        <f t="shared" si="97"/>
        <v>50</v>
      </c>
      <c r="AJ185" s="43">
        <f t="shared" si="98"/>
        <v>29</v>
      </c>
      <c r="AK185" s="19">
        <v>115</v>
      </c>
      <c r="AL185" s="19">
        <v>121</v>
      </c>
      <c r="AM185" s="20">
        <f t="shared" si="99"/>
        <v>95</v>
      </c>
      <c r="AN185" s="19">
        <v>116</v>
      </c>
      <c r="AO185" s="19">
        <v>121</v>
      </c>
      <c r="AP185" s="20">
        <f t="shared" si="100"/>
        <v>96</v>
      </c>
      <c r="AQ185" s="19">
        <v>80</v>
      </c>
      <c r="AR185" s="19">
        <v>89</v>
      </c>
      <c r="AS185" s="20">
        <f t="shared" si="101"/>
        <v>90</v>
      </c>
      <c r="AT185" s="20">
        <f t="shared" si="102"/>
        <v>94</v>
      </c>
      <c r="AU185" s="19">
        <v>119</v>
      </c>
      <c r="AV185" s="19">
        <v>121</v>
      </c>
      <c r="AW185" s="20">
        <f t="shared" si="103"/>
        <v>98</v>
      </c>
      <c r="AX185" s="19">
        <v>109</v>
      </c>
      <c r="AY185" s="19">
        <v>121</v>
      </c>
      <c r="AZ185" s="20">
        <f t="shared" si="104"/>
        <v>90</v>
      </c>
      <c r="BA185" s="19">
        <v>116</v>
      </c>
      <c r="BB185" s="19">
        <v>121</v>
      </c>
      <c r="BC185" s="20">
        <f t="shared" si="105"/>
        <v>96</v>
      </c>
      <c r="BD185" s="20">
        <f t="shared" si="106"/>
        <v>95</v>
      </c>
      <c r="BE185" s="20">
        <f t="shared" si="107"/>
        <v>80</v>
      </c>
      <c r="BF185" s="24"/>
      <c r="BG185" s="19">
        <f t="shared" si="108"/>
        <v>336</v>
      </c>
      <c r="BH185" s="19">
        <f t="shared" si="109"/>
        <v>1</v>
      </c>
      <c r="BI185" s="19">
        <f t="shared" si="110"/>
        <v>348</v>
      </c>
      <c r="BJ185" s="19">
        <f t="shared" si="111"/>
        <v>1</v>
      </c>
      <c r="BK185" s="19">
        <f t="shared" si="112"/>
        <v>187</v>
      </c>
      <c r="BL185" s="19">
        <f t="shared" si="113"/>
        <v>295</v>
      </c>
      <c r="BM185" s="19">
        <f t="shared" si="114"/>
        <v>117</v>
      </c>
      <c r="BN185" s="19">
        <f t="shared" si="115"/>
        <v>269</v>
      </c>
      <c r="BO185" s="19">
        <f t="shared" si="116"/>
        <v>343</v>
      </c>
      <c r="BP185" s="19">
        <f t="shared" si="117"/>
        <v>151</v>
      </c>
      <c r="BQ185" s="19">
        <f t="shared" si="118"/>
        <v>306</v>
      </c>
      <c r="BR185" s="19">
        <f t="shared" si="119"/>
        <v>361</v>
      </c>
      <c r="BS185" s="19">
        <f t="shared" si="120"/>
        <v>128</v>
      </c>
      <c r="BT185" s="19">
        <f t="shared" si="121"/>
        <v>325</v>
      </c>
      <c r="BU185" s="19">
        <f t="shared" si="122"/>
        <v>270</v>
      </c>
      <c r="BV185" s="19">
        <f t="shared" si="123"/>
        <v>310</v>
      </c>
      <c r="BW185" s="19">
        <f t="shared" si="124"/>
        <v>187</v>
      </c>
      <c r="BX185" s="19">
        <f t="shared" si="125"/>
        <v>344</v>
      </c>
      <c r="BY185" s="19">
        <f t="shared" si="126"/>
        <v>221</v>
      </c>
      <c r="BZ185" s="19">
        <f t="shared" si="127"/>
        <v>259</v>
      </c>
      <c r="CA185" s="18">
        <f t="shared" si="86"/>
        <v>80</v>
      </c>
      <c r="CB185" s="19">
        <f t="shared" si="128"/>
        <v>18</v>
      </c>
    </row>
    <row r="186" spans="1:80" s="16" customFormat="1" ht="15.75">
      <c r="A186" s="21">
        <v>184</v>
      </c>
      <c r="B186" s="34">
        <v>6602006804</v>
      </c>
      <c r="C186" s="40" t="s">
        <v>486</v>
      </c>
      <c r="D186" s="5" t="s">
        <v>220</v>
      </c>
      <c r="E186" s="19">
        <v>8</v>
      </c>
      <c r="F186" s="19">
        <v>34</v>
      </c>
      <c r="G186" s="22">
        <v>9</v>
      </c>
      <c r="H186" s="22">
        <v>36</v>
      </c>
      <c r="I186" s="22">
        <f t="shared" si="87"/>
        <v>92</v>
      </c>
      <c r="J186" s="19">
        <v>30</v>
      </c>
      <c r="K186" s="19">
        <v>3</v>
      </c>
      <c r="L186" s="19">
        <f t="shared" si="88"/>
        <v>90</v>
      </c>
      <c r="M186" s="19">
        <v>69</v>
      </c>
      <c r="N186" s="19">
        <v>71</v>
      </c>
      <c r="O186" s="19">
        <v>70</v>
      </c>
      <c r="P186" s="19">
        <v>77</v>
      </c>
      <c r="Q186" s="19">
        <f t="shared" si="89"/>
        <v>95</v>
      </c>
      <c r="R186" s="19">
        <f t="shared" si="90"/>
        <v>93</v>
      </c>
      <c r="S186" s="19">
        <v>20</v>
      </c>
      <c r="T186" s="19">
        <v>4</v>
      </c>
      <c r="U186" s="19">
        <f t="shared" si="91"/>
        <v>80</v>
      </c>
      <c r="V186" s="19">
        <v>81</v>
      </c>
      <c r="W186" s="23">
        <v>90</v>
      </c>
      <c r="X186" s="20">
        <f t="shared" si="92"/>
        <v>90</v>
      </c>
      <c r="Y186" s="43">
        <f t="shared" si="93"/>
        <v>85</v>
      </c>
      <c r="Z186" s="20">
        <f t="shared" si="94"/>
        <v>85</v>
      </c>
      <c r="AA186" s="19">
        <v>20</v>
      </c>
      <c r="AB186" s="19">
        <v>1</v>
      </c>
      <c r="AC186" s="19">
        <f t="shared" si="95"/>
        <v>20</v>
      </c>
      <c r="AD186" s="19">
        <v>20</v>
      </c>
      <c r="AE186" s="19">
        <v>2</v>
      </c>
      <c r="AF186" s="19">
        <f t="shared" si="96"/>
        <v>40</v>
      </c>
      <c r="AG186" s="19">
        <v>0</v>
      </c>
      <c r="AH186" s="19">
        <v>2</v>
      </c>
      <c r="AI186" s="20">
        <f t="shared" si="97"/>
        <v>0</v>
      </c>
      <c r="AJ186" s="43">
        <f t="shared" si="98"/>
        <v>22</v>
      </c>
      <c r="AK186" s="19">
        <v>89</v>
      </c>
      <c r="AL186" s="19">
        <v>90</v>
      </c>
      <c r="AM186" s="20">
        <f t="shared" si="99"/>
        <v>99</v>
      </c>
      <c r="AN186" s="19">
        <v>86</v>
      </c>
      <c r="AO186" s="19">
        <v>90</v>
      </c>
      <c r="AP186" s="20">
        <f t="shared" si="100"/>
        <v>96</v>
      </c>
      <c r="AQ186" s="19">
        <v>64</v>
      </c>
      <c r="AR186" s="19">
        <v>73</v>
      </c>
      <c r="AS186" s="20">
        <f t="shared" si="101"/>
        <v>88</v>
      </c>
      <c r="AT186" s="20">
        <f t="shared" si="102"/>
        <v>96</v>
      </c>
      <c r="AU186" s="19">
        <v>88</v>
      </c>
      <c r="AV186" s="19">
        <v>90</v>
      </c>
      <c r="AW186" s="20">
        <f t="shared" si="103"/>
        <v>98</v>
      </c>
      <c r="AX186" s="19">
        <v>82</v>
      </c>
      <c r="AY186" s="19">
        <v>90</v>
      </c>
      <c r="AZ186" s="20">
        <f t="shared" si="104"/>
        <v>91</v>
      </c>
      <c r="BA186" s="19">
        <v>89</v>
      </c>
      <c r="BB186" s="19">
        <v>90</v>
      </c>
      <c r="BC186" s="20">
        <f t="shared" si="105"/>
        <v>99</v>
      </c>
      <c r="BD186" s="20">
        <f t="shared" si="106"/>
        <v>97</v>
      </c>
      <c r="BE186" s="20">
        <f t="shared" si="107"/>
        <v>79</v>
      </c>
      <c r="BF186" s="24"/>
      <c r="BG186" s="19">
        <f t="shared" si="108"/>
        <v>186</v>
      </c>
      <c r="BH186" s="19">
        <f t="shared" si="109"/>
        <v>239</v>
      </c>
      <c r="BI186" s="19">
        <f t="shared" si="110"/>
        <v>232</v>
      </c>
      <c r="BJ186" s="19">
        <f t="shared" si="111"/>
        <v>253</v>
      </c>
      <c r="BK186" s="19">
        <f t="shared" si="112"/>
        <v>268</v>
      </c>
      <c r="BL186" s="19">
        <f t="shared" si="113"/>
        <v>159</v>
      </c>
      <c r="BM186" s="19">
        <f t="shared" si="114"/>
        <v>117</v>
      </c>
      <c r="BN186" s="19">
        <f t="shared" si="115"/>
        <v>185</v>
      </c>
      <c r="BO186" s="19">
        <f t="shared" si="116"/>
        <v>367</v>
      </c>
      <c r="BP186" s="19">
        <f t="shared" si="117"/>
        <v>46</v>
      </c>
      <c r="BQ186" s="19">
        <f t="shared" si="118"/>
        <v>306</v>
      </c>
      <c r="BR186" s="19">
        <f t="shared" si="119"/>
        <v>368</v>
      </c>
      <c r="BS186" s="19">
        <f t="shared" si="120"/>
        <v>128</v>
      </c>
      <c r="BT186" s="19">
        <f t="shared" si="121"/>
        <v>303</v>
      </c>
      <c r="BU186" s="19">
        <f t="shared" si="122"/>
        <v>97</v>
      </c>
      <c r="BV186" s="19">
        <f t="shared" si="123"/>
        <v>239</v>
      </c>
      <c r="BW186" s="19">
        <f t="shared" si="124"/>
        <v>268</v>
      </c>
      <c r="BX186" s="19">
        <f t="shared" si="125"/>
        <v>367</v>
      </c>
      <c r="BY186" s="19">
        <f t="shared" si="126"/>
        <v>160</v>
      </c>
      <c r="BZ186" s="19">
        <f t="shared" si="127"/>
        <v>163</v>
      </c>
      <c r="CA186" s="18">
        <f t="shared" si="86"/>
        <v>79</v>
      </c>
      <c r="CB186" s="19">
        <f t="shared" si="128"/>
        <v>19</v>
      </c>
    </row>
    <row r="187" spans="1:80" s="16" customFormat="1" ht="15.75">
      <c r="A187" s="21">
        <v>185</v>
      </c>
      <c r="B187" s="34">
        <v>6602008223</v>
      </c>
      <c r="C187" s="40" t="s">
        <v>486</v>
      </c>
      <c r="D187" s="6" t="s">
        <v>221</v>
      </c>
      <c r="E187" s="19">
        <v>9</v>
      </c>
      <c r="F187" s="19">
        <v>35</v>
      </c>
      <c r="G187" s="22">
        <v>11</v>
      </c>
      <c r="H187" s="22">
        <v>38</v>
      </c>
      <c r="I187" s="22">
        <f t="shared" si="87"/>
        <v>87</v>
      </c>
      <c r="J187" s="19">
        <v>30</v>
      </c>
      <c r="K187" s="19">
        <v>3</v>
      </c>
      <c r="L187" s="19">
        <f t="shared" si="88"/>
        <v>90</v>
      </c>
      <c r="M187" s="19">
        <v>132</v>
      </c>
      <c r="N187" s="19">
        <v>123</v>
      </c>
      <c r="O187" s="19">
        <v>133</v>
      </c>
      <c r="P187" s="19">
        <v>127</v>
      </c>
      <c r="Q187" s="19">
        <f t="shared" si="89"/>
        <v>98</v>
      </c>
      <c r="R187" s="19">
        <f t="shared" si="90"/>
        <v>92</v>
      </c>
      <c r="S187" s="19">
        <v>20</v>
      </c>
      <c r="T187" s="19">
        <v>4</v>
      </c>
      <c r="U187" s="19">
        <f t="shared" si="91"/>
        <v>80</v>
      </c>
      <c r="V187" s="19">
        <v>148</v>
      </c>
      <c r="W187" s="23">
        <v>161</v>
      </c>
      <c r="X187" s="20">
        <f t="shared" si="92"/>
        <v>92</v>
      </c>
      <c r="Y187" s="43">
        <f t="shared" si="93"/>
        <v>86</v>
      </c>
      <c r="Z187" s="20">
        <f t="shared" si="94"/>
        <v>86</v>
      </c>
      <c r="AA187" s="19">
        <v>20</v>
      </c>
      <c r="AB187" s="19">
        <v>0</v>
      </c>
      <c r="AC187" s="19">
        <f t="shared" si="95"/>
        <v>0</v>
      </c>
      <c r="AD187" s="19">
        <v>20</v>
      </c>
      <c r="AE187" s="19">
        <v>3</v>
      </c>
      <c r="AF187" s="19">
        <f t="shared" si="96"/>
        <v>60</v>
      </c>
      <c r="AG187" s="19">
        <v>2</v>
      </c>
      <c r="AH187" s="19">
        <v>2</v>
      </c>
      <c r="AI187" s="20">
        <f t="shared" si="97"/>
        <v>100</v>
      </c>
      <c r="AJ187" s="43">
        <f t="shared" si="98"/>
        <v>54</v>
      </c>
      <c r="AK187" s="19">
        <v>154</v>
      </c>
      <c r="AL187" s="19">
        <v>161</v>
      </c>
      <c r="AM187" s="20">
        <f t="shared" si="99"/>
        <v>96</v>
      </c>
      <c r="AN187" s="19">
        <v>160</v>
      </c>
      <c r="AO187" s="19">
        <v>161</v>
      </c>
      <c r="AP187" s="20">
        <f t="shared" si="100"/>
        <v>99</v>
      </c>
      <c r="AQ187" s="19">
        <v>114</v>
      </c>
      <c r="AR187" s="19">
        <v>114</v>
      </c>
      <c r="AS187" s="20">
        <f t="shared" si="101"/>
        <v>100</v>
      </c>
      <c r="AT187" s="20">
        <f t="shared" si="102"/>
        <v>98</v>
      </c>
      <c r="AU187" s="19">
        <v>160</v>
      </c>
      <c r="AV187" s="19">
        <v>161</v>
      </c>
      <c r="AW187" s="20">
        <f t="shared" si="103"/>
        <v>99</v>
      </c>
      <c r="AX187" s="19">
        <v>154</v>
      </c>
      <c r="AY187" s="19">
        <v>161</v>
      </c>
      <c r="AZ187" s="20">
        <f t="shared" si="104"/>
        <v>96</v>
      </c>
      <c r="BA187" s="19">
        <v>158</v>
      </c>
      <c r="BB187" s="19">
        <v>161</v>
      </c>
      <c r="BC187" s="20">
        <f t="shared" si="105"/>
        <v>98</v>
      </c>
      <c r="BD187" s="20">
        <f t="shared" si="106"/>
        <v>98</v>
      </c>
      <c r="BE187" s="20">
        <f t="shared" si="107"/>
        <v>86</v>
      </c>
      <c r="BF187" s="24"/>
      <c r="BG187" s="19">
        <f t="shared" si="108"/>
        <v>282</v>
      </c>
      <c r="BH187" s="19">
        <f t="shared" si="109"/>
        <v>239</v>
      </c>
      <c r="BI187" s="19">
        <f t="shared" si="110"/>
        <v>94</v>
      </c>
      <c r="BJ187" s="19">
        <f t="shared" si="111"/>
        <v>253</v>
      </c>
      <c r="BK187" s="19">
        <f t="shared" si="112"/>
        <v>257</v>
      </c>
      <c r="BL187" s="19">
        <f t="shared" si="113"/>
        <v>120</v>
      </c>
      <c r="BM187" s="19">
        <f t="shared" si="114"/>
        <v>202</v>
      </c>
      <c r="BN187" s="19">
        <f t="shared" si="115"/>
        <v>92</v>
      </c>
      <c r="BO187" s="19">
        <f t="shared" si="116"/>
        <v>1</v>
      </c>
      <c r="BP187" s="19">
        <f t="shared" si="117"/>
        <v>123</v>
      </c>
      <c r="BQ187" s="19">
        <f t="shared" si="118"/>
        <v>112</v>
      </c>
      <c r="BR187" s="19">
        <f t="shared" si="119"/>
        <v>1</v>
      </c>
      <c r="BS187" s="19">
        <f t="shared" si="120"/>
        <v>78</v>
      </c>
      <c r="BT187" s="19">
        <f t="shared" si="121"/>
        <v>153</v>
      </c>
      <c r="BU187" s="19">
        <f t="shared" si="122"/>
        <v>159</v>
      </c>
      <c r="BV187" s="19">
        <f t="shared" si="123"/>
        <v>268</v>
      </c>
      <c r="BW187" s="19">
        <f t="shared" si="124"/>
        <v>257</v>
      </c>
      <c r="BX187" s="19">
        <f t="shared" si="125"/>
        <v>142</v>
      </c>
      <c r="BY187" s="19">
        <f t="shared" si="126"/>
        <v>72</v>
      </c>
      <c r="BZ187" s="19">
        <f t="shared" si="127"/>
        <v>96</v>
      </c>
      <c r="CA187" s="18">
        <f t="shared" si="86"/>
        <v>86</v>
      </c>
      <c r="CB187" s="19">
        <f t="shared" si="128"/>
        <v>12</v>
      </c>
    </row>
    <row r="188" spans="1:80" s="16" customFormat="1" ht="15.75">
      <c r="A188" s="21">
        <v>186</v>
      </c>
      <c r="B188" s="34">
        <v>6602005896</v>
      </c>
      <c r="C188" s="40" t="s">
        <v>486</v>
      </c>
      <c r="D188" s="6" t="s">
        <v>222</v>
      </c>
      <c r="E188" s="19">
        <v>8</v>
      </c>
      <c r="F188" s="19">
        <v>36</v>
      </c>
      <c r="G188" s="22">
        <v>11</v>
      </c>
      <c r="H188" s="22">
        <v>38</v>
      </c>
      <c r="I188" s="22">
        <f t="shared" si="87"/>
        <v>84</v>
      </c>
      <c r="J188" s="19">
        <v>30</v>
      </c>
      <c r="K188" s="19">
        <v>4</v>
      </c>
      <c r="L188" s="19">
        <f t="shared" si="88"/>
        <v>100</v>
      </c>
      <c r="M188" s="19">
        <v>177</v>
      </c>
      <c r="N188" s="19">
        <v>160</v>
      </c>
      <c r="O188" s="19">
        <v>178</v>
      </c>
      <c r="P188" s="19">
        <v>163</v>
      </c>
      <c r="Q188" s="19">
        <f t="shared" si="89"/>
        <v>99</v>
      </c>
      <c r="R188" s="19">
        <f t="shared" si="90"/>
        <v>95</v>
      </c>
      <c r="S188" s="19">
        <v>20</v>
      </c>
      <c r="T188" s="19">
        <v>5</v>
      </c>
      <c r="U188" s="19">
        <f t="shared" si="91"/>
        <v>100</v>
      </c>
      <c r="V188" s="19">
        <v>193</v>
      </c>
      <c r="W188" s="23">
        <v>204</v>
      </c>
      <c r="X188" s="20">
        <f t="shared" si="92"/>
        <v>95</v>
      </c>
      <c r="Y188" s="43">
        <f t="shared" si="93"/>
        <v>98</v>
      </c>
      <c r="Z188" s="20">
        <f t="shared" si="94"/>
        <v>98</v>
      </c>
      <c r="AA188" s="19">
        <v>20</v>
      </c>
      <c r="AB188" s="19">
        <v>0</v>
      </c>
      <c r="AC188" s="19">
        <f t="shared" si="95"/>
        <v>0</v>
      </c>
      <c r="AD188" s="19">
        <v>20</v>
      </c>
      <c r="AE188" s="19">
        <v>1</v>
      </c>
      <c r="AF188" s="19">
        <f t="shared" si="96"/>
        <v>20</v>
      </c>
      <c r="AG188" s="19">
        <v>5</v>
      </c>
      <c r="AH188" s="19">
        <v>6</v>
      </c>
      <c r="AI188" s="20">
        <f t="shared" si="97"/>
        <v>83</v>
      </c>
      <c r="AJ188" s="43">
        <f t="shared" si="98"/>
        <v>33</v>
      </c>
      <c r="AK188" s="19">
        <v>190</v>
      </c>
      <c r="AL188" s="19">
        <v>204</v>
      </c>
      <c r="AM188" s="20">
        <f t="shared" si="99"/>
        <v>93</v>
      </c>
      <c r="AN188" s="19">
        <v>199</v>
      </c>
      <c r="AO188" s="19">
        <v>204</v>
      </c>
      <c r="AP188" s="20">
        <f t="shared" si="100"/>
        <v>98</v>
      </c>
      <c r="AQ188" s="19">
        <v>160</v>
      </c>
      <c r="AR188" s="19">
        <v>162</v>
      </c>
      <c r="AS188" s="20">
        <f t="shared" si="101"/>
        <v>99</v>
      </c>
      <c r="AT188" s="20">
        <f t="shared" si="102"/>
        <v>96</v>
      </c>
      <c r="AU188" s="19">
        <v>203</v>
      </c>
      <c r="AV188" s="19">
        <v>204</v>
      </c>
      <c r="AW188" s="20">
        <f t="shared" si="103"/>
        <v>100</v>
      </c>
      <c r="AX188" s="19">
        <v>195</v>
      </c>
      <c r="AY188" s="19">
        <v>204</v>
      </c>
      <c r="AZ188" s="20">
        <f t="shared" si="104"/>
        <v>96</v>
      </c>
      <c r="BA188" s="19">
        <v>198</v>
      </c>
      <c r="BB188" s="19">
        <v>204</v>
      </c>
      <c r="BC188" s="20">
        <f t="shared" si="105"/>
        <v>97</v>
      </c>
      <c r="BD188" s="20">
        <f t="shared" si="106"/>
        <v>98</v>
      </c>
      <c r="BE188" s="20">
        <f t="shared" si="107"/>
        <v>84</v>
      </c>
      <c r="BF188" s="24"/>
      <c r="BG188" s="19">
        <f t="shared" si="108"/>
        <v>315</v>
      </c>
      <c r="BH188" s="19">
        <f t="shared" si="109"/>
        <v>1</v>
      </c>
      <c r="BI188" s="19">
        <f t="shared" si="110"/>
        <v>52</v>
      </c>
      <c r="BJ188" s="19">
        <f t="shared" si="111"/>
        <v>1</v>
      </c>
      <c r="BK188" s="19">
        <f t="shared" si="112"/>
        <v>30</v>
      </c>
      <c r="BL188" s="19">
        <f t="shared" si="113"/>
        <v>63</v>
      </c>
      <c r="BM188" s="19">
        <f t="shared" si="114"/>
        <v>202</v>
      </c>
      <c r="BN188" s="19">
        <f t="shared" si="115"/>
        <v>269</v>
      </c>
      <c r="BO188" s="19">
        <f t="shared" si="116"/>
        <v>266</v>
      </c>
      <c r="BP188" s="19">
        <f t="shared" si="117"/>
        <v>189</v>
      </c>
      <c r="BQ188" s="19">
        <f t="shared" si="118"/>
        <v>198</v>
      </c>
      <c r="BR188" s="19">
        <f t="shared" si="119"/>
        <v>112</v>
      </c>
      <c r="BS188" s="19">
        <f t="shared" si="120"/>
        <v>1</v>
      </c>
      <c r="BT188" s="19">
        <f t="shared" si="121"/>
        <v>153</v>
      </c>
      <c r="BU188" s="19">
        <f t="shared" si="122"/>
        <v>223</v>
      </c>
      <c r="BV188" s="19">
        <f t="shared" si="123"/>
        <v>142</v>
      </c>
      <c r="BW188" s="19">
        <f t="shared" si="124"/>
        <v>30</v>
      </c>
      <c r="BX188" s="19">
        <f t="shared" si="125"/>
        <v>320</v>
      </c>
      <c r="BY188" s="19">
        <f t="shared" si="126"/>
        <v>160</v>
      </c>
      <c r="BZ188" s="19">
        <f t="shared" si="127"/>
        <v>96</v>
      </c>
      <c r="CA188" s="18">
        <f t="shared" si="86"/>
        <v>84</v>
      </c>
      <c r="CB188" s="19">
        <f t="shared" si="128"/>
        <v>14</v>
      </c>
    </row>
    <row r="189" spans="1:80" s="16" customFormat="1" ht="15.75">
      <c r="A189" s="21">
        <v>187</v>
      </c>
      <c r="B189" s="34">
        <v>6602008262</v>
      </c>
      <c r="C189" s="40" t="s">
        <v>486</v>
      </c>
      <c r="D189" s="6" t="s">
        <v>223</v>
      </c>
      <c r="E189" s="19">
        <v>8</v>
      </c>
      <c r="F189" s="19">
        <v>33</v>
      </c>
      <c r="G189" s="22">
        <v>11</v>
      </c>
      <c r="H189" s="22">
        <v>38</v>
      </c>
      <c r="I189" s="22">
        <f t="shared" si="87"/>
        <v>80</v>
      </c>
      <c r="J189" s="19">
        <v>30</v>
      </c>
      <c r="K189" s="19">
        <v>3</v>
      </c>
      <c r="L189" s="19">
        <f t="shared" si="88"/>
        <v>90</v>
      </c>
      <c r="M189" s="19">
        <v>50</v>
      </c>
      <c r="N189" s="19">
        <v>36</v>
      </c>
      <c r="O189" s="19">
        <v>53</v>
      </c>
      <c r="P189" s="19">
        <v>39</v>
      </c>
      <c r="Q189" s="19">
        <f t="shared" si="89"/>
        <v>93</v>
      </c>
      <c r="R189" s="19">
        <f t="shared" si="90"/>
        <v>88</v>
      </c>
      <c r="S189" s="19">
        <v>20</v>
      </c>
      <c r="T189" s="19">
        <v>5</v>
      </c>
      <c r="U189" s="19">
        <f t="shared" si="91"/>
        <v>100</v>
      </c>
      <c r="V189" s="19">
        <v>55</v>
      </c>
      <c r="W189" s="23">
        <v>59</v>
      </c>
      <c r="X189" s="20">
        <f t="shared" si="92"/>
        <v>93</v>
      </c>
      <c r="Y189" s="43">
        <f t="shared" si="93"/>
        <v>97</v>
      </c>
      <c r="Z189" s="20">
        <f t="shared" si="94"/>
        <v>97</v>
      </c>
      <c r="AA189" s="19">
        <v>20</v>
      </c>
      <c r="AB189" s="19">
        <v>2</v>
      </c>
      <c r="AC189" s="19">
        <f t="shared" si="95"/>
        <v>40</v>
      </c>
      <c r="AD189" s="19">
        <v>20</v>
      </c>
      <c r="AE189" s="19">
        <v>1</v>
      </c>
      <c r="AF189" s="19">
        <f t="shared" si="96"/>
        <v>20</v>
      </c>
      <c r="AG189" s="19">
        <v>2</v>
      </c>
      <c r="AH189" s="19">
        <v>2</v>
      </c>
      <c r="AI189" s="20">
        <f t="shared" si="97"/>
        <v>100</v>
      </c>
      <c r="AJ189" s="43">
        <f t="shared" si="98"/>
        <v>50</v>
      </c>
      <c r="AK189" s="19">
        <v>55</v>
      </c>
      <c r="AL189" s="19">
        <v>59</v>
      </c>
      <c r="AM189" s="20">
        <f t="shared" si="99"/>
        <v>93</v>
      </c>
      <c r="AN189" s="19">
        <v>56</v>
      </c>
      <c r="AO189" s="19">
        <v>59</v>
      </c>
      <c r="AP189" s="20">
        <f t="shared" si="100"/>
        <v>95</v>
      </c>
      <c r="AQ189" s="19">
        <v>44</v>
      </c>
      <c r="AR189" s="19">
        <v>47</v>
      </c>
      <c r="AS189" s="20">
        <f t="shared" si="101"/>
        <v>94</v>
      </c>
      <c r="AT189" s="20">
        <f t="shared" si="102"/>
        <v>94</v>
      </c>
      <c r="AU189" s="19">
        <v>58</v>
      </c>
      <c r="AV189" s="19">
        <v>59</v>
      </c>
      <c r="AW189" s="20">
        <f t="shared" si="103"/>
        <v>98</v>
      </c>
      <c r="AX189" s="19">
        <v>52</v>
      </c>
      <c r="AY189" s="19">
        <v>59</v>
      </c>
      <c r="AZ189" s="20">
        <f t="shared" si="104"/>
        <v>88</v>
      </c>
      <c r="BA189" s="19">
        <v>58</v>
      </c>
      <c r="BB189" s="19">
        <v>59</v>
      </c>
      <c r="BC189" s="20">
        <f t="shared" si="105"/>
        <v>98</v>
      </c>
      <c r="BD189" s="20">
        <f t="shared" si="106"/>
        <v>96</v>
      </c>
      <c r="BE189" s="20">
        <f t="shared" si="107"/>
        <v>85</v>
      </c>
      <c r="BF189" s="24"/>
      <c r="BG189" s="19">
        <f t="shared" si="108"/>
        <v>339</v>
      </c>
      <c r="BH189" s="19">
        <f t="shared" si="109"/>
        <v>239</v>
      </c>
      <c r="BI189" s="19">
        <f t="shared" si="110"/>
        <v>301</v>
      </c>
      <c r="BJ189" s="19">
        <f t="shared" si="111"/>
        <v>1</v>
      </c>
      <c r="BK189" s="19">
        <f t="shared" si="112"/>
        <v>47</v>
      </c>
      <c r="BL189" s="19">
        <f t="shared" si="113"/>
        <v>93</v>
      </c>
      <c r="BM189" s="19">
        <f t="shared" si="114"/>
        <v>62</v>
      </c>
      <c r="BN189" s="19">
        <f t="shared" si="115"/>
        <v>269</v>
      </c>
      <c r="BO189" s="19">
        <f t="shared" si="116"/>
        <v>1</v>
      </c>
      <c r="BP189" s="19">
        <f t="shared" si="117"/>
        <v>189</v>
      </c>
      <c r="BQ189" s="19">
        <f t="shared" si="118"/>
        <v>338</v>
      </c>
      <c r="BR189" s="19">
        <f t="shared" si="119"/>
        <v>328</v>
      </c>
      <c r="BS189" s="19">
        <f t="shared" si="120"/>
        <v>128</v>
      </c>
      <c r="BT189" s="19">
        <f t="shared" si="121"/>
        <v>346</v>
      </c>
      <c r="BU189" s="19">
        <f t="shared" si="122"/>
        <v>159</v>
      </c>
      <c r="BV189" s="19">
        <f t="shared" si="123"/>
        <v>328</v>
      </c>
      <c r="BW189" s="19">
        <f t="shared" si="124"/>
        <v>47</v>
      </c>
      <c r="BX189" s="19">
        <f t="shared" si="125"/>
        <v>191</v>
      </c>
      <c r="BY189" s="19">
        <f t="shared" si="126"/>
        <v>221</v>
      </c>
      <c r="BZ189" s="19">
        <f t="shared" si="127"/>
        <v>215</v>
      </c>
      <c r="CA189" s="18">
        <f t="shared" si="86"/>
        <v>85</v>
      </c>
      <c r="CB189" s="19">
        <f t="shared" si="128"/>
        <v>13</v>
      </c>
    </row>
    <row r="190" spans="1:80" s="16" customFormat="1" ht="15.75">
      <c r="A190" s="21">
        <v>188</v>
      </c>
      <c r="B190" s="34">
        <v>6602007614</v>
      </c>
      <c r="C190" s="40" t="s">
        <v>486</v>
      </c>
      <c r="D190" s="6" t="s">
        <v>224</v>
      </c>
      <c r="E190" s="19">
        <v>10</v>
      </c>
      <c r="F190" s="19">
        <v>36</v>
      </c>
      <c r="G190" s="22">
        <v>11</v>
      </c>
      <c r="H190" s="22">
        <v>38</v>
      </c>
      <c r="I190" s="22">
        <f t="shared" si="87"/>
        <v>93</v>
      </c>
      <c r="J190" s="19">
        <v>30</v>
      </c>
      <c r="K190" s="19">
        <v>3</v>
      </c>
      <c r="L190" s="19">
        <f t="shared" si="88"/>
        <v>90</v>
      </c>
      <c r="M190" s="19">
        <v>401</v>
      </c>
      <c r="N190" s="19">
        <v>395</v>
      </c>
      <c r="O190" s="19">
        <v>412</v>
      </c>
      <c r="P190" s="19">
        <v>403</v>
      </c>
      <c r="Q190" s="19">
        <f t="shared" si="89"/>
        <v>98</v>
      </c>
      <c r="R190" s="19">
        <f t="shared" si="90"/>
        <v>94</v>
      </c>
      <c r="S190" s="19">
        <v>20</v>
      </c>
      <c r="T190" s="19">
        <v>5</v>
      </c>
      <c r="U190" s="19">
        <f t="shared" si="91"/>
        <v>100</v>
      </c>
      <c r="V190" s="19">
        <v>472</v>
      </c>
      <c r="W190" s="23">
        <v>503</v>
      </c>
      <c r="X190" s="20">
        <f t="shared" si="92"/>
        <v>94</v>
      </c>
      <c r="Y190" s="43">
        <f t="shared" si="93"/>
        <v>97</v>
      </c>
      <c r="Z190" s="20">
        <f t="shared" si="94"/>
        <v>97</v>
      </c>
      <c r="AA190" s="19">
        <v>20</v>
      </c>
      <c r="AB190" s="19">
        <v>3</v>
      </c>
      <c r="AC190" s="19">
        <f t="shared" si="95"/>
        <v>60</v>
      </c>
      <c r="AD190" s="19">
        <v>20</v>
      </c>
      <c r="AE190" s="19">
        <v>5</v>
      </c>
      <c r="AF190" s="19">
        <f t="shared" si="96"/>
        <v>100</v>
      </c>
      <c r="AG190" s="19">
        <v>67</v>
      </c>
      <c r="AH190" s="19">
        <v>71</v>
      </c>
      <c r="AI190" s="20">
        <f t="shared" si="97"/>
        <v>94</v>
      </c>
      <c r="AJ190" s="43">
        <f t="shared" si="98"/>
        <v>86</v>
      </c>
      <c r="AK190" s="19">
        <v>465</v>
      </c>
      <c r="AL190" s="19">
        <v>503</v>
      </c>
      <c r="AM190" s="20">
        <f t="shared" si="99"/>
        <v>92</v>
      </c>
      <c r="AN190" s="19">
        <v>496</v>
      </c>
      <c r="AO190" s="19">
        <v>503</v>
      </c>
      <c r="AP190" s="20">
        <f t="shared" si="100"/>
        <v>99</v>
      </c>
      <c r="AQ190" s="19">
        <v>362</v>
      </c>
      <c r="AR190" s="19">
        <v>380</v>
      </c>
      <c r="AS190" s="20">
        <f t="shared" si="101"/>
        <v>95</v>
      </c>
      <c r="AT190" s="20">
        <f t="shared" si="102"/>
        <v>95</v>
      </c>
      <c r="AU190" s="19">
        <v>498</v>
      </c>
      <c r="AV190" s="19">
        <v>503</v>
      </c>
      <c r="AW190" s="20">
        <f t="shared" si="103"/>
        <v>99</v>
      </c>
      <c r="AX190" s="19">
        <v>466</v>
      </c>
      <c r="AY190" s="19">
        <v>503</v>
      </c>
      <c r="AZ190" s="20">
        <f t="shared" si="104"/>
        <v>93</v>
      </c>
      <c r="BA190" s="19">
        <v>488</v>
      </c>
      <c r="BB190" s="19">
        <v>503</v>
      </c>
      <c r="BC190" s="20">
        <f t="shared" si="105"/>
        <v>97</v>
      </c>
      <c r="BD190" s="20">
        <f t="shared" si="106"/>
        <v>97</v>
      </c>
      <c r="BE190" s="20">
        <f t="shared" si="107"/>
        <v>94</v>
      </c>
      <c r="BF190" s="24"/>
      <c r="BG190" s="19">
        <f t="shared" si="108"/>
        <v>127</v>
      </c>
      <c r="BH190" s="19">
        <f t="shared" si="109"/>
        <v>239</v>
      </c>
      <c r="BI190" s="19">
        <f t="shared" si="110"/>
        <v>94</v>
      </c>
      <c r="BJ190" s="19">
        <f t="shared" si="111"/>
        <v>1</v>
      </c>
      <c r="BK190" s="19">
        <f t="shared" si="112"/>
        <v>47</v>
      </c>
      <c r="BL190" s="19">
        <f t="shared" si="113"/>
        <v>75</v>
      </c>
      <c r="BM190" s="19">
        <f t="shared" si="114"/>
        <v>28</v>
      </c>
      <c r="BN190" s="19">
        <f t="shared" si="115"/>
        <v>1</v>
      </c>
      <c r="BO190" s="19">
        <f t="shared" si="116"/>
        <v>202</v>
      </c>
      <c r="BP190" s="19">
        <f t="shared" si="117"/>
        <v>213</v>
      </c>
      <c r="BQ190" s="19">
        <f t="shared" si="118"/>
        <v>112</v>
      </c>
      <c r="BR190" s="19">
        <f t="shared" si="119"/>
        <v>306</v>
      </c>
      <c r="BS190" s="19">
        <f t="shared" si="120"/>
        <v>78</v>
      </c>
      <c r="BT190" s="19">
        <f t="shared" si="121"/>
        <v>258</v>
      </c>
      <c r="BU190" s="19">
        <f t="shared" si="122"/>
        <v>223</v>
      </c>
      <c r="BV190" s="19">
        <f t="shared" si="123"/>
        <v>199</v>
      </c>
      <c r="BW190" s="19">
        <f t="shared" si="124"/>
        <v>47</v>
      </c>
      <c r="BX190" s="19">
        <f t="shared" si="125"/>
        <v>13</v>
      </c>
      <c r="BY190" s="19">
        <f t="shared" si="126"/>
        <v>199</v>
      </c>
      <c r="BZ190" s="19">
        <f t="shared" si="127"/>
        <v>163</v>
      </c>
      <c r="CA190" s="18">
        <f t="shared" si="86"/>
        <v>94</v>
      </c>
      <c r="CB190" s="19">
        <f t="shared" si="128"/>
        <v>4</v>
      </c>
    </row>
    <row r="191" spans="1:80" s="16" customFormat="1" ht="30">
      <c r="A191" s="21">
        <v>189</v>
      </c>
      <c r="B191" s="34">
        <v>6611006180</v>
      </c>
      <c r="C191" s="40" t="s">
        <v>490</v>
      </c>
      <c r="D191" s="5" t="s">
        <v>225</v>
      </c>
      <c r="E191" s="19">
        <v>10</v>
      </c>
      <c r="F191" s="19">
        <v>35</v>
      </c>
      <c r="G191" s="22">
        <v>11</v>
      </c>
      <c r="H191" s="22">
        <v>38</v>
      </c>
      <c r="I191" s="22">
        <f t="shared" si="87"/>
        <v>92</v>
      </c>
      <c r="J191" s="19">
        <v>30</v>
      </c>
      <c r="K191" s="19">
        <v>4</v>
      </c>
      <c r="L191" s="19">
        <f t="shared" si="88"/>
        <v>100</v>
      </c>
      <c r="M191" s="19">
        <v>147</v>
      </c>
      <c r="N191" s="19">
        <v>129</v>
      </c>
      <c r="O191" s="19">
        <v>155</v>
      </c>
      <c r="P191" s="19">
        <v>134</v>
      </c>
      <c r="Q191" s="19">
        <f t="shared" si="89"/>
        <v>96</v>
      </c>
      <c r="R191" s="19">
        <f t="shared" si="90"/>
        <v>96</v>
      </c>
      <c r="S191" s="19">
        <v>20</v>
      </c>
      <c r="T191" s="19">
        <v>2</v>
      </c>
      <c r="U191" s="19">
        <f t="shared" si="91"/>
        <v>40</v>
      </c>
      <c r="V191" s="19">
        <v>163</v>
      </c>
      <c r="W191" s="23">
        <v>194</v>
      </c>
      <c r="X191" s="20">
        <f t="shared" si="92"/>
        <v>84</v>
      </c>
      <c r="Y191" s="43">
        <f t="shared" si="93"/>
        <v>62</v>
      </c>
      <c r="Z191" s="20">
        <f t="shared" si="94"/>
        <v>62</v>
      </c>
      <c r="AA191" s="19">
        <v>20</v>
      </c>
      <c r="AB191" s="19">
        <v>0</v>
      </c>
      <c r="AC191" s="19">
        <f t="shared" si="95"/>
        <v>0</v>
      </c>
      <c r="AD191" s="19">
        <v>20</v>
      </c>
      <c r="AE191" s="19">
        <v>1</v>
      </c>
      <c r="AF191" s="19">
        <f t="shared" si="96"/>
        <v>20</v>
      </c>
      <c r="AG191" s="19">
        <v>23</v>
      </c>
      <c r="AH191" s="19">
        <v>25</v>
      </c>
      <c r="AI191" s="20">
        <f t="shared" si="97"/>
        <v>92</v>
      </c>
      <c r="AJ191" s="43">
        <f t="shared" si="98"/>
        <v>36</v>
      </c>
      <c r="AK191" s="19">
        <v>181</v>
      </c>
      <c r="AL191" s="19">
        <v>194</v>
      </c>
      <c r="AM191" s="20">
        <f t="shared" si="99"/>
        <v>93</v>
      </c>
      <c r="AN191" s="19">
        <v>189</v>
      </c>
      <c r="AO191" s="19">
        <v>194</v>
      </c>
      <c r="AP191" s="20">
        <f t="shared" si="100"/>
        <v>97</v>
      </c>
      <c r="AQ191" s="19">
        <v>124</v>
      </c>
      <c r="AR191" s="19">
        <v>130</v>
      </c>
      <c r="AS191" s="20">
        <f t="shared" si="101"/>
        <v>95</v>
      </c>
      <c r="AT191" s="20">
        <f t="shared" si="102"/>
        <v>95</v>
      </c>
      <c r="AU191" s="19">
        <v>179</v>
      </c>
      <c r="AV191" s="19">
        <v>194</v>
      </c>
      <c r="AW191" s="20">
        <f t="shared" si="103"/>
        <v>92</v>
      </c>
      <c r="AX191" s="19">
        <v>182</v>
      </c>
      <c r="AY191" s="19">
        <v>194</v>
      </c>
      <c r="AZ191" s="20">
        <f t="shared" si="104"/>
        <v>94</v>
      </c>
      <c r="BA191" s="19">
        <v>179</v>
      </c>
      <c r="BB191" s="19">
        <v>194</v>
      </c>
      <c r="BC191" s="20">
        <f t="shared" si="105"/>
        <v>92</v>
      </c>
      <c r="BD191" s="20">
        <f t="shared" si="106"/>
        <v>92</v>
      </c>
      <c r="BE191" s="20">
        <f t="shared" si="107"/>
        <v>76</v>
      </c>
      <c r="BF191" s="24"/>
      <c r="BG191" s="19">
        <f t="shared" si="108"/>
        <v>186</v>
      </c>
      <c r="BH191" s="19">
        <f t="shared" si="109"/>
        <v>1</v>
      </c>
      <c r="BI191" s="19">
        <f t="shared" si="110"/>
        <v>181</v>
      </c>
      <c r="BJ191" s="19">
        <f t="shared" si="111"/>
        <v>341</v>
      </c>
      <c r="BK191" s="19">
        <f t="shared" si="112"/>
        <v>348</v>
      </c>
      <c r="BL191" s="19">
        <f t="shared" si="113"/>
        <v>251</v>
      </c>
      <c r="BM191" s="19">
        <f t="shared" si="114"/>
        <v>202</v>
      </c>
      <c r="BN191" s="19">
        <f t="shared" si="115"/>
        <v>269</v>
      </c>
      <c r="BO191" s="19">
        <f t="shared" si="116"/>
        <v>213</v>
      </c>
      <c r="BP191" s="19">
        <f t="shared" si="117"/>
        <v>189</v>
      </c>
      <c r="BQ191" s="19">
        <f t="shared" si="118"/>
        <v>254</v>
      </c>
      <c r="BR191" s="19">
        <f t="shared" si="119"/>
        <v>306</v>
      </c>
      <c r="BS191" s="19">
        <f t="shared" si="120"/>
        <v>299</v>
      </c>
      <c r="BT191" s="19">
        <f t="shared" si="121"/>
        <v>227</v>
      </c>
      <c r="BU191" s="19">
        <f t="shared" si="122"/>
        <v>356</v>
      </c>
      <c r="BV191" s="19">
        <f t="shared" si="123"/>
        <v>103</v>
      </c>
      <c r="BW191" s="19">
        <f t="shared" si="124"/>
        <v>348</v>
      </c>
      <c r="BX191" s="19">
        <f t="shared" si="125"/>
        <v>311</v>
      </c>
      <c r="BY191" s="19">
        <f t="shared" si="126"/>
        <v>199</v>
      </c>
      <c r="BZ191" s="19">
        <f t="shared" si="127"/>
        <v>331</v>
      </c>
      <c r="CA191" s="18">
        <f t="shared" si="86"/>
        <v>76</v>
      </c>
      <c r="CB191" s="19">
        <f t="shared" si="128"/>
        <v>22</v>
      </c>
    </row>
    <row r="192" spans="1:80" s="16" customFormat="1" ht="30">
      <c r="A192" s="21">
        <v>190</v>
      </c>
      <c r="B192" s="34">
        <v>6611012699</v>
      </c>
      <c r="C192" s="40" t="s">
        <v>490</v>
      </c>
      <c r="D192" s="5" t="s">
        <v>226</v>
      </c>
      <c r="E192" s="19">
        <v>10</v>
      </c>
      <c r="F192" s="19">
        <v>35</v>
      </c>
      <c r="G192" s="22">
        <v>11</v>
      </c>
      <c r="H192" s="22">
        <v>38</v>
      </c>
      <c r="I192" s="22">
        <f t="shared" si="87"/>
        <v>92</v>
      </c>
      <c r="J192" s="19">
        <v>30</v>
      </c>
      <c r="K192" s="19">
        <v>4</v>
      </c>
      <c r="L192" s="19">
        <f t="shared" si="88"/>
        <v>100</v>
      </c>
      <c r="M192" s="19">
        <v>122</v>
      </c>
      <c r="N192" s="19">
        <v>121</v>
      </c>
      <c r="O192" s="19">
        <v>122</v>
      </c>
      <c r="P192" s="19">
        <v>122</v>
      </c>
      <c r="Q192" s="19">
        <f t="shared" si="89"/>
        <v>100</v>
      </c>
      <c r="R192" s="19">
        <f t="shared" si="90"/>
        <v>98</v>
      </c>
      <c r="S192" s="19">
        <v>20</v>
      </c>
      <c r="T192" s="19">
        <v>5</v>
      </c>
      <c r="U192" s="19">
        <f t="shared" si="91"/>
        <v>100</v>
      </c>
      <c r="V192" s="19">
        <v>138</v>
      </c>
      <c r="W192" s="23">
        <v>139</v>
      </c>
      <c r="X192" s="20">
        <f t="shared" si="92"/>
        <v>99</v>
      </c>
      <c r="Y192" s="43">
        <f t="shared" si="93"/>
        <v>100</v>
      </c>
      <c r="Z192" s="20">
        <f t="shared" si="94"/>
        <v>100</v>
      </c>
      <c r="AA192" s="19">
        <v>20</v>
      </c>
      <c r="AB192" s="19">
        <v>0</v>
      </c>
      <c r="AC192" s="19">
        <f t="shared" si="95"/>
        <v>0</v>
      </c>
      <c r="AD192" s="19">
        <v>20</v>
      </c>
      <c r="AE192" s="19">
        <v>5</v>
      </c>
      <c r="AF192" s="19">
        <f t="shared" si="96"/>
        <v>100</v>
      </c>
      <c r="AG192" s="19">
        <v>8</v>
      </c>
      <c r="AH192" s="19">
        <v>10</v>
      </c>
      <c r="AI192" s="20">
        <f t="shared" si="97"/>
        <v>80</v>
      </c>
      <c r="AJ192" s="43">
        <f t="shared" si="98"/>
        <v>64</v>
      </c>
      <c r="AK192" s="19">
        <v>106</v>
      </c>
      <c r="AL192" s="19">
        <v>139</v>
      </c>
      <c r="AM192" s="20">
        <f t="shared" si="99"/>
        <v>76</v>
      </c>
      <c r="AN192" s="19">
        <v>138</v>
      </c>
      <c r="AO192" s="19">
        <v>139</v>
      </c>
      <c r="AP192" s="20">
        <f t="shared" si="100"/>
        <v>99</v>
      </c>
      <c r="AQ192" s="19">
        <v>131</v>
      </c>
      <c r="AR192" s="19">
        <v>133</v>
      </c>
      <c r="AS192" s="20">
        <f t="shared" si="101"/>
        <v>98</v>
      </c>
      <c r="AT192" s="20">
        <f t="shared" si="102"/>
        <v>90</v>
      </c>
      <c r="AU192" s="19">
        <v>135</v>
      </c>
      <c r="AV192" s="19">
        <v>139</v>
      </c>
      <c r="AW192" s="20">
        <f t="shared" si="103"/>
        <v>97</v>
      </c>
      <c r="AX192" s="19">
        <v>139</v>
      </c>
      <c r="AY192" s="19">
        <v>139</v>
      </c>
      <c r="AZ192" s="20">
        <f t="shared" si="104"/>
        <v>100</v>
      </c>
      <c r="BA192" s="19">
        <v>138</v>
      </c>
      <c r="BB192" s="19">
        <v>139</v>
      </c>
      <c r="BC192" s="20">
        <f t="shared" si="105"/>
        <v>99</v>
      </c>
      <c r="BD192" s="20">
        <f t="shared" si="106"/>
        <v>99</v>
      </c>
      <c r="BE192" s="20">
        <f t="shared" si="107"/>
        <v>90</v>
      </c>
      <c r="BF192" s="24"/>
      <c r="BG192" s="19">
        <f t="shared" si="108"/>
        <v>186</v>
      </c>
      <c r="BH192" s="19">
        <f t="shared" si="109"/>
        <v>1</v>
      </c>
      <c r="BI192" s="19">
        <f t="shared" si="110"/>
        <v>1</v>
      </c>
      <c r="BJ192" s="19">
        <f t="shared" si="111"/>
        <v>1</v>
      </c>
      <c r="BK192" s="19">
        <f t="shared" si="112"/>
        <v>1</v>
      </c>
      <c r="BL192" s="19">
        <f t="shared" si="113"/>
        <v>27</v>
      </c>
      <c r="BM192" s="19">
        <f t="shared" si="114"/>
        <v>202</v>
      </c>
      <c r="BN192" s="19">
        <f t="shared" si="115"/>
        <v>1</v>
      </c>
      <c r="BO192" s="19">
        <f t="shared" si="116"/>
        <v>281</v>
      </c>
      <c r="BP192" s="19">
        <f t="shared" si="117"/>
        <v>296</v>
      </c>
      <c r="BQ192" s="19">
        <f t="shared" si="118"/>
        <v>112</v>
      </c>
      <c r="BR192" s="19">
        <f t="shared" si="119"/>
        <v>172</v>
      </c>
      <c r="BS192" s="19">
        <f t="shared" si="120"/>
        <v>168</v>
      </c>
      <c r="BT192" s="19">
        <f t="shared" si="121"/>
        <v>1</v>
      </c>
      <c r="BU192" s="19">
        <f t="shared" si="122"/>
        <v>97</v>
      </c>
      <c r="BV192" s="19">
        <f t="shared" si="123"/>
        <v>18</v>
      </c>
      <c r="BW192" s="19">
        <f t="shared" si="124"/>
        <v>1</v>
      </c>
      <c r="BX192" s="19">
        <f t="shared" si="125"/>
        <v>91</v>
      </c>
      <c r="BY192" s="19">
        <f t="shared" si="126"/>
        <v>285</v>
      </c>
      <c r="BZ192" s="19">
        <f t="shared" si="127"/>
        <v>36</v>
      </c>
      <c r="CA192" s="18">
        <f t="shared" si="86"/>
        <v>90</v>
      </c>
      <c r="CB192" s="19">
        <f t="shared" si="128"/>
        <v>8</v>
      </c>
    </row>
    <row r="193" spans="1:80" s="16" customFormat="1" ht="30">
      <c r="A193" s="21">
        <v>191</v>
      </c>
      <c r="B193" s="34">
        <v>6611007561</v>
      </c>
      <c r="C193" s="40" t="s">
        <v>490</v>
      </c>
      <c r="D193" s="5" t="s">
        <v>227</v>
      </c>
      <c r="E193" s="19">
        <v>8</v>
      </c>
      <c r="F193" s="19">
        <v>35</v>
      </c>
      <c r="G193" s="22">
        <v>11</v>
      </c>
      <c r="H193" s="22">
        <v>38</v>
      </c>
      <c r="I193" s="22">
        <f t="shared" si="87"/>
        <v>82</v>
      </c>
      <c r="J193" s="19">
        <v>30</v>
      </c>
      <c r="K193" s="19">
        <v>4</v>
      </c>
      <c r="L193" s="19">
        <f t="shared" si="88"/>
        <v>100</v>
      </c>
      <c r="M193" s="19">
        <v>14</v>
      </c>
      <c r="N193" s="19">
        <v>15</v>
      </c>
      <c r="O193" s="19">
        <v>14</v>
      </c>
      <c r="P193" s="19">
        <v>15</v>
      </c>
      <c r="Q193" s="19">
        <f t="shared" si="89"/>
        <v>100</v>
      </c>
      <c r="R193" s="19">
        <f t="shared" si="90"/>
        <v>95</v>
      </c>
      <c r="S193" s="19">
        <v>20</v>
      </c>
      <c r="T193" s="19">
        <v>4</v>
      </c>
      <c r="U193" s="19">
        <f t="shared" si="91"/>
        <v>80</v>
      </c>
      <c r="V193" s="19">
        <v>17</v>
      </c>
      <c r="W193" s="23">
        <v>19</v>
      </c>
      <c r="X193" s="20">
        <f t="shared" si="92"/>
        <v>89</v>
      </c>
      <c r="Y193" s="43">
        <f t="shared" si="93"/>
        <v>85</v>
      </c>
      <c r="Z193" s="20">
        <f t="shared" si="94"/>
        <v>85</v>
      </c>
      <c r="AA193" s="19">
        <v>20</v>
      </c>
      <c r="AB193" s="19">
        <v>3</v>
      </c>
      <c r="AC193" s="19">
        <f t="shared" si="95"/>
        <v>60</v>
      </c>
      <c r="AD193" s="19">
        <v>20</v>
      </c>
      <c r="AE193" s="19">
        <v>3</v>
      </c>
      <c r="AF193" s="19">
        <f t="shared" si="96"/>
        <v>60</v>
      </c>
      <c r="AG193" s="19">
        <v>1</v>
      </c>
      <c r="AH193" s="19">
        <v>1</v>
      </c>
      <c r="AI193" s="20">
        <f t="shared" si="97"/>
        <v>100</v>
      </c>
      <c r="AJ193" s="43">
        <f t="shared" si="98"/>
        <v>72</v>
      </c>
      <c r="AK193" s="19">
        <v>8</v>
      </c>
      <c r="AL193" s="19">
        <v>19</v>
      </c>
      <c r="AM193" s="20">
        <f t="shared" si="99"/>
        <v>42</v>
      </c>
      <c r="AN193" s="19">
        <v>19</v>
      </c>
      <c r="AO193" s="19">
        <v>19</v>
      </c>
      <c r="AP193" s="20">
        <f t="shared" si="100"/>
        <v>100</v>
      </c>
      <c r="AQ193" s="19">
        <v>17</v>
      </c>
      <c r="AR193" s="19">
        <v>17</v>
      </c>
      <c r="AS193" s="20">
        <f t="shared" si="101"/>
        <v>100</v>
      </c>
      <c r="AT193" s="20">
        <f t="shared" si="102"/>
        <v>77</v>
      </c>
      <c r="AU193" s="19">
        <v>19</v>
      </c>
      <c r="AV193" s="19">
        <v>19</v>
      </c>
      <c r="AW193" s="20">
        <f t="shared" si="103"/>
        <v>100</v>
      </c>
      <c r="AX193" s="19">
        <v>17</v>
      </c>
      <c r="AY193" s="19">
        <v>19</v>
      </c>
      <c r="AZ193" s="20">
        <f t="shared" si="104"/>
        <v>89</v>
      </c>
      <c r="BA193" s="19">
        <v>19</v>
      </c>
      <c r="BB193" s="19">
        <v>19</v>
      </c>
      <c r="BC193" s="20">
        <f t="shared" si="105"/>
        <v>100</v>
      </c>
      <c r="BD193" s="20">
        <f t="shared" si="106"/>
        <v>98</v>
      </c>
      <c r="BE193" s="20">
        <f t="shared" si="107"/>
        <v>85</v>
      </c>
      <c r="BF193" s="24"/>
      <c r="BG193" s="19">
        <f t="shared" si="108"/>
        <v>328</v>
      </c>
      <c r="BH193" s="19">
        <f t="shared" si="109"/>
        <v>1</v>
      </c>
      <c r="BI193" s="19">
        <f t="shared" si="110"/>
        <v>1</v>
      </c>
      <c r="BJ193" s="19">
        <f t="shared" si="111"/>
        <v>253</v>
      </c>
      <c r="BK193" s="19">
        <f t="shared" si="112"/>
        <v>268</v>
      </c>
      <c r="BL193" s="19">
        <f t="shared" si="113"/>
        <v>175</v>
      </c>
      <c r="BM193" s="19">
        <f t="shared" si="114"/>
        <v>28</v>
      </c>
      <c r="BN193" s="19">
        <f t="shared" si="115"/>
        <v>92</v>
      </c>
      <c r="BO193" s="19">
        <f t="shared" si="116"/>
        <v>1</v>
      </c>
      <c r="BP193" s="19">
        <f t="shared" si="117"/>
        <v>376</v>
      </c>
      <c r="BQ193" s="19">
        <f t="shared" si="118"/>
        <v>1</v>
      </c>
      <c r="BR193" s="19">
        <f t="shared" si="119"/>
        <v>1</v>
      </c>
      <c r="BS193" s="19">
        <f t="shared" si="120"/>
        <v>1</v>
      </c>
      <c r="BT193" s="19">
        <f t="shared" si="121"/>
        <v>334</v>
      </c>
      <c r="BU193" s="19">
        <f t="shared" si="122"/>
        <v>1</v>
      </c>
      <c r="BV193" s="19">
        <f t="shared" si="123"/>
        <v>142</v>
      </c>
      <c r="BW193" s="19">
        <f t="shared" si="124"/>
        <v>268</v>
      </c>
      <c r="BX193" s="19">
        <f t="shared" si="125"/>
        <v>63</v>
      </c>
      <c r="BY193" s="19">
        <f t="shared" si="126"/>
        <v>360</v>
      </c>
      <c r="BZ193" s="19">
        <f t="shared" si="127"/>
        <v>96</v>
      </c>
      <c r="CA193" s="18">
        <f t="shared" si="86"/>
        <v>85</v>
      </c>
      <c r="CB193" s="19">
        <f t="shared" si="128"/>
        <v>13</v>
      </c>
    </row>
    <row r="194" spans="1:80" s="16" customFormat="1" ht="30">
      <c r="A194" s="21">
        <v>192</v>
      </c>
      <c r="B194" s="34">
        <v>6611006173</v>
      </c>
      <c r="C194" s="40" t="s">
        <v>490</v>
      </c>
      <c r="D194" s="5" t="s">
        <v>228</v>
      </c>
      <c r="E194" s="19">
        <v>11</v>
      </c>
      <c r="F194" s="19">
        <v>35</v>
      </c>
      <c r="G194" s="22">
        <v>11</v>
      </c>
      <c r="H194" s="22">
        <v>38</v>
      </c>
      <c r="I194" s="22">
        <f t="shared" si="87"/>
        <v>96</v>
      </c>
      <c r="J194" s="19">
        <v>30</v>
      </c>
      <c r="K194" s="19">
        <v>4</v>
      </c>
      <c r="L194" s="19">
        <f t="shared" si="88"/>
        <v>100</v>
      </c>
      <c r="M194" s="19">
        <v>198</v>
      </c>
      <c r="N194" s="19">
        <v>193</v>
      </c>
      <c r="O194" s="19">
        <v>200</v>
      </c>
      <c r="P194" s="19">
        <v>198</v>
      </c>
      <c r="Q194" s="19">
        <f t="shared" si="89"/>
        <v>98</v>
      </c>
      <c r="R194" s="19">
        <f t="shared" si="90"/>
        <v>98</v>
      </c>
      <c r="S194" s="19">
        <v>20</v>
      </c>
      <c r="T194" s="19">
        <v>5</v>
      </c>
      <c r="U194" s="19">
        <f t="shared" si="91"/>
        <v>100</v>
      </c>
      <c r="V194" s="19">
        <v>224</v>
      </c>
      <c r="W194" s="23">
        <v>230</v>
      </c>
      <c r="X194" s="20">
        <f t="shared" si="92"/>
        <v>97</v>
      </c>
      <c r="Y194" s="43">
        <f t="shared" si="93"/>
        <v>99</v>
      </c>
      <c r="Z194" s="20">
        <f t="shared" si="94"/>
        <v>99</v>
      </c>
      <c r="AA194" s="19">
        <v>20</v>
      </c>
      <c r="AB194" s="19">
        <v>0</v>
      </c>
      <c r="AC194" s="19">
        <f t="shared" si="95"/>
        <v>0</v>
      </c>
      <c r="AD194" s="19">
        <v>20</v>
      </c>
      <c r="AE194" s="19">
        <v>3</v>
      </c>
      <c r="AF194" s="19">
        <f t="shared" si="96"/>
        <v>60</v>
      </c>
      <c r="AG194" s="19">
        <v>9</v>
      </c>
      <c r="AH194" s="19">
        <v>12</v>
      </c>
      <c r="AI194" s="20">
        <f t="shared" si="97"/>
        <v>75</v>
      </c>
      <c r="AJ194" s="43">
        <f t="shared" si="98"/>
        <v>47</v>
      </c>
      <c r="AK194" s="19">
        <v>222</v>
      </c>
      <c r="AL194" s="19">
        <v>230</v>
      </c>
      <c r="AM194" s="20">
        <f t="shared" si="99"/>
        <v>97</v>
      </c>
      <c r="AN194" s="19">
        <v>230</v>
      </c>
      <c r="AO194" s="19">
        <v>230</v>
      </c>
      <c r="AP194" s="20">
        <f t="shared" si="100"/>
        <v>100</v>
      </c>
      <c r="AQ194" s="19">
        <v>200</v>
      </c>
      <c r="AR194" s="19">
        <v>203</v>
      </c>
      <c r="AS194" s="20">
        <f t="shared" si="101"/>
        <v>99</v>
      </c>
      <c r="AT194" s="20">
        <f t="shared" si="102"/>
        <v>99</v>
      </c>
      <c r="AU194" s="19">
        <v>226</v>
      </c>
      <c r="AV194" s="19">
        <v>230</v>
      </c>
      <c r="AW194" s="20">
        <f t="shared" si="103"/>
        <v>98</v>
      </c>
      <c r="AX194" s="19">
        <v>226</v>
      </c>
      <c r="AY194" s="19">
        <v>230</v>
      </c>
      <c r="AZ194" s="20">
        <f t="shared" si="104"/>
        <v>98</v>
      </c>
      <c r="BA194" s="19">
        <v>229</v>
      </c>
      <c r="BB194" s="19">
        <v>230</v>
      </c>
      <c r="BC194" s="20">
        <f t="shared" si="105"/>
        <v>100</v>
      </c>
      <c r="BD194" s="20">
        <f t="shared" si="106"/>
        <v>99</v>
      </c>
      <c r="BE194" s="20">
        <f t="shared" si="107"/>
        <v>88</v>
      </c>
      <c r="BF194" s="24"/>
      <c r="BG194" s="19">
        <f t="shared" si="108"/>
        <v>35</v>
      </c>
      <c r="BH194" s="19">
        <f t="shared" si="109"/>
        <v>1</v>
      </c>
      <c r="BI194" s="19">
        <f t="shared" si="110"/>
        <v>94</v>
      </c>
      <c r="BJ194" s="19">
        <f t="shared" si="111"/>
        <v>1</v>
      </c>
      <c r="BK194" s="19">
        <f t="shared" si="112"/>
        <v>19</v>
      </c>
      <c r="BL194" s="19">
        <f t="shared" si="113"/>
        <v>35</v>
      </c>
      <c r="BM194" s="19">
        <f t="shared" si="114"/>
        <v>202</v>
      </c>
      <c r="BN194" s="19">
        <f t="shared" si="115"/>
        <v>92</v>
      </c>
      <c r="BO194" s="19">
        <f t="shared" si="116"/>
        <v>296</v>
      </c>
      <c r="BP194" s="19">
        <f t="shared" si="117"/>
        <v>98</v>
      </c>
      <c r="BQ194" s="19">
        <f t="shared" si="118"/>
        <v>1</v>
      </c>
      <c r="BR194" s="19">
        <f t="shared" si="119"/>
        <v>112</v>
      </c>
      <c r="BS194" s="19">
        <f t="shared" si="120"/>
        <v>128</v>
      </c>
      <c r="BT194" s="19">
        <f t="shared" si="121"/>
        <v>76</v>
      </c>
      <c r="BU194" s="19">
        <f t="shared" si="122"/>
        <v>1</v>
      </c>
      <c r="BV194" s="19">
        <f t="shared" si="123"/>
        <v>18</v>
      </c>
      <c r="BW194" s="19">
        <f t="shared" si="124"/>
        <v>19</v>
      </c>
      <c r="BX194" s="19">
        <f t="shared" si="125"/>
        <v>211</v>
      </c>
      <c r="BY194" s="19">
        <f t="shared" si="126"/>
        <v>31</v>
      </c>
      <c r="BZ194" s="19">
        <f t="shared" si="127"/>
        <v>36</v>
      </c>
      <c r="CA194" s="18">
        <f t="shared" ref="CA194:CA257" si="129">BE194</f>
        <v>88</v>
      </c>
      <c r="CB194" s="19">
        <f t="shared" si="128"/>
        <v>10</v>
      </c>
    </row>
    <row r="195" spans="1:80" s="16" customFormat="1" ht="30">
      <c r="A195" s="21">
        <v>193</v>
      </c>
      <c r="B195" s="34">
        <v>6611001714</v>
      </c>
      <c r="C195" s="40" t="s">
        <v>505</v>
      </c>
      <c r="D195" s="5" t="s">
        <v>229</v>
      </c>
      <c r="E195" s="19">
        <v>10</v>
      </c>
      <c r="F195" s="19">
        <v>36</v>
      </c>
      <c r="G195" s="22">
        <v>11</v>
      </c>
      <c r="H195" s="22">
        <v>38</v>
      </c>
      <c r="I195" s="22">
        <f t="shared" ref="I195:I258" si="130">ROUND((0.5*(E195/G195+F195/H195)*100),0)</f>
        <v>93</v>
      </c>
      <c r="J195" s="19">
        <v>30</v>
      </c>
      <c r="K195" s="19">
        <v>4</v>
      </c>
      <c r="L195" s="19">
        <f t="shared" ref="L195:L258" si="131">IF(K195&gt;3,100,J195*K195)</f>
        <v>100</v>
      </c>
      <c r="M195" s="19">
        <v>85</v>
      </c>
      <c r="N195" s="19">
        <v>61</v>
      </c>
      <c r="O195" s="19">
        <v>86</v>
      </c>
      <c r="P195" s="19">
        <v>65</v>
      </c>
      <c r="Q195" s="19">
        <f t="shared" ref="Q195:Q258" si="132">ROUND((0.5*((M195/O195)+(N195/P195))*100),0)</f>
        <v>96</v>
      </c>
      <c r="R195" s="19">
        <f t="shared" ref="R195:R258" si="133">ROUND(((0.3*I195)+(0.3*L195)+(0.4*Q195)),0)</f>
        <v>96</v>
      </c>
      <c r="S195" s="19">
        <v>20</v>
      </c>
      <c r="T195" s="19">
        <v>5</v>
      </c>
      <c r="U195" s="19">
        <f t="shared" ref="U195:U258" si="134">IF(T195&gt;5,100,S195*T195)</f>
        <v>100</v>
      </c>
      <c r="V195" s="19">
        <v>89</v>
      </c>
      <c r="W195" s="23">
        <v>107</v>
      </c>
      <c r="X195" s="20">
        <f t="shared" ref="X195:X258" si="135">ROUND(V195/W195*100,0)</f>
        <v>83</v>
      </c>
      <c r="Y195" s="43">
        <f t="shared" ref="Y195:Y258" si="136">ROUND((U195+X195)/2,0)</f>
        <v>92</v>
      </c>
      <c r="Z195" s="20">
        <f t="shared" ref="Z195:Z258" si="137">ROUND((0.3*U195+0.4*Y195+0.3*X195),0)</f>
        <v>92</v>
      </c>
      <c r="AA195" s="19">
        <v>20</v>
      </c>
      <c r="AB195" s="19">
        <v>3</v>
      </c>
      <c r="AC195" s="19">
        <f t="shared" ref="AC195:AC258" si="138">IF(AB195&gt;5,100,AA195*AB195)</f>
        <v>60</v>
      </c>
      <c r="AD195" s="19">
        <v>20</v>
      </c>
      <c r="AE195" s="19">
        <v>4</v>
      </c>
      <c r="AF195" s="19">
        <f t="shared" ref="AF195:AF258" si="139">IF(AE195&gt;5,100,AD195*AE195)</f>
        <v>80</v>
      </c>
      <c r="AG195" s="19">
        <v>4</v>
      </c>
      <c r="AH195" s="19">
        <v>7</v>
      </c>
      <c r="AI195" s="20">
        <f t="shared" ref="AI195:AI258" si="140">ROUND((AG195/AH195*100),0)</f>
        <v>57</v>
      </c>
      <c r="AJ195" s="43">
        <f t="shared" ref="AJ195:AJ258" si="141">ROUND((0.3*AC195+0.4*AF195+0.3*AI195),0)</f>
        <v>67</v>
      </c>
      <c r="AK195" s="19">
        <v>71</v>
      </c>
      <c r="AL195" s="19">
        <v>107</v>
      </c>
      <c r="AM195" s="20">
        <f t="shared" ref="AM195:AM258" si="142">ROUND((AK195/AL195)*100,)</f>
        <v>66</v>
      </c>
      <c r="AN195" s="19">
        <v>106</v>
      </c>
      <c r="AO195" s="19">
        <v>107</v>
      </c>
      <c r="AP195" s="20">
        <f t="shared" ref="AP195:AP258" si="143">ROUND((AN195/AO195)*100,0)</f>
        <v>99</v>
      </c>
      <c r="AQ195" s="19">
        <v>68</v>
      </c>
      <c r="AR195" s="19">
        <v>71</v>
      </c>
      <c r="AS195" s="20">
        <f t="shared" ref="AS195:AS258" si="144">ROUND((AQ195/AR195)*100,0)</f>
        <v>96</v>
      </c>
      <c r="AT195" s="20">
        <f t="shared" ref="AT195:AT258" si="145">ROUND((0.4*AM195+0.4*AP195+0.2*AS195),0)</f>
        <v>85</v>
      </c>
      <c r="AU195" s="19">
        <v>95</v>
      </c>
      <c r="AV195" s="19">
        <v>107</v>
      </c>
      <c r="AW195" s="20">
        <f t="shared" ref="AW195:AW258" si="146">ROUND((AU195/AV195)*100,0)</f>
        <v>89</v>
      </c>
      <c r="AX195" s="19">
        <v>102</v>
      </c>
      <c r="AY195" s="19">
        <v>107</v>
      </c>
      <c r="AZ195" s="20">
        <f t="shared" ref="AZ195:AZ258" si="147">ROUND((AX195/AY195)*100,0)</f>
        <v>95</v>
      </c>
      <c r="BA195" s="19">
        <v>104</v>
      </c>
      <c r="BB195" s="19">
        <v>107</v>
      </c>
      <c r="BC195" s="20">
        <f t="shared" ref="BC195:BC258" si="148">ROUND((BA195/BB195)*100,0)</f>
        <v>97</v>
      </c>
      <c r="BD195" s="20">
        <f t="shared" ref="BD195:BD258" si="149">ROUND((0.3*AW195+0.2*AZ195+0.5*BC195),0)</f>
        <v>94</v>
      </c>
      <c r="BE195" s="20">
        <f t="shared" ref="BE195:BE258" si="150">ROUND(((R195+Z195+AJ195+AT195+BD195)/5),0)</f>
        <v>87</v>
      </c>
      <c r="BF195" s="24"/>
      <c r="BG195" s="19">
        <f t="shared" ref="BG195:BG258" si="151">RANK(I195,$I$3:$I$381)</f>
        <v>127</v>
      </c>
      <c r="BH195" s="19">
        <f t="shared" ref="BH195:BH258" si="152">RANK(L195,$L$3:$L$381)</f>
        <v>1</v>
      </c>
      <c r="BI195" s="19">
        <f t="shared" ref="BI195:BI258" si="153">RANK(Q195,$Q$3:$Q$381)</f>
        <v>181</v>
      </c>
      <c r="BJ195" s="19">
        <f t="shared" ref="BJ195:BJ258" si="154">RANK(U195,$U$3:$U$381)</f>
        <v>1</v>
      </c>
      <c r="BK195" s="19">
        <f t="shared" ref="BK195:BK258" si="155">RANK(Y195,$Y$3:$Y$381)</f>
        <v>165</v>
      </c>
      <c r="BL195" s="19">
        <f t="shared" ref="BL195:BL258" si="156">RANK(X195,$X$3:$X$381)</f>
        <v>271</v>
      </c>
      <c r="BM195" s="19">
        <f t="shared" ref="BM195:BM258" si="157">RANK(AC195,$AC$3:$AC$381)</f>
        <v>28</v>
      </c>
      <c r="BN195" s="19">
        <f t="shared" ref="BN195:BN258" si="158">RANK(AF195,$AF$3:$AF$381)</f>
        <v>41</v>
      </c>
      <c r="BO195" s="19">
        <f t="shared" ref="BO195:BO258" si="159">RANK(AI195,$AI$3:$AI$381)</f>
        <v>337</v>
      </c>
      <c r="BP195" s="19">
        <f t="shared" ref="BP195:BP258" si="160">RANK(AM195,$AM$3:$AM$381)</f>
        <v>325</v>
      </c>
      <c r="BQ195" s="19">
        <f t="shared" ref="BQ195:BQ258" si="161">RANK(AP195,$AP$3:$AP$381)</f>
        <v>112</v>
      </c>
      <c r="BR195" s="19">
        <f t="shared" ref="BR195:BR258" si="162">RANK(AS195,$AS$3:$AS$381)</f>
        <v>270</v>
      </c>
      <c r="BS195" s="19">
        <f t="shared" ref="BS195:BS258" si="163">RANK(AW195,$AW$3:$AW$381)</f>
        <v>322</v>
      </c>
      <c r="BT195" s="19">
        <f t="shared" ref="BT195:BT258" si="164">RANK(AZ195,$AZ$3:$AZ$381)</f>
        <v>192</v>
      </c>
      <c r="BU195" s="19">
        <f t="shared" ref="BU195:BU258" si="165">RANK(BC195,$BC$3:$BC$381)</f>
        <v>223</v>
      </c>
      <c r="BV195" s="19">
        <f t="shared" ref="BV195:BV258" si="166">RANK(R195,$R$3:$R$381)</f>
        <v>103</v>
      </c>
      <c r="BW195" s="19">
        <f t="shared" ref="BW195:BW258" si="167">RANK(Z195,$Z$3:$Z$381)</f>
        <v>165</v>
      </c>
      <c r="BX195" s="19">
        <f t="shared" ref="BX195:BX258" si="168">RANK(AJ195,$AJ$3:$AJ$381)</f>
        <v>79</v>
      </c>
      <c r="BY195" s="19">
        <f t="shared" ref="BY195:BY258" si="169">RANK(AT195,$AT$3:$AT$381)</f>
        <v>323</v>
      </c>
      <c r="BZ195" s="19">
        <f t="shared" ref="BZ195:BZ258" si="170">RANK(BD195,$BD$3:$BD$381)</f>
        <v>284</v>
      </c>
      <c r="CA195" s="18">
        <f t="shared" si="129"/>
        <v>87</v>
      </c>
      <c r="CB195" s="19">
        <f t="shared" ref="CB195:CB258" si="171">SUM(N(FREQUENCY((CA$4:CA$382&gt;CA195)*CA$4:CA$382,CA$4:CA$382)&gt;0))</f>
        <v>11</v>
      </c>
    </row>
    <row r="196" spans="1:80" s="16" customFormat="1" ht="30">
      <c r="A196" s="21">
        <v>194</v>
      </c>
      <c r="B196" s="34">
        <v>6611005719</v>
      </c>
      <c r="C196" s="40" t="s">
        <v>505</v>
      </c>
      <c r="D196" s="5" t="s">
        <v>230</v>
      </c>
      <c r="E196" s="19">
        <v>11</v>
      </c>
      <c r="F196" s="19">
        <v>34</v>
      </c>
      <c r="G196" s="22">
        <v>11</v>
      </c>
      <c r="H196" s="22">
        <v>38</v>
      </c>
      <c r="I196" s="22">
        <f t="shared" si="130"/>
        <v>95</v>
      </c>
      <c r="J196" s="19">
        <v>30</v>
      </c>
      <c r="K196" s="19">
        <v>4</v>
      </c>
      <c r="L196" s="19">
        <f t="shared" si="131"/>
        <v>100</v>
      </c>
      <c r="M196" s="19">
        <v>65</v>
      </c>
      <c r="N196" s="19">
        <v>70</v>
      </c>
      <c r="O196" s="19">
        <v>66</v>
      </c>
      <c r="P196" s="19">
        <v>76</v>
      </c>
      <c r="Q196" s="19">
        <f t="shared" si="132"/>
        <v>95</v>
      </c>
      <c r="R196" s="19">
        <f t="shared" si="133"/>
        <v>97</v>
      </c>
      <c r="S196" s="19">
        <v>20</v>
      </c>
      <c r="T196" s="19">
        <v>5</v>
      </c>
      <c r="U196" s="19">
        <f t="shared" si="134"/>
        <v>100</v>
      </c>
      <c r="V196" s="19">
        <v>78</v>
      </c>
      <c r="W196" s="23">
        <v>84</v>
      </c>
      <c r="X196" s="20">
        <f t="shared" si="135"/>
        <v>93</v>
      </c>
      <c r="Y196" s="43">
        <f t="shared" si="136"/>
        <v>97</v>
      </c>
      <c r="Z196" s="20">
        <f t="shared" si="137"/>
        <v>97</v>
      </c>
      <c r="AA196" s="19">
        <v>20</v>
      </c>
      <c r="AB196" s="19">
        <v>0</v>
      </c>
      <c r="AC196" s="19">
        <f t="shared" si="138"/>
        <v>0</v>
      </c>
      <c r="AD196" s="19">
        <v>20</v>
      </c>
      <c r="AE196" s="19">
        <v>5</v>
      </c>
      <c r="AF196" s="19">
        <f t="shared" si="139"/>
        <v>100</v>
      </c>
      <c r="AG196" s="19">
        <v>0</v>
      </c>
      <c r="AH196" s="19">
        <v>1</v>
      </c>
      <c r="AI196" s="20">
        <f t="shared" si="140"/>
        <v>0</v>
      </c>
      <c r="AJ196" s="43">
        <f t="shared" si="141"/>
        <v>40</v>
      </c>
      <c r="AK196" s="19">
        <v>75</v>
      </c>
      <c r="AL196" s="19">
        <v>84</v>
      </c>
      <c r="AM196" s="20">
        <f t="shared" si="142"/>
        <v>89</v>
      </c>
      <c r="AN196" s="19">
        <v>81</v>
      </c>
      <c r="AO196" s="19">
        <v>84</v>
      </c>
      <c r="AP196" s="20">
        <f t="shared" si="143"/>
        <v>96</v>
      </c>
      <c r="AQ196" s="19">
        <v>66</v>
      </c>
      <c r="AR196" s="19">
        <v>67</v>
      </c>
      <c r="AS196" s="20">
        <f t="shared" si="144"/>
        <v>99</v>
      </c>
      <c r="AT196" s="20">
        <f t="shared" si="145"/>
        <v>94</v>
      </c>
      <c r="AU196" s="19">
        <v>79</v>
      </c>
      <c r="AV196" s="19">
        <v>84</v>
      </c>
      <c r="AW196" s="20">
        <f t="shared" si="146"/>
        <v>94</v>
      </c>
      <c r="AX196" s="19">
        <v>79</v>
      </c>
      <c r="AY196" s="19">
        <v>84</v>
      </c>
      <c r="AZ196" s="20">
        <f t="shared" si="147"/>
        <v>94</v>
      </c>
      <c r="BA196" s="19">
        <v>82</v>
      </c>
      <c r="BB196" s="19">
        <v>84</v>
      </c>
      <c r="BC196" s="20">
        <f t="shared" si="148"/>
        <v>98</v>
      </c>
      <c r="BD196" s="20">
        <f t="shared" si="149"/>
        <v>96</v>
      </c>
      <c r="BE196" s="20">
        <f t="shared" si="150"/>
        <v>85</v>
      </c>
      <c r="BF196" s="24"/>
      <c r="BG196" s="19">
        <f t="shared" si="151"/>
        <v>41</v>
      </c>
      <c r="BH196" s="19">
        <f t="shared" si="152"/>
        <v>1</v>
      </c>
      <c r="BI196" s="19">
        <f t="shared" si="153"/>
        <v>232</v>
      </c>
      <c r="BJ196" s="19">
        <f t="shared" si="154"/>
        <v>1</v>
      </c>
      <c r="BK196" s="19">
        <f t="shared" si="155"/>
        <v>47</v>
      </c>
      <c r="BL196" s="19">
        <f t="shared" si="156"/>
        <v>93</v>
      </c>
      <c r="BM196" s="19">
        <f t="shared" si="157"/>
        <v>202</v>
      </c>
      <c r="BN196" s="19">
        <f t="shared" si="158"/>
        <v>1</v>
      </c>
      <c r="BO196" s="19">
        <f t="shared" si="159"/>
        <v>367</v>
      </c>
      <c r="BP196" s="19">
        <f t="shared" si="160"/>
        <v>239</v>
      </c>
      <c r="BQ196" s="19">
        <f t="shared" si="161"/>
        <v>306</v>
      </c>
      <c r="BR196" s="19">
        <f t="shared" si="162"/>
        <v>112</v>
      </c>
      <c r="BS196" s="19">
        <f t="shared" si="163"/>
        <v>268</v>
      </c>
      <c r="BT196" s="19">
        <f t="shared" si="164"/>
        <v>227</v>
      </c>
      <c r="BU196" s="19">
        <f t="shared" si="165"/>
        <v>159</v>
      </c>
      <c r="BV196" s="19">
        <f t="shared" si="166"/>
        <v>59</v>
      </c>
      <c r="BW196" s="19">
        <f t="shared" si="167"/>
        <v>47</v>
      </c>
      <c r="BX196" s="19">
        <f t="shared" si="168"/>
        <v>274</v>
      </c>
      <c r="BY196" s="19">
        <f t="shared" si="169"/>
        <v>221</v>
      </c>
      <c r="BZ196" s="19">
        <f t="shared" si="170"/>
        <v>215</v>
      </c>
      <c r="CA196" s="18">
        <f t="shared" si="129"/>
        <v>85</v>
      </c>
      <c r="CB196" s="19">
        <f t="shared" si="171"/>
        <v>13</v>
      </c>
    </row>
    <row r="197" spans="1:80" s="16" customFormat="1" ht="30">
      <c r="A197" s="21">
        <v>195</v>
      </c>
      <c r="B197" s="34">
        <v>6642003528</v>
      </c>
      <c r="C197" s="40" t="s">
        <v>490</v>
      </c>
      <c r="D197" s="5" t="s">
        <v>231</v>
      </c>
      <c r="E197" s="19">
        <v>10</v>
      </c>
      <c r="F197" s="19">
        <v>34</v>
      </c>
      <c r="G197" s="22">
        <v>11</v>
      </c>
      <c r="H197" s="22">
        <v>38</v>
      </c>
      <c r="I197" s="22">
        <f t="shared" si="130"/>
        <v>90</v>
      </c>
      <c r="J197" s="19">
        <v>30</v>
      </c>
      <c r="K197" s="19">
        <v>4</v>
      </c>
      <c r="L197" s="19">
        <f t="shared" si="131"/>
        <v>100</v>
      </c>
      <c r="M197" s="19">
        <v>77</v>
      </c>
      <c r="N197" s="19">
        <v>79</v>
      </c>
      <c r="O197" s="19">
        <v>78</v>
      </c>
      <c r="P197" s="19">
        <v>80</v>
      </c>
      <c r="Q197" s="19">
        <f t="shared" si="132"/>
        <v>99</v>
      </c>
      <c r="R197" s="19">
        <f t="shared" si="133"/>
        <v>97</v>
      </c>
      <c r="S197" s="19">
        <v>20</v>
      </c>
      <c r="T197" s="19">
        <v>4</v>
      </c>
      <c r="U197" s="19">
        <f t="shared" si="134"/>
        <v>80</v>
      </c>
      <c r="V197" s="19">
        <v>81</v>
      </c>
      <c r="W197" s="23">
        <v>85</v>
      </c>
      <c r="X197" s="20">
        <f t="shared" si="135"/>
        <v>95</v>
      </c>
      <c r="Y197" s="43">
        <f t="shared" si="136"/>
        <v>88</v>
      </c>
      <c r="Z197" s="20">
        <f t="shared" si="137"/>
        <v>88</v>
      </c>
      <c r="AA197" s="19">
        <v>20</v>
      </c>
      <c r="AB197" s="19">
        <v>1</v>
      </c>
      <c r="AC197" s="19">
        <f t="shared" si="138"/>
        <v>20</v>
      </c>
      <c r="AD197" s="19">
        <v>20</v>
      </c>
      <c r="AE197" s="19">
        <v>1</v>
      </c>
      <c r="AF197" s="19">
        <f t="shared" si="139"/>
        <v>20</v>
      </c>
      <c r="AG197" s="19">
        <v>3</v>
      </c>
      <c r="AH197" s="19">
        <v>5</v>
      </c>
      <c r="AI197" s="20">
        <f t="shared" si="140"/>
        <v>60</v>
      </c>
      <c r="AJ197" s="43">
        <f t="shared" si="141"/>
        <v>32</v>
      </c>
      <c r="AK197" s="19">
        <v>85</v>
      </c>
      <c r="AL197" s="19">
        <v>85</v>
      </c>
      <c r="AM197" s="20">
        <f t="shared" si="142"/>
        <v>100</v>
      </c>
      <c r="AN197" s="19">
        <v>84</v>
      </c>
      <c r="AO197" s="19">
        <v>85</v>
      </c>
      <c r="AP197" s="20">
        <f t="shared" si="143"/>
        <v>99</v>
      </c>
      <c r="AQ197" s="19">
        <v>70</v>
      </c>
      <c r="AR197" s="19">
        <v>71</v>
      </c>
      <c r="AS197" s="20">
        <f t="shared" si="144"/>
        <v>99</v>
      </c>
      <c r="AT197" s="20">
        <f t="shared" si="145"/>
        <v>99</v>
      </c>
      <c r="AU197" s="19">
        <v>85</v>
      </c>
      <c r="AV197" s="19">
        <v>85</v>
      </c>
      <c r="AW197" s="20">
        <f t="shared" si="146"/>
        <v>100</v>
      </c>
      <c r="AX197" s="19">
        <v>85</v>
      </c>
      <c r="AY197" s="19">
        <v>85</v>
      </c>
      <c r="AZ197" s="20">
        <f t="shared" si="147"/>
        <v>100</v>
      </c>
      <c r="BA197" s="19">
        <v>85</v>
      </c>
      <c r="BB197" s="19">
        <v>85</v>
      </c>
      <c r="BC197" s="20">
        <f t="shared" si="148"/>
        <v>100</v>
      </c>
      <c r="BD197" s="20">
        <f t="shared" si="149"/>
        <v>100</v>
      </c>
      <c r="BE197" s="20">
        <f t="shared" si="150"/>
        <v>83</v>
      </c>
      <c r="BF197" s="24"/>
      <c r="BG197" s="19">
        <f t="shared" si="151"/>
        <v>228</v>
      </c>
      <c r="BH197" s="19">
        <f t="shared" si="152"/>
        <v>1</v>
      </c>
      <c r="BI197" s="19">
        <f t="shared" si="153"/>
        <v>52</v>
      </c>
      <c r="BJ197" s="19">
        <f t="shared" si="154"/>
        <v>253</v>
      </c>
      <c r="BK197" s="19">
        <f t="shared" si="155"/>
        <v>232</v>
      </c>
      <c r="BL197" s="19">
        <f t="shared" si="156"/>
        <v>63</v>
      </c>
      <c r="BM197" s="19">
        <f t="shared" si="157"/>
        <v>117</v>
      </c>
      <c r="BN197" s="19">
        <f t="shared" si="158"/>
        <v>269</v>
      </c>
      <c r="BO197" s="19">
        <f t="shared" si="159"/>
        <v>333</v>
      </c>
      <c r="BP197" s="19">
        <f t="shared" si="160"/>
        <v>1</v>
      </c>
      <c r="BQ197" s="19">
        <f t="shared" si="161"/>
        <v>112</v>
      </c>
      <c r="BR197" s="19">
        <f t="shared" si="162"/>
        <v>112</v>
      </c>
      <c r="BS197" s="19">
        <f t="shared" si="163"/>
        <v>1</v>
      </c>
      <c r="BT197" s="19">
        <f t="shared" si="164"/>
        <v>1</v>
      </c>
      <c r="BU197" s="19">
        <f t="shared" si="165"/>
        <v>1</v>
      </c>
      <c r="BV197" s="19">
        <f t="shared" si="166"/>
        <v>59</v>
      </c>
      <c r="BW197" s="19">
        <f t="shared" si="167"/>
        <v>232</v>
      </c>
      <c r="BX197" s="19">
        <f t="shared" si="168"/>
        <v>322</v>
      </c>
      <c r="BY197" s="19">
        <f t="shared" si="169"/>
        <v>31</v>
      </c>
      <c r="BZ197" s="19">
        <f t="shared" si="170"/>
        <v>1</v>
      </c>
      <c r="CA197" s="18">
        <f t="shared" si="129"/>
        <v>83</v>
      </c>
      <c r="CB197" s="19">
        <f t="shared" si="171"/>
        <v>15</v>
      </c>
    </row>
    <row r="198" spans="1:80" s="16" customFormat="1" ht="30">
      <c r="A198" s="21">
        <v>196</v>
      </c>
      <c r="B198" s="34">
        <v>6611004874</v>
      </c>
      <c r="C198" s="40" t="s">
        <v>505</v>
      </c>
      <c r="D198" s="5" t="s">
        <v>232</v>
      </c>
      <c r="E198" s="19">
        <v>10</v>
      </c>
      <c r="F198" s="19">
        <v>36</v>
      </c>
      <c r="G198" s="22">
        <v>11</v>
      </c>
      <c r="H198" s="22">
        <v>38</v>
      </c>
      <c r="I198" s="22">
        <f t="shared" si="130"/>
        <v>93</v>
      </c>
      <c r="J198" s="19">
        <v>30</v>
      </c>
      <c r="K198" s="19">
        <v>4</v>
      </c>
      <c r="L198" s="19">
        <f t="shared" si="131"/>
        <v>100</v>
      </c>
      <c r="M198" s="19">
        <v>233</v>
      </c>
      <c r="N198" s="19">
        <v>173</v>
      </c>
      <c r="O198" s="19">
        <v>248</v>
      </c>
      <c r="P198" s="19">
        <v>186</v>
      </c>
      <c r="Q198" s="19">
        <f t="shared" si="132"/>
        <v>93</v>
      </c>
      <c r="R198" s="19">
        <f t="shared" si="133"/>
        <v>95</v>
      </c>
      <c r="S198" s="19">
        <v>20</v>
      </c>
      <c r="T198" s="19">
        <v>5</v>
      </c>
      <c r="U198" s="19">
        <f t="shared" si="134"/>
        <v>100</v>
      </c>
      <c r="V198" s="19">
        <v>218</v>
      </c>
      <c r="W198" s="23">
        <v>311</v>
      </c>
      <c r="X198" s="20">
        <f t="shared" si="135"/>
        <v>70</v>
      </c>
      <c r="Y198" s="43">
        <f t="shared" si="136"/>
        <v>85</v>
      </c>
      <c r="Z198" s="20">
        <f t="shared" si="137"/>
        <v>85</v>
      </c>
      <c r="AA198" s="19">
        <v>20</v>
      </c>
      <c r="AB198" s="19">
        <v>2</v>
      </c>
      <c r="AC198" s="19">
        <f t="shared" si="138"/>
        <v>40</v>
      </c>
      <c r="AD198" s="19">
        <v>20</v>
      </c>
      <c r="AE198" s="19">
        <v>2</v>
      </c>
      <c r="AF198" s="19">
        <f t="shared" si="139"/>
        <v>40</v>
      </c>
      <c r="AG198" s="19">
        <v>22</v>
      </c>
      <c r="AH198" s="19">
        <v>23</v>
      </c>
      <c r="AI198" s="20">
        <f t="shared" si="140"/>
        <v>96</v>
      </c>
      <c r="AJ198" s="43">
        <f t="shared" si="141"/>
        <v>57</v>
      </c>
      <c r="AK198" s="19">
        <v>217</v>
      </c>
      <c r="AL198" s="19">
        <v>311</v>
      </c>
      <c r="AM198" s="20">
        <f t="shared" si="142"/>
        <v>70</v>
      </c>
      <c r="AN198" s="19">
        <v>310</v>
      </c>
      <c r="AO198" s="19">
        <v>311</v>
      </c>
      <c r="AP198" s="20">
        <f t="shared" si="143"/>
        <v>100</v>
      </c>
      <c r="AQ198" s="19">
        <v>216</v>
      </c>
      <c r="AR198" s="19">
        <v>224</v>
      </c>
      <c r="AS198" s="20">
        <f t="shared" si="144"/>
        <v>96</v>
      </c>
      <c r="AT198" s="20">
        <f t="shared" si="145"/>
        <v>87</v>
      </c>
      <c r="AU198" s="19">
        <v>282</v>
      </c>
      <c r="AV198" s="19">
        <v>311</v>
      </c>
      <c r="AW198" s="20">
        <f t="shared" si="146"/>
        <v>91</v>
      </c>
      <c r="AX198" s="19">
        <v>292</v>
      </c>
      <c r="AY198" s="19">
        <v>311</v>
      </c>
      <c r="AZ198" s="20">
        <f t="shared" si="147"/>
        <v>94</v>
      </c>
      <c r="BA198" s="19">
        <v>298</v>
      </c>
      <c r="BB198" s="19">
        <v>311</v>
      </c>
      <c r="BC198" s="20">
        <f t="shared" si="148"/>
        <v>96</v>
      </c>
      <c r="BD198" s="20">
        <f t="shared" si="149"/>
        <v>94</v>
      </c>
      <c r="BE198" s="20">
        <f t="shared" si="150"/>
        <v>84</v>
      </c>
      <c r="BF198" s="24"/>
      <c r="BG198" s="19">
        <f t="shared" si="151"/>
        <v>127</v>
      </c>
      <c r="BH198" s="19">
        <f t="shared" si="152"/>
        <v>1</v>
      </c>
      <c r="BI198" s="19">
        <f t="shared" si="153"/>
        <v>301</v>
      </c>
      <c r="BJ198" s="19">
        <f t="shared" si="154"/>
        <v>1</v>
      </c>
      <c r="BK198" s="19">
        <f t="shared" si="155"/>
        <v>268</v>
      </c>
      <c r="BL198" s="19">
        <f t="shared" si="156"/>
        <v>364</v>
      </c>
      <c r="BM198" s="19">
        <f t="shared" si="157"/>
        <v>62</v>
      </c>
      <c r="BN198" s="19">
        <f t="shared" si="158"/>
        <v>185</v>
      </c>
      <c r="BO198" s="19">
        <f t="shared" si="159"/>
        <v>190</v>
      </c>
      <c r="BP198" s="19">
        <f t="shared" si="160"/>
        <v>315</v>
      </c>
      <c r="BQ198" s="19">
        <f t="shared" si="161"/>
        <v>1</v>
      </c>
      <c r="BR198" s="19">
        <f t="shared" si="162"/>
        <v>270</v>
      </c>
      <c r="BS198" s="19">
        <f t="shared" si="163"/>
        <v>309</v>
      </c>
      <c r="BT198" s="19">
        <f t="shared" si="164"/>
        <v>227</v>
      </c>
      <c r="BU198" s="19">
        <f t="shared" si="165"/>
        <v>270</v>
      </c>
      <c r="BV198" s="19">
        <f t="shared" si="166"/>
        <v>142</v>
      </c>
      <c r="BW198" s="19">
        <f t="shared" si="167"/>
        <v>268</v>
      </c>
      <c r="BX198" s="19">
        <f t="shared" si="168"/>
        <v>136</v>
      </c>
      <c r="BY198" s="19">
        <f t="shared" si="169"/>
        <v>308</v>
      </c>
      <c r="BZ198" s="19">
        <f t="shared" si="170"/>
        <v>284</v>
      </c>
      <c r="CA198" s="18">
        <f t="shared" si="129"/>
        <v>84</v>
      </c>
      <c r="CB198" s="19">
        <f t="shared" si="171"/>
        <v>14</v>
      </c>
    </row>
    <row r="199" spans="1:80" s="16" customFormat="1" ht="31.5">
      <c r="A199" s="21">
        <v>197</v>
      </c>
      <c r="B199" s="34">
        <v>6611005116</v>
      </c>
      <c r="C199" s="40" t="s">
        <v>505</v>
      </c>
      <c r="D199" s="5" t="s">
        <v>233</v>
      </c>
      <c r="E199" s="19">
        <v>10</v>
      </c>
      <c r="F199" s="19">
        <v>36</v>
      </c>
      <c r="G199" s="22">
        <v>11</v>
      </c>
      <c r="H199" s="22">
        <v>38</v>
      </c>
      <c r="I199" s="22">
        <f t="shared" si="130"/>
        <v>93</v>
      </c>
      <c r="J199" s="19">
        <v>30</v>
      </c>
      <c r="K199" s="19">
        <v>4</v>
      </c>
      <c r="L199" s="19">
        <f t="shared" si="131"/>
        <v>100</v>
      </c>
      <c r="M199" s="19">
        <v>159</v>
      </c>
      <c r="N199" s="19">
        <v>203</v>
      </c>
      <c r="O199" s="19">
        <v>333</v>
      </c>
      <c r="P199" s="19">
        <v>274</v>
      </c>
      <c r="Q199" s="19">
        <f t="shared" si="132"/>
        <v>61</v>
      </c>
      <c r="R199" s="19">
        <f t="shared" si="133"/>
        <v>82</v>
      </c>
      <c r="S199" s="19">
        <v>20</v>
      </c>
      <c r="T199" s="19">
        <v>5</v>
      </c>
      <c r="U199" s="19">
        <f t="shared" si="134"/>
        <v>100</v>
      </c>
      <c r="V199" s="19">
        <v>219</v>
      </c>
      <c r="W199" s="23">
        <v>333</v>
      </c>
      <c r="X199" s="20">
        <f t="shared" si="135"/>
        <v>66</v>
      </c>
      <c r="Y199" s="43">
        <f t="shared" si="136"/>
        <v>83</v>
      </c>
      <c r="Z199" s="20">
        <f t="shared" si="137"/>
        <v>83</v>
      </c>
      <c r="AA199" s="19">
        <v>20</v>
      </c>
      <c r="AB199" s="19">
        <v>3</v>
      </c>
      <c r="AC199" s="19">
        <f t="shared" si="138"/>
        <v>60</v>
      </c>
      <c r="AD199" s="19">
        <v>20</v>
      </c>
      <c r="AE199" s="19">
        <v>2</v>
      </c>
      <c r="AF199" s="19">
        <f t="shared" si="139"/>
        <v>40</v>
      </c>
      <c r="AG199" s="19">
        <v>16</v>
      </c>
      <c r="AH199" s="19">
        <v>16</v>
      </c>
      <c r="AI199" s="20">
        <f t="shared" si="140"/>
        <v>100</v>
      </c>
      <c r="AJ199" s="43">
        <f t="shared" si="141"/>
        <v>64</v>
      </c>
      <c r="AK199" s="19">
        <v>210</v>
      </c>
      <c r="AL199" s="19">
        <v>333</v>
      </c>
      <c r="AM199" s="20">
        <f t="shared" si="142"/>
        <v>63</v>
      </c>
      <c r="AN199" s="19">
        <v>333</v>
      </c>
      <c r="AO199" s="19">
        <v>333</v>
      </c>
      <c r="AP199" s="20">
        <f t="shared" si="143"/>
        <v>100</v>
      </c>
      <c r="AQ199" s="19">
        <v>270</v>
      </c>
      <c r="AR199" s="19">
        <v>275</v>
      </c>
      <c r="AS199" s="20">
        <f t="shared" si="144"/>
        <v>98</v>
      </c>
      <c r="AT199" s="20">
        <f t="shared" si="145"/>
        <v>85</v>
      </c>
      <c r="AU199" s="19">
        <v>273</v>
      </c>
      <c r="AV199" s="19">
        <v>333</v>
      </c>
      <c r="AW199" s="20">
        <f t="shared" si="146"/>
        <v>82</v>
      </c>
      <c r="AX199" s="19">
        <v>159</v>
      </c>
      <c r="AY199" s="19">
        <v>333</v>
      </c>
      <c r="AZ199" s="20">
        <f t="shared" si="147"/>
        <v>48</v>
      </c>
      <c r="BA199" s="19">
        <v>273</v>
      </c>
      <c r="BB199" s="19">
        <v>333</v>
      </c>
      <c r="BC199" s="20">
        <f t="shared" si="148"/>
        <v>82</v>
      </c>
      <c r="BD199" s="20">
        <f t="shared" si="149"/>
        <v>75</v>
      </c>
      <c r="BE199" s="20">
        <f t="shared" si="150"/>
        <v>78</v>
      </c>
      <c r="BF199" s="24"/>
      <c r="BG199" s="19">
        <f t="shared" si="151"/>
        <v>127</v>
      </c>
      <c r="BH199" s="19">
        <f t="shared" si="152"/>
        <v>1</v>
      </c>
      <c r="BI199" s="19">
        <f t="shared" si="153"/>
        <v>378</v>
      </c>
      <c r="BJ199" s="19">
        <f t="shared" si="154"/>
        <v>1</v>
      </c>
      <c r="BK199" s="19">
        <f t="shared" si="155"/>
        <v>285</v>
      </c>
      <c r="BL199" s="19">
        <f t="shared" si="156"/>
        <v>368</v>
      </c>
      <c r="BM199" s="19">
        <f t="shared" si="157"/>
        <v>28</v>
      </c>
      <c r="BN199" s="19">
        <f t="shared" si="158"/>
        <v>185</v>
      </c>
      <c r="BO199" s="19">
        <f t="shared" si="159"/>
        <v>1</v>
      </c>
      <c r="BP199" s="19">
        <f t="shared" si="160"/>
        <v>328</v>
      </c>
      <c r="BQ199" s="19">
        <f t="shared" si="161"/>
        <v>1</v>
      </c>
      <c r="BR199" s="19">
        <f t="shared" si="162"/>
        <v>172</v>
      </c>
      <c r="BS199" s="19">
        <f t="shared" si="163"/>
        <v>353</v>
      </c>
      <c r="BT199" s="19">
        <f t="shared" si="164"/>
        <v>379</v>
      </c>
      <c r="BU199" s="19">
        <f t="shared" si="165"/>
        <v>377</v>
      </c>
      <c r="BV199" s="19">
        <f t="shared" si="166"/>
        <v>357</v>
      </c>
      <c r="BW199" s="19">
        <f t="shared" si="167"/>
        <v>285</v>
      </c>
      <c r="BX199" s="19">
        <f t="shared" si="168"/>
        <v>91</v>
      </c>
      <c r="BY199" s="19">
        <f t="shared" si="169"/>
        <v>323</v>
      </c>
      <c r="BZ199" s="19">
        <f t="shared" si="170"/>
        <v>378</v>
      </c>
      <c r="CA199" s="18">
        <f t="shared" si="129"/>
        <v>78</v>
      </c>
      <c r="CB199" s="19">
        <f t="shared" si="171"/>
        <v>20</v>
      </c>
    </row>
    <row r="200" spans="1:80" s="16" customFormat="1" ht="30">
      <c r="A200" s="21">
        <v>198</v>
      </c>
      <c r="B200" s="34">
        <v>6638002465</v>
      </c>
      <c r="C200" s="40" t="s">
        <v>487</v>
      </c>
      <c r="D200" s="6" t="s">
        <v>234</v>
      </c>
      <c r="E200" s="19">
        <v>3</v>
      </c>
      <c r="F200" s="19">
        <v>33</v>
      </c>
      <c r="G200" s="22">
        <v>9</v>
      </c>
      <c r="H200" s="22">
        <v>36</v>
      </c>
      <c r="I200" s="22">
        <f t="shared" si="130"/>
        <v>63</v>
      </c>
      <c r="J200" s="19">
        <v>30</v>
      </c>
      <c r="K200" s="19">
        <v>4</v>
      </c>
      <c r="L200" s="19">
        <f t="shared" si="131"/>
        <v>100</v>
      </c>
      <c r="M200" s="19">
        <v>45</v>
      </c>
      <c r="N200" s="19">
        <v>37</v>
      </c>
      <c r="O200" s="19">
        <v>46</v>
      </c>
      <c r="P200" s="19">
        <v>38</v>
      </c>
      <c r="Q200" s="19">
        <f t="shared" si="132"/>
        <v>98</v>
      </c>
      <c r="R200" s="19">
        <f t="shared" si="133"/>
        <v>88</v>
      </c>
      <c r="S200" s="19">
        <v>20</v>
      </c>
      <c r="T200" s="19">
        <v>5</v>
      </c>
      <c r="U200" s="19">
        <f t="shared" si="134"/>
        <v>100</v>
      </c>
      <c r="V200" s="19">
        <v>47</v>
      </c>
      <c r="W200" s="23">
        <v>52</v>
      </c>
      <c r="X200" s="20">
        <f t="shared" si="135"/>
        <v>90</v>
      </c>
      <c r="Y200" s="43">
        <f t="shared" si="136"/>
        <v>95</v>
      </c>
      <c r="Z200" s="20">
        <f t="shared" si="137"/>
        <v>95</v>
      </c>
      <c r="AA200" s="19">
        <v>20</v>
      </c>
      <c r="AB200" s="19">
        <v>1</v>
      </c>
      <c r="AC200" s="19">
        <f t="shared" si="138"/>
        <v>20</v>
      </c>
      <c r="AD200" s="19">
        <v>20</v>
      </c>
      <c r="AE200" s="19">
        <v>5</v>
      </c>
      <c r="AF200" s="19">
        <f t="shared" si="139"/>
        <v>100</v>
      </c>
      <c r="AG200" s="19">
        <v>5</v>
      </c>
      <c r="AH200" s="19">
        <v>5</v>
      </c>
      <c r="AI200" s="20">
        <f t="shared" si="140"/>
        <v>100</v>
      </c>
      <c r="AJ200" s="43">
        <f t="shared" si="141"/>
        <v>76</v>
      </c>
      <c r="AK200" s="19">
        <v>51</v>
      </c>
      <c r="AL200" s="19">
        <v>52</v>
      </c>
      <c r="AM200" s="20">
        <f t="shared" si="142"/>
        <v>98</v>
      </c>
      <c r="AN200" s="19">
        <v>50</v>
      </c>
      <c r="AO200" s="19">
        <v>52</v>
      </c>
      <c r="AP200" s="20">
        <f t="shared" si="143"/>
        <v>96</v>
      </c>
      <c r="AQ200" s="19">
        <v>46</v>
      </c>
      <c r="AR200" s="19">
        <v>46</v>
      </c>
      <c r="AS200" s="20">
        <f t="shared" si="144"/>
        <v>100</v>
      </c>
      <c r="AT200" s="20">
        <f t="shared" si="145"/>
        <v>98</v>
      </c>
      <c r="AU200" s="19">
        <v>50</v>
      </c>
      <c r="AV200" s="19">
        <v>52</v>
      </c>
      <c r="AW200" s="20">
        <f t="shared" si="146"/>
        <v>96</v>
      </c>
      <c r="AX200" s="19">
        <v>49</v>
      </c>
      <c r="AY200" s="19">
        <v>52</v>
      </c>
      <c r="AZ200" s="20">
        <f t="shared" si="147"/>
        <v>94</v>
      </c>
      <c r="BA200" s="19">
        <v>51</v>
      </c>
      <c r="BB200" s="19">
        <v>52</v>
      </c>
      <c r="BC200" s="20">
        <f t="shared" si="148"/>
        <v>98</v>
      </c>
      <c r="BD200" s="20">
        <f t="shared" si="149"/>
        <v>97</v>
      </c>
      <c r="BE200" s="20">
        <f t="shared" si="150"/>
        <v>91</v>
      </c>
      <c r="BF200" s="24"/>
      <c r="BG200" s="19">
        <f t="shared" si="151"/>
        <v>360</v>
      </c>
      <c r="BH200" s="19">
        <f t="shared" si="152"/>
        <v>1</v>
      </c>
      <c r="BI200" s="19">
        <f t="shared" si="153"/>
        <v>94</v>
      </c>
      <c r="BJ200" s="19">
        <f t="shared" si="154"/>
        <v>1</v>
      </c>
      <c r="BK200" s="19">
        <f t="shared" si="155"/>
        <v>105</v>
      </c>
      <c r="BL200" s="19">
        <f t="shared" si="156"/>
        <v>159</v>
      </c>
      <c r="BM200" s="19">
        <f t="shared" si="157"/>
        <v>117</v>
      </c>
      <c r="BN200" s="19">
        <f t="shared" si="158"/>
        <v>1</v>
      </c>
      <c r="BO200" s="19">
        <f t="shared" si="159"/>
        <v>1</v>
      </c>
      <c r="BP200" s="19">
        <f t="shared" si="160"/>
        <v>65</v>
      </c>
      <c r="BQ200" s="19">
        <f t="shared" si="161"/>
        <v>306</v>
      </c>
      <c r="BR200" s="19">
        <f t="shared" si="162"/>
        <v>1</v>
      </c>
      <c r="BS200" s="19">
        <f t="shared" si="163"/>
        <v>203</v>
      </c>
      <c r="BT200" s="19">
        <f t="shared" si="164"/>
        <v>227</v>
      </c>
      <c r="BU200" s="19">
        <f t="shared" si="165"/>
        <v>159</v>
      </c>
      <c r="BV200" s="19">
        <f t="shared" si="166"/>
        <v>328</v>
      </c>
      <c r="BW200" s="19">
        <f t="shared" si="167"/>
        <v>105</v>
      </c>
      <c r="BX200" s="19">
        <f t="shared" si="168"/>
        <v>38</v>
      </c>
      <c r="BY200" s="19">
        <f t="shared" si="169"/>
        <v>72</v>
      </c>
      <c r="BZ200" s="19">
        <f t="shared" si="170"/>
        <v>163</v>
      </c>
      <c r="CA200" s="18">
        <f t="shared" si="129"/>
        <v>91</v>
      </c>
      <c r="CB200" s="19">
        <f t="shared" si="171"/>
        <v>7</v>
      </c>
    </row>
    <row r="201" spans="1:80" s="16" customFormat="1" ht="31.5">
      <c r="A201" s="21">
        <v>199</v>
      </c>
      <c r="B201" s="34">
        <v>6638002169</v>
      </c>
      <c r="C201" s="40" t="s">
        <v>487</v>
      </c>
      <c r="D201" s="6" t="s">
        <v>235</v>
      </c>
      <c r="E201" s="19">
        <v>7</v>
      </c>
      <c r="F201" s="19">
        <v>32</v>
      </c>
      <c r="G201" s="22">
        <v>9</v>
      </c>
      <c r="H201" s="22">
        <v>36</v>
      </c>
      <c r="I201" s="22">
        <f t="shared" si="130"/>
        <v>83</v>
      </c>
      <c r="J201" s="19">
        <v>30</v>
      </c>
      <c r="K201" s="19">
        <v>3</v>
      </c>
      <c r="L201" s="19">
        <f t="shared" si="131"/>
        <v>90</v>
      </c>
      <c r="M201" s="19">
        <v>257</v>
      </c>
      <c r="N201" s="19">
        <v>166</v>
      </c>
      <c r="O201" s="19">
        <v>275</v>
      </c>
      <c r="P201" s="19">
        <v>175</v>
      </c>
      <c r="Q201" s="19">
        <f t="shared" si="132"/>
        <v>94</v>
      </c>
      <c r="R201" s="19">
        <f t="shared" si="133"/>
        <v>90</v>
      </c>
      <c r="S201" s="19">
        <v>20</v>
      </c>
      <c r="T201" s="19">
        <v>5</v>
      </c>
      <c r="U201" s="19">
        <f t="shared" si="134"/>
        <v>100</v>
      </c>
      <c r="V201" s="19">
        <v>388</v>
      </c>
      <c r="W201" s="23">
        <v>473</v>
      </c>
      <c r="X201" s="20">
        <f t="shared" si="135"/>
        <v>82</v>
      </c>
      <c r="Y201" s="43">
        <f t="shared" si="136"/>
        <v>91</v>
      </c>
      <c r="Z201" s="20">
        <f t="shared" si="137"/>
        <v>91</v>
      </c>
      <c r="AA201" s="19">
        <v>20</v>
      </c>
      <c r="AB201" s="19">
        <v>2</v>
      </c>
      <c r="AC201" s="19">
        <f t="shared" si="138"/>
        <v>40</v>
      </c>
      <c r="AD201" s="19">
        <v>20</v>
      </c>
      <c r="AE201" s="19">
        <v>4</v>
      </c>
      <c r="AF201" s="19">
        <f t="shared" si="139"/>
        <v>80</v>
      </c>
      <c r="AG201" s="19">
        <v>11</v>
      </c>
      <c r="AH201" s="19">
        <v>18</v>
      </c>
      <c r="AI201" s="20">
        <f t="shared" si="140"/>
        <v>61</v>
      </c>
      <c r="AJ201" s="43">
        <f t="shared" si="141"/>
        <v>62</v>
      </c>
      <c r="AK201" s="19">
        <v>439</v>
      </c>
      <c r="AL201" s="19">
        <v>473</v>
      </c>
      <c r="AM201" s="20">
        <f t="shared" si="142"/>
        <v>93</v>
      </c>
      <c r="AN201" s="19">
        <v>449</v>
      </c>
      <c r="AO201" s="19">
        <v>473</v>
      </c>
      <c r="AP201" s="20">
        <f t="shared" si="143"/>
        <v>95</v>
      </c>
      <c r="AQ201" s="19">
        <v>310</v>
      </c>
      <c r="AR201" s="19">
        <v>322</v>
      </c>
      <c r="AS201" s="20">
        <f t="shared" si="144"/>
        <v>96</v>
      </c>
      <c r="AT201" s="20">
        <f t="shared" si="145"/>
        <v>94</v>
      </c>
      <c r="AU201" s="19">
        <v>438</v>
      </c>
      <c r="AV201" s="19">
        <v>473</v>
      </c>
      <c r="AW201" s="20">
        <f t="shared" si="146"/>
        <v>93</v>
      </c>
      <c r="AX201" s="19">
        <v>430</v>
      </c>
      <c r="AY201" s="19">
        <v>473</v>
      </c>
      <c r="AZ201" s="20">
        <f t="shared" si="147"/>
        <v>91</v>
      </c>
      <c r="BA201" s="19">
        <v>444</v>
      </c>
      <c r="BB201" s="19">
        <v>473</v>
      </c>
      <c r="BC201" s="20">
        <f t="shared" si="148"/>
        <v>94</v>
      </c>
      <c r="BD201" s="20">
        <f t="shared" si="149"/>
        <v>93</v>
      </c>
      <c r="BE201" s="20">
        <f t="shared" si="150"/>
        <v>86</v>
      </c>
      <c r="BF201" s="24"/>
      <c r="BG201" s="19">
        <f t="shared" si="151"/>
        <v>323</v>
      </c>
      <c r="BH201" s="19">
        <f t="shared" si="152"/>
        <v>239</v>
      </c>
      <c r="BI201" s="19">
        <f t="shared" si="153"/>
        <v>272</v>
      </c>
      <c r="BJ201" s="19">
        <f t="shared" si="154"/>
        <v>1</v>
      </c>
      <c r="BK201" s="19">
        <f t="shared" si="155"/>
        <v>187</v>
      </c>
      <c r="BL201" s="19">
        <f t="shared" si="156"/>
        <v>286</v>
      </c>
      <c r="BM201" s="19">
        <f t="shared" si="157"/>
        <v>62</v>
      </c>
      <c r="BN201" s="19">
        <f t="shared" si="158"/>
        <v>41</v>
      </c>
      <c r="BO201" s="19">
        <f t="shared" si="159"/>
        <v>332</v>
      </c>
      <c r="BP201" s="19">
        <f t="shared" si="160"/>
        <v>189</v>
      </c>
      <c r="BQ201" s="19">
        <f t="shared" si="161"/>
        <v>338</v>
      </c>
      <c r="BR201" s="19">
        <f t="shared" si="162"/>
        <v>270</v>
      </c>
      <c r="BS201" s="19">
        <f t="shared" si="163"/>
        <v>283</v>
      </c>
      <c r="BT201" s="19">
        <f t="shared" si="164"/>
        <v>303</v>
      </c>
      <c r="BU201" s="19">
        <f t="shared" si="165"/>
        <v>330</v>
      </c>
      <c r="BV201" s="19">
        <f t="shared" si="166"/>
        <v>310</v>
      </c>
      <c r="BW201" s="19">
        <f t="shared" si="167"/>
        <v>187</v>
      </c>
      <c r="BX201" s="19">
        <f t="shared" si="168"/>
        <v>98</v>
      </c>
      <c r="BY201" s="19">
        <f t="shared" si="169"/>
        <v>221</v>
      </c>
      <c r="BZ201" s="19">
        <f t="shared" si="170"/>
        <v>314</v>
      </c>
      <c r="CA201" s="18">
        <f t="shared" si="129"/>
        <v>86</v>
      </c>
      <c r="CB201" s="19">
        <f t="shared" si="171"/>
        <v>12</v>
      </c>
    </row>
    <row r="202" spans="1:80" s="16" customFormat="1" ht="31.5">
      <c r="A202" s="21">
        <v>200</v>
      </c>
      <c r="B202" s="34">
        <v>6638002835</v>
      </c>
      <c r="C202" s="40" t="s">
        <v>487</v>
      </c>
      <c r="D202" s="5" t="s">
        <v>236</v>
      </c>
      <c r="E202" s="19">
        <v>8</v>
      </c>
      <c r="F202" s="19">
        <v>32</v>
      </c>
      <c r="G202" s="22">
        <v>9</v>
      </c>
      <c r="H202" s="22">
        <v>36</v>
      </c>
      <c r="I202" s="22">
        <f t="shared" si="130"/>
        <v>89</v>
      </c>
      <c r="J202" s="19">
        <v>30</v>
      </c>
      <c r="K202" s="19">
        <v>3</v>
      </c>
      <c r="L202" s="19">
        <f t="shared" si="131"/>
        <v>90</v>
      </c>
      <c r="M202" s="19">
        <v>228</v>
      </c>
      <c r="N202" s="19">
        <v>181</v>
      </c>
      <c r="O202" s="19">
        <v>238</v>
      </c>
      <c r="P202" s="19">
        <v>189</v>
      </c>
      <c r="Q202" s="19">
        <f t="shared" si="132"/>
        <v>96</v>
      </c>
      <c r="R202" s="19">
        <f t="shared" si="133"/>
        <v>92</v>
      </c>
      <c r="S202" s="19">
        <v>20</v>
      </c>
      <c r="T202" s="19">
        <v>5</v>
      </c>
      <c r="U202" s="19">
        <f t="shared" si="134"/>
        <v>100</v>
      </c>
      <c r="V202" s="19">
        <v>241</v>
      </c>
      <c r="W202" s="23">
        <v>263</v>
      </c>
      <c r="X202" s="20">
        <f t="shared" si="135"/>
        <v>92</v>
      </c>
      <c r="Y202" s="43">
        <f t="shared" si="136"/>
        <v>96</v>
      </c>
      <c r="Z202" s="20">
        <f t="shared" si="137"/>
        <v>96</v>
      </c>
      <c r="AA202" s="19">
        <v>20</v>
      </c>
      <c r="AB202" s="19">
        <v>2</v>
      </c>
      <c r="AC202" s="19">
        <f t="shared" si="138"/>
        <v>40</v>
      </c>
      <c r="AD202" s="19">
        <v>20</v>
      </c>
      <c r="AE202" s="19">
        <v>5</v>
      </c>
      <c r="AF202" s="19">
        <f t="shared" si="139"/>
        <v>100</v>
      </c>
      <c r="AG202" s="19">
        <v>21</v>
      </c>
      <c r="AH202" s="19">
        <v>22</v>
      </c>
      <c r="AI202" s="20">
        <f t="shared" si="140"/>
        <v>95</v>
      </c>
      <c r="AJ202" s="43">
        <f t="shared" si="141"/>
        <v>81</v>
      </c>
      <c r="AK202" s="19">
        <v>258</v>
      </c>
      <c r="AL202" s="19">
        <v>263</v>
      </c>
      <c r="AM202" s="20">
        <f t="shared" si="142"/>
        <v>98</v>
      </c>
      <c r="AN202" s="19">
        <v>258</v>
      </c>
      <c r="AO202" s="19">
        <v>263</v>
      </c>
      <c r="AP202" s="20">
        <f t="shared" si="143"/>
        <v>98</v>
      </c>
      <c r="AQ202" s="19">
        <v>192</v>
      </c>
      <c r="AR202" s="19">
        <v>198</v>
      </c>
      <c r="AS202" s="20">
        <f t="shared" si="144"/>
        <v>97</v>
      </c>
      <c r="AT202" s="20">
        <f t="shared" si="145"/>
        <v>98</v>
      </c>
      <c r="AU202" s="19">
        <v>260</v>
      </c>
      <c r="AV202" s="19">
        <v>263</v>
      </c>
      <c r="AW202" s="20">
        <f t="shared" si="146"/>
        <v>99</v>
      </c>
      <c r="AX202" s="19">
        <v>254</v>
      </c>
      <c r="AY202" s="19">
        <v>263</v>
      </c>
      <c r="AZ202" s="20">
        <f t="shared" si="147"/>
        <v>97</v>
      </c>
      <c r="BA202" s="19">
        <v>259</v>
      </c>
      <c r="BB202" s="19">
        <v>263</v>
      </c>
      <c r="BC202" s="20">
        <f t="shared" si="148"/>
        <v>98</v>
      </c>
      <c r="BD202" s="20">
        <f t="shared" si="149"/>
        <v>98</v>
      </c>
      <c r="BE202" s="20">
        <f t="shared" si="150"/>
        <v>93</v>
      </c>
      <c r="BF202" s="24"/>
      <c r="BG202" s="19">
        <f t="shared" si="151"/>
        <v>258</v>
      </c>
      <c r="BH202" s="19">
        <f t="shared" si="152"/>
        <v>239</v>
      </c>
      <c r="BI202" s="19">
        <f t="shared" si="153"/>
        <v>181</v>
      </c>
      <c r="BJ202" s="19">
        <f t="shared" si="154"/>
        <v>1</v>
      </c>
      <c r="BK202" s="19">
        <f t="shared" si="155"/>
        <v>80</v>
      </c>
      <c r="BL202" s="19">
        <f t="shared" si="156"/>
        <v>120</v>
      </c>
      <c r="BM202" s="19">
        <f t="shared" si="157"/>
        <v>62</v>
      </c>
      <c r="BN202" s="19">
        <f t="shared" si="158"/>
        <v>1</v>
      </c>
      <c r="BO202" s="19">
        <f t="shared" si="159"/>
        <v>197</v>
      </c>
      <c r="BP202" s="19">
        <f t="shared" si="160"/>
        <v>65</v>
      </c>
      <c r="BQ202" s="19">
        <f t="shared" si="161"/>
        <v>198</v>
      </c>
      <c r="BR202" s="19">
        <f t="shared" si="162"/>
        <v>233</v>
      </c>
      <c r="BS202" s="19">
        <f t="shared" si="163"/>
        <v>78</v>
      </c>
      <c r="BT202" s="19">
        <f t="shared" si="164"/>
        <v>109</v>
      </c>
      <c r="BU202" s="19">
        <f t="shared" si="165"/>
        <v>159</v>
      </c>
      <c r="BV202" s="19">
        <f t="shared" si="166"/>
        <v>268</v>
      </c>
      <c r="BW202" s="19">
        <f t="shared" si="167"/>
        <v>80</v>
      </c>
      <c r="BX202" s="19">
        <f t="shared" si="168"/>
        <v>25</v>
      </c>
      <c r="BY202" s="19">
        <f t="shared" si="169"/>
        <v>72</v>
      </c>
      <c r="BZ202" s="19">
        <f t="shared" si="170"/>
        <v>96</v>
      </c>
      <c r="CA202" s="18">
        <f t="shared" si="129"/>
        <v>93</v>
      </c>
      <c r="CB202" s="19">
        <f t="shared" si="171"/>
        <v>5</v>
      </c>
    </row>
    <row r="203" spans="1:80" s="16" customFormat="1" ht="15.75">
      <c r="A203" s="21">
        <v>201</v>
      </c>
      <c r="B203" s="34">
        <v>6656019278</v>
      </c>
      <c r="C203" s="6" t="s">
        <v>435</v>
      </c>
      <c r="D203" s="5" t="s">
        <v>237</v>
      </c>
      <c r="E203" s="19">
        <v>10</v>
      </c>
      <c r="F203" s="19">
        <v>35</v>
      </c>
      <c r="G203" s="22">
        <v>11</v>
      </c>
      <c r="H203" s="22">
        <v>38</v>
      </c>
      <c r="I203" s="22">
        <f t="shared" si="130"/>
        <v>92</v>
      </c>
      <c r="J203" s="19">
        <v>30</v>
      </c>
      <c r="K203" s="19">
        <v>4</v>
      </c>
      <c r="L203" s="19">
        <f t="shared" si="131"/>
        <v>100</v>
      </c>
      <c r="M203" s="19">
        <v>277</v>
      </c>
      <c r="N203" s="19">
        <v>243</v>
      </c>
      <c r="O203" s="19">
        <v>299</v>
      </c>
      <c r="P203" s="19">
        <v>254</v>
      </c>
      <c r="Q203" s="19">
        <f t="shared" si="132"/>
        <v>94</v>
      </c>
      <c r="R203" s="19">
        <f t="shared" si="133"/>
        <v>95</v>
      </c>
      <c r="S203" s="19">
        <v>20</v>
      </c>
      <c r="T203" s="19">
        <v>5</v>
      </c>
      <c r="U203" s="19">
        <f t="shared" si="134"/>
        <v>100</v>
      </c>
      <c r="V203" s="19">
        <v>296</v>
      </c>
      <c r="W203" s="23">
        <v>360</v>
      </c>
      <c r="X203" s="20">
        <f t="shared" si="135"/>
        <v>82</v>
      </c>
      <c r="Y203" s="43">
        <f t="shared" si="136"/>
        <v>91</v>
      </c>
      <c r="Z203" s="20">
        <f t="shared" si="137"/>
        <v>91</v>
      </c>
      <c r="AA203" s="19">
        <v>20</v>
      </c>
      <c r="AB203" s="19">
        <v>4</v>
      </c>
      <c r="AC203" s="19">
        <f t="shared" si="138"/>
        <v>80</v>
      </c>
      <c r="AD203" s="19">
        <v>20</v>
      </c>
      <c r="AE203" s="19">
        <v>7</v>
      </c>
      <c r="AF203" s="19">
        <f t="shared" si="139"/>
        <v>100</v>
      </c>
      <c r="AG203" s="19">
        <v>30</v>
      </c>
      <c r="AH203" s="19">
        <v>31</v>
      </c>
      <c r="AI203" s="20">
        <f t="shared" si="140"/>
        <v>97</v>
      </c>
      <c r="AJ203" s="43">
        <f t="shared" si="141"/>
        <v>93</v>
      </c>
      <c r="AK203" s="19">
        <v>327</v>
      </c>
      <c r="AL203" s="19">
        <v>360</v>
      </c>
      <c r="AM203" s="20">
        <f t="shared" si="142"/>
        <v>91</v>
      </c>
      <c r="AN203" s="19">
        <v>349</v>
      </c>
      <c r="AO203" s="19">
        <v>360</v>
      </c>
      <c r="AP203" s="20">
        <f t="shared" si="143"/>
        <v>97</v>
      </c>
      <c r="AQ203" s="19">
        <v>240</v>
      </c>
      <c r="AR203" s="19">
        <v>251</v>
      </c>
      <c r="AS203" s="20">
        <f t="shared" si="144"/>
        <v>96</v>
      </c>
      <c r="AT203" s="20">
        <f t="shared" si="145"/>
        <v>94</v>
      </c>
      <c r="AU203" s="19">
        <v>334</v>
      </c>
      <c r="AV203" s="19">
        <v>360</v>
      </c>
      <c r="AW203" s="20">
        <f t="shared" si="146"/>
        <v>93</v>
      </c>
      <c r="AX203" s="19">
        <v>313</v>
      </c>
      <c r="AY203" s="19">
        <v>360</v>
      </c>
      <c r="AZ203" s="20">
        <f t="shared" si="147"/>
        <v>87</v>
      </c>
      <c r="BA203" s="19">
        <v>335</v>
      </c>
      <c r="BB203" s="19">
        <v>360</v>
      </c>
      <c r="BC203" s="20">
        <f t="shared" si="148"/>
        <v>93</v>
      </c>
      <c r="BD203" s="20">
        <f t="shared" si="149"/>
        <v>92</v>
      </c>
      <c r="BE203" s="20">
        <f t="shared" si="150"/>
        <v>93</v>
      </c>
      <c r="BF203" s="24"/>
      <c r="BG203" s="19">
        <f t="shared" si="151"/>
        <v>186</v>
      </c>
      <c r="BH203" s="19">
        <f t="shared" si="152"/>
        <v>1</v>
      </c>
      <c r="BI203" s="19">
        <f t="shared" si="153"/>
        <v>272</v>
      </c>
      <c r="BJ203" s="19">
        <f t="shared" si="154"/>
        <v>1</v>
      </c>
      <c r="BK203" s="19">
        <f t="shared" si="155"/>
        <v>187</v>
      </c>
      <c r="BL203" s="19">
        <f t="shared" si="156"/>
        <v>286</v>
      </c>
      <c r="BM203" s="19">
        <f t="shared" si="157"/>
        <v>6</v>
      </c>
      <c r="BN203" s="19">
        <f t="shared" si="158"/>
        <v>1</v>
      </c>
      <c r="BO203" s="19">
        <f t="shared" si="159"/>
        <v>185</v>
      </c>
      <c r="BP203" s="19">
        <f t="shared" si="160"/>
        <v>226</v>
      </c>
      <c r="BQ203" s="19">
        <f t="shared" si="161"/>
        <v>254</v>
      </c>
      <c r="BR203" s="19">
        <f t="shared" si="162"/>
        <v>270</v>
      </c>
      <c r="BS203" s="19">
        <f t="shared" si="163"/>
        <v>283</v>
      </c>
      <c r="BT203" s="19">
        <f t="shared" si="164"/>
        <v>353</v>
      </c>
      <c r="BU203" s="19">
        <f t="shared" si="165"/>
        <v>339</v>
      </c>
      <c r="BV203" s="19">
        <f t="shared" si="166"/>
        <v>142</v>
      </c>
      <c r="BW203" s="19">
        <f t="shared" si="167"/>
        <v>187</v>
      </c>
      <c r="BX203" s="19">
        <f t="shared" si="168"/>
        <v>5</v>
      </c>
      <c r="BY203" s="19">
        <f t="shared" si="169"/>
        <v>221</v>
      </c>
      <c r="BZ203" s="19">
        <f t="shared" si="170"/>
        <v>331</v>
      </c>
      <c r="CA203" s="18">
        <f t="shared" si="129"/>
        <v>93</v>
      </c>
      <c r="CB203" s="19">
        <f t="shared" si="171"/>
        <v>5</v>
      </c>
    </row>
    <row r="204" spans="1:80" s="16" customFormat="1" ht="15.75">
      <c r="A204" s="21">
        <v>202</v>
      </c>
      <c r="B204" s="34">
        <v>6656004137</v>
      </c>
      <c r="C204" s="6" t="s">
        <v>435</v>
      </c>
      <c r="D204" s="5" t="s">
        <v>238</v>
      </c>
      <c r="E204" s="19">
        <v>9</v>
      </c>
      <c r="F204" s="19">
        <v>36</v>
      </c>
      <c r="G204" s="22">
        <v>11</v>
      </c>
      <c r="H204" s="22">
        <v>38</v>
      </c>
      <c r="I204" s="22">
        <f t="shared" si="130"/>
        <v>88</v>
      </c>
      <c r="J204" s="19">
        <v>30</v>
      </c>
      <c r="K204" s="19">
        <v>3</v>
      </c>
      <c r="L204" s="19">
        <f t="shared" si="131"/>
        <v>90</v>
      </c>
      <c r="M204" s="19">
        <v>207</v>
      </c>
      <c r="N204" s="19">
        <v>148</v>
      </c>
      <c r="O204" s="19">
        <v>214</v>
      </c>
      <c r="P204" s="19">
        <v>163</v>
      </c>
      <c r="Q204" s="19">
        <f t="shared" si="132"/>
        <v>94</v>
      </c>
      <c r="R204" s="19">
        <f t="shared" si="133"/>
        <v>91</v>
      </c>
      <c r="S204" s="19">
        <v>20</v>
      </c>
      <c r="T204" s="19">
        <v>5</v>
      </c>
      <c r="U204" s="19">
        <f t="shared" si="134"/>
        <v>100</v>
      </c>
      <c r="V204" s="19">
        <v>213</v>
      </c>
      <c r="W204" s="23">
        <v>287</v>
      </c>
      <c r="X204" s="20">
        <f t="shared" si="135"/>
        <v>74</v>
      </c>
      <c r="Y204" s="43">
        <f t="shared" si="136"/>
        <v>87</v>
      </c>
      <c r="Z204" s="20">
        <f t="shared" si="137"/>
        <v>87</v>
      </c>
      <c r="AA204" s="19">
        <v>20</v>
      </c>
      <c r="AB204" s="19">
        <v>0</v>
      </c>
      <c r="AC204" s="19">
        <f t="shared" si="138"/>
        <v>0</v>
      </c>
      <c r="AD204" s="19">
        <v>20</v>
      </c>
      <c r="AE204" s="19">
        <v>7</v>
      </c>
      <c r="AF204" s="19">
        <f t="shared" si="139"/>
        <v>100</v>
      </c>
      <c r="AG204" s="19">
        <v>5</v>
      </c>
      <c r="AH204" s="19">
        <v>7</v>
      </c>
      <c r="AI204" s="20">
        <f t="shared" si="140"/>
        <v>71</v>
      </c>
      <c r="AJ204" s="43">
        <f t="shared" si="141"/>
        <v>61</v>
      </c>
      <c r="AK204" s="19">
        <v>255</v>
      </c>
      <c r="AL204" s="19">
        <v>287</v>
      </c>
      <c r="AM204" s="20">
        <f t="shared" si="142"/>
        <v>89</v>
      </c>
      <c r="AN204" s="19">
        <v>267</v>
      </c>
      <c r="AO204" s="19">
        <v>287</v>
      </c>
      <c r="AP204" s="20">
        <f t="shared" si="143"/>
        <v>93</v>
      </c>
      <c r="AQ204" s="19">
        <v>181</v>
      </c>
      <c r="AR204" s="19">
        <v>190</v>
      </c>
      <c r="AS204" s="20">
        <f t="shared" si="144"/>
        <v>95</v>
      </c>
      <c r="AT204" s="20">
        <f t="shared" si="145"/>
        <v>92</v>
      </c>
      <c r="AU204" s="19">
        <v>273</v>
      </c>
      <c r="AV204" s="19">
        <v>287</v>
      </c>
      <c r="AW204" s="20">
        <f t="shared" si="146"/>
        <v>95</v>
      </c>
      <c r="AX204" s="19">
        <v>249</v>
      </c>
      <c r="AY204" s="19">
        <v>287</v>
      </c>
      <c r="AZ204" s="20">
        <f t="shared" si="147"/>
        <v>87</v>
      </c>
      <c r="BA204" s="19">
        <v>267</v>
      </c>
      <c r="BB204" s="19">
        <v>287</v>
      </c>
      <c r="BC204" s="20">
        <f t="shared" si="148"/>
        <v>93</v>
      </c>
      <c r="BD204" s="20">
        <f t="shared" si="149"/>
        <v>92</v>
      </c>
      <c r="BE204" s="20">
        <f t="shared" si="150"/>
        <v>85</v>
      </c>
      <c r="BF204" s="24"/>
      <c r="BG204" s="19">
        <f t="shared" si="151"/>
        <v>270</v>
      </c>
      <c r="BH204" s="19">
        <f t="shared" si="152"/>
        <v>239</v>
      </c>
      <c r="BI204" s="19">
        <f t="shared" si="153"/>
        <v>272</v>
      </c>
      <c r="BJ204" s="19">
        <f t="shared" si="154"/>
        <v>1</v>
      </c>
      <c r="BK204" s="19">
        <f t="shared" si="155"/>
        <v>244</v>
      </c>
      <c r="BL204" s="19">
        <f t="shared" si="156"/>
        <v>345</v>
      </c>
      <c r="BM204" s="19">
        <f t="shared" si="157"/>
        <v>202</v>
      </c>
      <c r="BN204" s="19">
        <f t="shared" si="158"/>
        <v>1</v>
      </c>
      <c r="BO204" s="19">
        <f t="shared" si="159"/>
        <v>312</v>
      </c>
      <c r="BP204" s="19">
        <f t="shared" si="160"/>
        <v>239</v>
      </c>
      <c r="BQ204" s="19">
        <f t="shared" si="161"/>
        <v>361</v>
      </c>
      <c r="BR204" s="19">
        <f t="shared" si="162"/>
        <v>306</v>
      </c>
      <c r="BS204" s="19">
        <f t="shared" si="163"/>
        <v>244</v>
      </c>
      <c r="BT204" s="19">
        <f t="shared" si="164"/>
        <v>353</v>
      </c>
      <c r="BU204" s="19">
        <f t="shared" si="165"/>
        <v>339</v>
      </c>
      <c r="BV204" s="19">
        <f t="shared" si="166"/>
        <v>290</v>
      </c>
      <c r="BW204" s="19">
        <f t="shared" si="167"/>
        <v>244</v>
      </c>
      <c r="BX204" s="19">
        <f t="shared" si="168"/>
        <v>106</v>
      </c>
      <c r="BY204" s="19">
        <f t="shared" si="169"/>
        <v>259</v>
      </c>
      <c r="BZ204" s="19">
        <f t="shared" si="170"/>
        <v>331</v>
      </c>
      <c r="CA204" s="18">
        <f t="shared" si="129"/>
        <v>85</v>
      </c>
      <c r="CB204" s="19">
        <f t="shared" si="171"/>
        <v>13</v>
      </c>
    </row>
    <row r="205" spans="1:80" s="16" customFormat="1" ht="15.75">
      <c r="A205" s="21">
        <v>203</v>
      </c>
      <c r="B205" s="34">
        <v>6656004627</v>
      </c>
      <c r="C205" s="6" t="s">
        <v>435</v>
      </c>
      <c r="D205" s="6" t="s">
        <v>239</v>
      </c>
      <c r="E205" s="19">
        <v>11</v>
      </c>
      <c r="F205" s="19">
        <v>36</v>
      </c>
      <c r="G205" s="22">
        <v>11</v>
      </c>
      <c r="H205" s="22">
        <v>38</v>
      </c>
      <c r="I205" s="22">
        <f t="shared" si="130"/>
        <v>97</v>
      </c>
      <c r="J205" s="19">
        <v>30</v>
      </c>
      <c r="K205" s="19">
        <v>3</v>
      </c>
      <c r="L205" s="19">
        <f t="shared" si="131"/>
        <v>90</v>
      </c>
      <c r="M205" s="19">
        <v>70</v>
      </c>
      <c r="N205" s="19">
        <v>68</v>
      </c>
      <c r="O205" s="19">
        <v>79</v>
      </c>
      <c r="P205" s="19">
        <v>76</v>
      </c>
      <c r="Q205" s="19">
        <f t="shared" si="132"/>
        <v>89</v>
      </c>
      <c r="R205" s="19">
        <f t="shared" si="133"/>
        <v>92</v>
      </c>
      <c r="S205" s="19">
        <v>20</v>
      </c>
      <c r="T205" s="19">
        <v>5</v>
      </c>
      <c r="U205" s="19">
        <f t="shared" si="134"/>
        <v>100</v>
      </c>
      <c r="V205" s="19">
        <v>53</v>
      </c>
      <c r="W205" s="23">
        <v>87</v>
      </c>
      <c r="X205" s="20">
        <f t="shared" si="135"/>
        <v>61</v>
      </c>
      <c r="Y205" s="43">
        <f t="shared" si="136"/>
        <v>81</v>
      </c>
      <c r="Z205" s="20">
        <f t="shared" si="137"/>
        <v>81</v>
      </c>
      <c r="AA205" s="19">
        <v>20</v>
      </c>
      <c r="AB205" s="19">
        <v>4</v>
      </c>
      <c r="AC205" s="19">
        <f t="shared" si="138"/>
        <v>80</v>
      </c>
      <c r="AD205" s="19">
        <v>20</v>
      </c>
      <c r="AE205" s="19">
        <v>6</v>
      </c>
      <c r="AF205" s="19">
        <f t="shared" si="139"/>
        <v>100</v>
      </c>
      <c r="AG205" s="19">
        <v>1</v>
      </c>
      <c r="AH205" s="19">
        <v>2</v>
      </c>
      <c r="AI205" s="20">
        <f t="shared" si="140"/>
        <v>50</v>
      </c>
      <c r="AJ205" s="43">
        <f t="shared" si="141"/>
        <v>79</v>
      </c>
      <c r="AK205" s="19">
        <v>83</v>
      </c>
      <c r="AL205" s="19">
        <v>87</v>
      </c>
      <c r="AM205" s="20">
        <f t="shared" si="142"/>
        <v>95</v>
      </c>
      <c r="AN205" s="19">
        <v>80</v>
      </c>
      <c r="AO205" s="19">
        <v>87</v>
      </c>
      <c r="AP205" s="20">
        <f t="shared" si="143"/>
        <v>92</v>
      </c>
      <c r="AQ205" s="19">
        <v>61</v>
      </c>
      <c r="AR205" s="19">
        <v>67</v>
      </c>
      <c r="AS205" s="20">
        <f t="shared" si="144"/>
        <v>91</v>
      </c>
      <c r="AT205" s="20">
        <f t="shared" si="145"/>
        <v>93</v>
      </c>
      <c r="AU205" s="19">
        <v>86</v>
      </c>
      <c r="AV205" s="19">
        <v>87</v>
      </c>
      <c r="AW205" s="20">
        <f t="shared" si="146"/>
        <v>99</v>
      </c>
      <c r="AX205" s="19">
        <v>77</v>
      </c>
      <c r="AY205" s="19">
        <v>87</v>
      </c>
      <c r="AZ205" s="20">
        <f t="shared" si="147"/>
        <v>89</v>
      </c>
      <c r="BA205" s="19">
        <v>85</v>
      </c>
      <c r="BB205" s="19">
        <v>87</v>
      </c>
      <c r="BC205" s="20">
        <f t="shared" si="148"/>
        <v>98</v>
      </c>
      <c r="BD205" s="20">
        <f t="shared" si="149"/>
        <v>97</v>
      </c>
      <c r="BE205" s="20">
        <f t="shared" si="150"/>
        <v>88</v>
      </c>
      <c r="BF205" s="24"/>
      <c r="BG205" s="19">
        <f t="shared" si="151"/>
        <v>27</v>
      </c>
      <c r="BH205" s="19">
        <f t="shared" si="152"/>
        <v>239</v>
      </c>
      <c r="BI205" s="19">
        <f t="shared" si="153"/>
        <v>348</v>
      </c>
      <c r="BJ205" s="19">
        <f t="shared" si="154"/>
        <v>1</v>
      </c>
      <c r="BK205" s="19">
        <f t="shared" si="155"/>
        <v>305</v>
      </c>
      <c r="BL205" s="19">
        <f t="shared" si="156"/>
        <v>375</v>
      </c>
      <c r="BM205" s="19">
        <f t="shared" si="157"/>
        <v>6</v>
      </c>
      <c r="BN205" s="19">
        <f t="shared" si="158"/>
        <v>1</v>
      </c>
      <c r="BO205" s="19">
        <f t="shared" si="159"/>
        <v>343</v>
      </c>
      <c r="BP205" s="19">
        <f t="shared" si="160"/>
        <v>151</v>
      </c>
      <c r="BQ205" s="19">
        <f t="shared" si="161"/>
        <v>368</v>
      </c>
      <c r="BR205" s="19">
        <f t="shared" si="162"/>
        <v>358</v>
      </c>
      <c r="BS205" s="19">
        <f t="shared" si="163"/>
        <v>78</v>
      </c>
      <c r="BT205" s="19">
        <f t="shared" si="164"/>
        <v>334</v>
      </c>
      <c r="BU205" s="19">
        <f t="shared" si="165"/>
        <v>159</v>
      </c>
      <c r="BV205" s="19">
        <f t="shared" si="166"/>
        <v>268</v>
      </c>
      <c r="BW205" s="19">
        <f t="shared" si="167"/>
        <v>305</v>
      </c>
      <c r="BX205" s="19">
        <f t="shared" si="168"/>
        <v>32</v>
      </c>
      <c r="BY205" s="19">
        <f t="shared" si="169"/>
        <v>240</v>
      </c>
      <c r="BZ205" s="19">
        <f t="shared" si="170"/>
        <v>163</v>
      </c>
      <c r="CA205" s="18">
        <f t="shared" si="129"/>
        <v>88</v>
      </c>
      <c r="CB205" s="19">
        <f t="shared" si="171"/>
        <v>10</v>
      </c>
    </row>
    <row r="206" spans="1:80" s="16" customFormat="1" ht="31.5">
      <c r="A206" s="21">
        <v>204</v>
      </c>
      <c r="B206" s="34">
        <v>6651002908</v>
      </c>
      <c r="C206" s="6" t="s">
        <v>436</v>
      </c>
      <c r="D206" s="5" t="s">
        <v>240</v>
      </c>
      <c r="E206" s="19">
        <v>8</v>
      </c>
      <c r="F206" s="19">
        <v>35</v>
      </c>
      <c r="G206" s="22">
        <v>9</v>
      </c>
      <c r="H206" s="22">
        <v>36</v>
      </c>
      <c r="I206" s="22">
        <f t="shared" si="130"/>
        <v>93</v>
      </c>
      <c r="J206" s="19">
        <v>30</v>
      </c>
      <c r="K206" s="19">
        <v>4</v>
      </c>
      <c r="L206" s="19">
        <f t="shared" si="131"/>
        <v>100</v>
      </c>
      <c r="M206" s="19">
        <v>26</v>
      </c>
      <c r="N206" s="19">
        <v>23</v>
      </c>
      <c r="O206" s="19">
        <v>30</v>
      </c>
      <c r="P206" s="19">
        <v>27</v>
      </c>
      <c r="Q206" s="19">
        <f t="shared" si="132"/>
        <v>86</v>
      </c>
      <c r="R206" s="19">
        <f t="shared" si="133"/>
        <v>92</v>
      </c>
      <c r="S206" s="19">
        <v>20</v>
      </c>
      <c r="T206" s="19">
        <v>5</v>
      </c>
      <c r="U206" s="19">
        <f t="shared" si="134"/>
        <v>100</v>
      </c>
      <c r="V206" s="19">
        <v>28</v>
      </c>
      <c r="W206" s="23">
        <v>32</v>
      </c>
      <c r="X206" s="20">
        <f t="shared" si="135"/>
        <v>88</v>
      </c>
      <c r="Y206" s="43">
        <f t="shared" si="136"/>
        <v>94</v>
      </c>
      <c r="Z206" s="20">
        <f t="shared" si="137"/>
        <v>94</v>
      </c>
      <c r="AA206" s="19">
        <v>20</v>
      </c>
      <c r="AB206" s="19">
        <v>2</v>
      </c>
      <c r="AC206" s="19">
        <f t="shared" si="138"/>
        <v>40</v>
      </c>
      <c r="AD206" s="19">
        <v>20</v>
      </c>
      <c r="AE206" s="19">
        <v>5</v>
      </c>
      <c r="AF206" s="19">
        <f t="shared" si="139"/>
        <v>100</v>
      </c>
      <c r="AG206" s="19">
        <v>2</v>
      </c>
      <c r="AH206" s="19">
        <v>2</v>
      </c>
      <c r="AI206" s="20">
        <f t="shared" si="140"/>
        <v>100</v>
      </c>
      <c r="AJ206" s="43">
        <f t="shared" si="141"/>
        <v>82</v>
      </c>
      <c r="AK206" s="19">
        <v>17</v>
      </c>
      <c r="AL206" s="19">
        <v>32</v>
      </c>
      <c r="AM206" s="20">
        <f t="shared" si="142"/>
        <v>53</v>
      </c>
      <c r="AN206" s="19">
        <v>29</v>
      </c>
      <c r="AO206" s="19">
        <v>32</v>
      </c>
      <c r="AP206" s="20">
        <f t="shared" si="143"/>
        <v>91</v>
      </c>
      <c r="AQ206" s="19">
        <v>26</v>
      </c>
      <c r="AR206" s="19">
        <v>30</v>
      </c>
      <c r="AS206" s="20">
        <f t="shared" si="144"/>
        <v>87</v>
      </c>
      <c r="AT206" s="20">
        <f t="shared" si="145"/>
        <v>75</v>
      </c>
      <c r="AU206" s="19">
        <v>32</v>
      </c>
      <c r="AV206" s="19">
        <v>32</v>
      </c>
      <c r="AW206" s="20">
        <f t="shared" si="146"/>
        <v>100</v>
      </c>
      <c r="AX206" s="19">
        <v>26</v>
      </c>
      <c r="AY206" s="19">
        <v>32</v>
      </c>
      <c r="AZ206" s="20">
        <f t="shared" si="147"/>
        <v>81</v>
      </c>
      <c r="BA206" s="19">
        <v>31</v>
      </c>
      <c r="BB206" s="19">
        <v>32</v>
      </c>
      <c r="BC206" s="20">
        <f t="shared" si="148"/>
        <v>97</v>
      </c>
      <c r="BD206" s="20">
        <f t="shared" si="149"/>
        <v>95</v>
      </c>
      <c r="BE206" s="20">
        <f t="shared" si="150"/>
        <v>88</v>
      </c>
      <c r="BF206" s="24"/>
      <c r="BG206" s="19">
        <f t="shared" si="151"/>
        <v>127</v>
      </c>
      <c r="BH206" s="19">
        <f t="shared" si="152"/>
        <v>1</v>
      </c>
      <c r="BI206" s="19">
        <f t="shared" si="153"/>
        <v>368</v>
      </c>
      <c r="BJ206" s="19">
        <f t="shared" si="154"/>
        <v>1</v>
      </c>
      <c r="BK206" s="19">
        <f t="shared" si="155"/>
        <v>124</v>
      </c>
      <c r="BL206" s="19">
        <f t="shared" si="156"/>
        <v>187</v>
      </c>
      <c r="BM206" s="19">
        <f t="shared" si="157"/>
        <v>62</v>
      </c>
      <c r="BN206" s="19">
        <f t="shared" si="158"/>
        <v>1</v>
      </c>
      <c r="BO206" s="19">
        <f t="shared" si="159"/>
        <v>1</v>
      </c>
      <c r="BP206" s="19">
        <f t="shared" si="160"/>
        <v>350</v>
      </c>
      <c r="BQ206" s="19">
        <f t="shared" si="161"/>
        <v>372</v>
      </c>
      <c r="BR206" s="19">
        <f t="shared" si="162"/>
        <v>373</v>
      </c>
      <c r="BS206" s="19">
        <f t="shared" si="163"/>
        <v>1</v>
      </c>
      <c r="BT206" s="19">
        <f t="shared" si="164"/>
        <v>373</v>
      </c>
      <c r="BU206" s="19">
        <f t="shared" si="165"/>
        <v>223</v>
      </c>
      <c r="BV206" s="19">
        <f t="shared" si="166"/>
        <v>268</v>
      </c>
      <c r="BW206" s="19">
        <f t="shared" si="167"/>
        <v>124</v>
      </c>
      <c r="BX206" s="19">
        <f t="shared" si="168"/>
        <v>19</v>
      </c>
      <c r="BY206" s="19">
        <f t="shared" si="169"/>
        <v>372</v>
      </c>
      <c r="BZ206" s="19">
        <f t="shared" si="170"/>
        <v>259</v>
      </c>
      <c r="CA206" s="18">
        <f t="shared" si="129"/>
        <v>88</v>
      </c>
      <c r="CB206" s="19">
        <f t="shared" si="171"/>
        <v>10</v>
      </c>
    </row>
    <row r="207" spans="1:80" s="16" customFormat="1" ht="31.5">
      <c r="A207" s="21">
        <v>205</v>
      </c>
      <c r="B207" s="34">
        <v>6651002721</v>
      </c>
      <c r="C207" s="6" t="s">
        <v>436</v>
      </c>
      <c r="D207" s="5" t="s">
        <v>241</v>
      </c>
      <c r="E207" s="19">
        <v>8</v>
      </c>
      <c r="F207" s="19">
        <v>33</v>
      </c>
      <c r="G207" s="22">
        <v>9</v>
      </c>
      <c r="H207" s="22">
        <v>36</v>
      </c>
      <c r="I207" s="22">
        <f t="shared" si="130"/>
        <v>90</v>
      </c>
      <c r="J207" s="19">
        <v>30</v>
      </c>
      <c r="K207" s="19">
        <v>3</v>
      </c>
      <c r="L207" s="19">
        <f t="shared" si="131"/>
        <v>90</v>
      </c>
      <c r="M207" s="19">
        <v>68</v>
      </c>
      <c r="N207" s="19">
        <v>45</v>
      </c>
      <c r="O207" s="19">
        <v>75</v>
      </c>
      <c r="P207" s="19">
        <v>53</v>
      </c>
      <c r="Q207" s="19">
        <f t="shared" si="132"/>
        <v>88</v>
      </c>
      <c r="R207" s="19">
        <f t="shared" si="133"/>
        <v>89</v>
      </c>
      <c r="S207" s="19">
        <v>20</v>
      </c>
      <c r="T207" s="19">
        <v>5</v>
      </c>
      <c r="U207" s="19">
        <f t="shared" si="134"/>
        <v>100</v>
      </c>
      <c r="V207" s="19">
        <v>89</v>
      </c>
      <c r="W207" s="23">
        <v>110</v>
      </c>
      <c r="X207" s="20">
        <f t="shared" si="135"/>
        <v>81</v>
      </c>
      <c r="Y207" s="43">
        <f t="shared" si="136"/>
        <v>91</v>
      </c>
      <c r="Z207" s="20">
        <f t="shared" si="137"/>
        <v>91</v>
      </c>
      <c r="AA207" s="19">
        <v>20</v>
      </c>
      <c r="AB207" s="19">
        <v>3</v>
      </c>
      <c r="AC207" s="19">
        <f t="shared" si="138"/>
        <v>60</v>
      </c>
      <c r="AD207" s="19">
        <v>20</v>
      </c>
      <c r="AE207" s="19">
        <v>3</v>
      </c>
      <c r="AF207" s="19">
        <f t="shared" si="139"/>
        <v>60</v>
      </c>
      <c r="AG207" s="19">
        <v>4</v>
      </c>
      <c r="AH207" s="19">
        <v>5</v>
      </c>
      <c r="AI207" s="20">
        <f t="shared" si="140"/>
        <v>80</v>
      </c>
      <c r="AJ207" s="43">
        <f t="shared" si="141"/>
        <v>66</v>
      </c>
      <c r="AK207" s="19">
        <v>61</v>
      </c>
      <c r="AL207" s="19">
        <v>110</v>
      </c>
      <c r="AM207" s="20">
        <f t="shared" si="142"/>
        <v>55</v>
      </c>
      <c r="AN207" s="19">
        <v>102</v>
      </c>
      <c r="AO207" s="19">
        <v>110</v>
      </c>
      <c r="AP207" s="20">
        <f t="shared" si="143"/>
        <v>93</v>
      </c>
      <c r="AQ207" s="19">
        <v>50</v>
      </c>
      <c r="AR207" s="19">
        <v>57</v>
      </c>
      <c r="AS207" s="20">
        <f t="shared" si="144"/>
        <v>88</v>
      </c>
      <c r="AT207" s="20">
        <f t="shared" si="145"/>
        <v>77</v>
      </c>
      <c r="AU207" s="19">
        <v>76</v>
      </c>
      <c r="AV207" s="19">
        <v>110</v>
      </c>
      <c r="AW207" s="20">
        <f t="shared" si="146"/>
        <v>69</v>
      </c>
      <c r="AX207" s="19">
        <v>97</v>
      </c>
      <c r="AY207" s="19">
        <v>110</v>
      </c>
      <c r="AZ207" s="20">
        <f t="shared" si="147"/>
        <v>88</v>
      </c>
      <c r="BA207" s="19">
        <v>100</v>
      </c>
      <c r="BB207" s="19">
        <v>110</v>
      </c>
      <c r="BC207" s="20">
        <f t="shared" si="148"/>
        <v>91</v>
      </c>
      <c r="BD207" s="20">
        <f t="shared" si="149"/>
        <v>84</v>
      </c>
      <c r="BE207" s="20">
        <f t="shared" si="150"/>
        <v>81</v>
      </c>
      <c r="BF207" s="24"/>
      <c r="BG207" s="19">
        <f t="shared" si="151"/>
        <v>228</v>
      </c>
      <c r="BH207" s="19">
        <f t="shared" si="152"/>
        <v>239</v>
      </c>
      <c r="BI207" s="19">
        <f t="shared" si="153"/>
        <v>354</v>
      </c>
      <c r="BJ207" s="19">
        <f t="shared" si="154"/>
        <v>1</v>
      </c>
      <c r="BK207" s="19">
        <f t="shared" si="155"/>
        <v>187</v>
      </c>
      <c r="BL207" s="19">
        <f t="shared" si="156"/>
        <v>295</v>
      </c>
      <c r="BM207" s="19">
        <f t="shared" si="157"/>
        <v>28</v>
      </c>
      <c r="BN207" s="19">
        <f t="shared" si="158"/>
        <v>92</v>
      </c>
      <c r="BO207" s="19">
        <f t="shared" si="159"/>
        <v>281</v>
      </c>
      <c r="BP207" s="19">
        <f t="shared" si="160"/>
        <v>344</v>
      </c>
      <c r="BQ207" s="19">
        <f t="shared" si="161"/>
        <v>361</v>
      </c>
      <c r="BR207" s="19">
        <f t="shared" si="162"/>
        <v>368</v>
      </c>
      <c r="BS207" s="19">
        <f t="shared" si="163"/>
        <v>379</v>
      </c>
      <c r="BT207" s="19">
        <f t="shared" si="164"/>
        <v>346</v>
      </c>
      <c r="BU207" s="19">
        <f t="shared" si="165"/>
        <v>361</v>
      </c>
      <c r="BV207" s="19">
        <f t="shared" si="166"/>
        <v>323</v>
      </c>
      <c r="BW207" s="19">
        <f t="shared" si="167"/>
        <v>187</v>
      </c>
      <c r="BX207" s="19">
        <f t="shared" si="168"/>
        <v>80</v>
      </c>
      <c r="BY207" s="19">
        <f t="shared" si="169"/>
        <v>360</v>
      </c>
      <c r="BZ207" s="19">
        <f t="shared" si="170"/>
        <v>374</v>
      </c>
      <c r="CA207" s="18">
        <f t="shared" si="129"/>
        <v>81</v>
      </c>
      <c r="CB207" s="19">
        <f t="shared" si="171"/>
        <v>17</v>
      </c>
    </row>
    <row r="208" spans="1:80" s="16" customFormat="1" ht="31.5">
      <c r="A208" s="21">
        <v>206</v>
      </c>
      <c r="B208" s="34">
        <v>6651001125</v>
      </c>
      <c r="C208" s="6" t="s">
        <v>436</v>
      </c>
      <c r="D208" s="5" t="s">
        <v>242</v>
      </c>
      <c r="E208" s="19">
        <v>8</v>
      </c>
      <c r="F208" s="19">
        <v>34</v>
      </c>
      <c r="G208" s="22">
        <v>9</v>
      </c>
      <c r="H208" s="22">
        <v>36</v>
      </c>
      <c r="I208" s="22">
        <f t="shared" si="130"/>
        <v>92</v>
      </c>
      <c r="J208" s="19">
        <v>30</v>
      </c>
      <c r="K208" s="19">
        <v>4</v>
      </c>
      <c r="L208" s="19">
        <f t="shared" si="131"/>
        <v>100</v>
      </c>
      <c r="M208" s="19">
        <v>118</v>
      </c>
      <c r="N208" s="19">
        <v>100</v>
      </c>
      <c r="O208" s="19">
        <v>136</v>
      </c>
      <c r="P208" s="19">
        <v>127</v>
      </c>
      <c r="Q208" s="19">
        <f t="shared" si="132"/>
        <v>83</v>
      </c>
      <c r="R208" s="19">
        <f t="shared" si="133"/>
        <v>91</v>
      </c>
      <c r="S208" s="19">
        <v>20</v>
      </c>
      <c r="T208" s="19">
        <v>2</v>
      </c>
      <c r="U208" s="19">
        <f t="shared" si="134"/>
        <v>40</v>
      </c>
      <c r="V208" s="19">
        <v>146</v>
      </c>
      <c r="W208" s="23">
        <v>171</v>
      </c>
      <c r="X208" s="20">
        <f t="shared" si="135"/>
        <v>85</v>
      </c>
      <c r="Y208" s="43">
        <f t="shared" si="136"/>
        <v>63</v>
      </c>
      <c r="Z208" s="20">
        <f t="shared" si="137"/>
        <v>63</v>
      </c>
      <c r="AA208" s="19">
        <v>20</v>
      </c>
      <c r="AB208" s="19">
        <v>1</v>
      </c>
      <c r="AC208" s="19">
        <f t="shared" si="138"/>
        <v>20</v>
      </c>
      <c r="AD208" s="19">
        <v>20</v>
      </c>
      <c r="AE208" s="19">
        <v>3</v>
      </c>
      <c r="AF208" s="19">
        <f t="shared" si="139"/>
        <v>60</v>
      </c>
      <c r="AG208" s="19">
        <v>9</v>
      </c>
      <c r="AH208" s="19">
        <v>16</v>
      </c>
      <c r="AI208" s="20">
        <f t="shared" si="140"/>
        <v>56</v>
      </c>
      <c r="AJ208" s="43">
        <f t="shared" si="141"/>
        <v>47</v>
      </c>
      <c r="AK208" s="19">
        <v>164</v>
      </c>
      <c r="AL208" s="19">
        <v>171</v>
      </c>
      <c r="AM208" s="20">
        <f t="shared" si="142"/>
        <v>96</v>
      </c>
      <c r="AN208" s="19">
        <v>157</v>
      </c>
      <c r="AO208" s="19">
        <v>171</v>
      </c>
      <c r="AP208" s="20">
        <f t="shared" si="143"/>
        <v>92</v>
      </c>
      <c r="AQ208" s="19">
        <v>105</v>
      </c>
      <c r="AR208" s="19">
        <v>120</v>
      </c>
      <c r="AS208" s="20">
        <f t="shared" si="144"/>
        <v>88</v>
      </c>
      <c r="AT208" s="20">
        <f t="shared" si="145"/>
        <v>93</v>
      </c>
      <c r="AU208" s="19">
        <v>164</v>
      </c>
      <c r="AV208" s="19">
        <v>171</v>
      </c>
      <c r="AW208" s="20">
        <f t="shared" si="146"/>
        <v>96</v>
      </c>
      <c r="AX208" s="19">
        <v>150</v>
      </c>
      <c r="AY208" s="19">
        <v>171</v>
      </c>
      <c r="AZ208" s="20">
        <f t="shared" si="147"/>
        <v>88</v>
      </c>
      <c r="BA208" s="19">
        <v>162</v>
      </c>
      <c r="BB208" s="19">
        <v>171</v>
      </c>
      <c r="BC208" s="20">
        <f t="shared" si="148"/>
        <v>95</v>
      </c>
      <c r="BD208" s="20">
        <f t="shared" si="149"/>
        <v>94</v>
      </c>
      <c r="BE208" s="20">
        <f t="shared" si="150"/>
        <v>78</v>
      </c>
      <c r="BF208" s="24"/>
      <c r="BG208" s="19">
        <f t="shared" si="151"/>
        <v>186</v>
      </c>
      <c r="BH208" s="19">
        <f t="shared" si="152"/>
        <v>1</v>
      </c>
      <c r="BI208" s="19">
        <f t="shared" si="153"/>
        <v>375</v>
      </c>
      <c r="BJ208" s="19">
        <f t="shared" si="154"/>
        <v>341</v>
      </c>
      <c r="BK208" s="19">
        <f t="shared" si="155"/>
        <v>345</v>
      </c>
      <c r="BL208" s="19">
        <f t="shared" si="156"/>
        <v>232</v>
      </c>
      <c r="BM208" s="19">
        <f t="shared" si="157"/>
        <v>117</v>
      </c>
      <c r="BN208" s="19">
        <f t="shared" si="158"/>
        <v>92</v>
      </c>
      <c r="BO208" s="19">
        <f t="shared" si="159"/>
        <v>341</v>
      </c>
      <c r="BP208" s="19">
        <f t="shared" si="160"/>
        <v>123</v>
      </c>
      <c r="BQ208" s="19">
        <f t="shared" si="161"/>
        <v>368</v>
      </c>
      <c r="BR208" s="19">
        <f t="shared" si="162"/>
        <v>368</v>
      </c>
      <c r="BS208" s="19">
        <f t="shared" si="163"/>
        <v>203</v>
      </c>
      <c r="BT208" s="19">
        <f t="shared" si="164"/>
        <v>346</v>
      </c>
      <c r="BU208" s="19">
        <f t="shared" si="165"/>
        <v>309</v>
      </c>
      <c r="BV208" s="19">
        <f t="shared" si="166"/>
        <v>290</v>
      </c>
      <c r="BW208" s="19">
        <f t="shared" si="167"/>
        <v>345</v>
      </c>
      <c r="BX208" s="19">
        <f t="shared" si="168"/>
        <v>211</v>
      </c>
      <c r="BY208" s="19">
        <f t="shared" si="169"/>
        <v>240</v>
      </c>
      <c r="BZ208" s="19">
        <f t="shared" si="170"/>
        <v>284</v>
      </c>
      <c r="CA208" s="18">
        <f t="shared" si="129"/>
        <v>78</v>
      </c>
      <c r="CB208" s="19">
        <f t="shared" si="171"/>
        <v>20</v>
      </c>
    </row>
    <row r="209" spans="1:80" s="16" customFormat="1" ht="15.75">
      <c r="A209" s="21">
        <v>207</v>
      </c>
      <c r="B209" s="34">
        <v>6634005433</v>
      </c>
      <c r="C209" s="5" t="s">
        <v>437</v>
      </c>
      <c r="D209" s="5" t="s">
        <v>243</v>
      </c>
      <c r="E209" s="19">
        <v>10</v>
      </c>
      <c r="F209" s="19">
        <v>36</v>
      </c>
      <c r="G209" s="22">
        <v>11</v>
      </c>
      <c r="H209" s="22">
        <v>38</v>
      </c>
      <c r="I209" s="22">
        <f t="shared" si="130"/>
        <v>93</v>
      </c>
      <c r="J209" s="19">
        <v>30</v>
      </c>
      <c r="K209" s="19">
        <v>4</v>
      </c>
      <c r="L209" s="19">
        <f t="shared" si="131"/>
        <v>100</v>
      </c>
      <c r="M209" s="19">
        <v>104</v>
      </c>
      <c r="N209" s="19">
        <v>92</v>
      </c>
      <c r="O209" s="19">
        <v>107</v>
      </c>
      <c r="P209" s="19">
        <v>96</v>
      </c>
      <c r="Q209" s="19">
        <f t="shared" si="132"/>
        <v>97</v>
      </c>
      <c r="R209" s="19">
        <f t="shared" si="133"/>
        <v>97</v>
      </c>
      <c r="S209" s="19">
        <v>20</v>
      </c>
      <c r="T209" s="19">
        <v>5</v>
      </c>
      <c r="U209" s="19">
        <f t="shared" si="134"/>
        <v>100</v>
      </c>
      <c r="V209" s="19">
        <v>104</v>
      </c>
      <c r="W209" s="23">
        <v>116</v>
      </c>
      <c r="X209" s="20">
        <f t="shared" si="135"/>
        <v>90</v>
      </c>
      <c r="Y209" s="43">
        <f t="shared" si="136"/>
        <v>95</v>
      </c>
      <c r="Z209" s="20">
        <f t="shared" si="137"/>
        <v>95</v>
      </c>
      <c r="AA209" s="19">
        <v>20</v>
      </c>
      <c r="AB209" s="19">
        <v>2</v>
      </c>
      <c r="AC209" s="19">
        <f t="shared" si="138"/>
        <v>40</v>
      </c>
      <c r="AD209" s="19">
        <v>20</v>
      </c>
      <c r="AE209" s="19">
        <v>1</v>
      </c>
      <c r="AF209" s="19">
        <f t="shared" si="139"/>
        <v>20</v>
      </c>
      <c r="AG209" s="19">
        <v>3</v>
      </c>
      <c r="AH209" s="19">
        <v>4</v>
      </c>
      <c r="AI209" s="20">
        <f t="shared" si="140"/>
        <v>75</v>
      </c>
      <c r="AJ209" s="43">
        <f t="shared" si="141"/>
        <v>43</v>
      </c>
      <c r="AK209" s="19">
        <v>75</v>
      </c>
      <c r="AL209" s="19">
        <v>116</v>
      </c>
      <c r="AM209" s="20">
        <f t="shared" si="142"/>
        <v>65</v>
      </c>
      <c r="AN209" s="19">
        <v>115</v>
      </c>
      <c r="AO209" s="19">
        <v>116</v>
      </c>
      <c r="AP209" s="20">
        <f t="shared" si="143"/>
        <v>99</v>
      </c>
      <c r="AQ209" s="19">
        <v>90</v>
      </c>
      <c r="AR209" s="19">
        <v>92</v>
      </c>
      <c r="AS209" s="20">
        <f t="shared" si="144"/>
        <v>98</v>
      </c>
      <c r="AT209" s="20">
        <f t="shared" si="145"/>
        <v>85</v>
      </c>
      <c r="AU209" s="19">
        <v>100</v>
      </c>
      <c r="AV209" s="19">
        <v>116</v>
      </c>
      <c r="AW209" s="20">
        <f t="shared" si="146"/>
        <v>86</v>
      </c>
      <c r="AX209" s="19">
        <v>106</v>
      </c>
      <c r="AY209" s="19">
        <v>116</v>
      </c>
      <c r="AZ209" s="20">
        <f t="shared" si="147"/>
        <v>91</v>
      </c>
      <c r="BA209" s="19">
        <v>114</v>
      </c>
      <c r="BB209" s="19">
        <v>116</v>
      </c>
      <c r="BC209" s="20">
        <f t="shared" si="148"/>
        <v>98</v>
      </c>
      <c r="BD209" s="20">
        <f t="shared" si="149"/>
        <v>93</v>
      </c>
      <c r="BE209" s="20">
        <f t="shared" si="150"/>
        <v>83</v>
      </c>
      <c r="BF209" s="24"/>
      <c r="BG209" s="19">
        <f t="shared" si="151"/>
        <v>127</v>
      </c>
      <c r="BH209" s="19">
        <f t="shared" si="152"/>
        <v>1</v>
      </c>
      <c r="BI209" s="19">
        <f t="shared" si="153"/>
        <v>144</v>
      </c>
      <c r="BJ209" s="19">
        <f t="shared" si="154"/>
        <v>1</v>
      </c>
      <c r="BK209" s="19">
        <f t="shared" si="155"/>
        <v>105</v>
      </c>
      <c r="BL209" s="19">
        <f t="shared" si="156"/>
        <v>159</v>
      </c>
      <c r="BM209" s="19">
        <f t="shared" si="157"/>
        <v>62</v>
      </c>
      <c r="BN209" s="19">
        <f t="shared" si="158"/>
        <v>269</v>
      </c>
      <c r="BO209" s="19">
        <f t="shared" si="159"/>
        <v>296</v>
      </c>
      <c r="BP209" s="19">
        <f t="shared" si="160"/>
        <v>326</v>
      </c>
      <c r="BQ209" s="19">
        <f t="shared" si="161"/>
        <v>112</v>
      </c>
      <c r="BR209" s="19">
        <f t="shared" si="162"/>
        <v>172</v>
      </c>
      <c r="BS209" s="19">
        <f t="shared" si="163"/>
        <v>342</v>
      </c>
      <c r="BT209" s="19">
        <f t="shared" si="164"/>
        <v>303</v>
      </c>
      <c r="BU209" s="19">
        <f t="shared" si="165"/>
        <v>159</v>
      </c>
      <c r="BV209" s="19">
        <f t="shared" si="166"/>
        <v>59</v>
      </c>
      <c r="BW209" s="19">
        <f t="shared" si="167"/>
        <v>105</v>
      </c>
      <c r="BX209" s="19">
        <f t="shared" si="168"/>
        <v>260</v>
      </c>
      <c r="BY209" s="19">
        <f t="shared" si="169"/>
        <v>323</v>
      </c>
      <c r="BZ209" s="19">
        <f t="shared" si="170"/>
        <v>314</v>
      </c>
      <c r="CA209" s="18">
        <f t="shared" si="129"/>
        <v>83</v>
      </c>
      <c r="CB209" s="19">
        <f t="shared" si="171"/>
        <v>15</v>
      </c>
    </row>
    <row r="210" spans="1:80" s="16" customFormat="1" ht="15.75">
      <c r="A210" s="21">
        <v>208</v>
      </c>
      <c r="B210" s="34">
        <v>6634007367</v>
      </c>
      <c r="C210" s="5" t="s">
        <v>437</v>
      </c>
      <c r="D210" s="5" t="s">
        <v>244</v>
      </c>
      <c r="E210" s="19">
        <v>10</v>
      </c>
      <c r="F210" s="19">
        <v>36</v>
      </c>
      <c r="G210" s="22">
        <v>11</v>
      </c>
      <c r="H210" s="22">
        <v>38</v>
      </c>
      <c r="I210" s="22">
        <f t="shared" si="130"/>
        <v>93</v>
      </c>
      <c r="J210" s="19">
        <v>30</v>
      </c>
      <c r="K210" s="19">
        <v>3</v>
      </c>
      <c r="L210" s="19">
        <f t="shared" si="131"/>
        <v>90</v>
      </c>
      <c r="M210" s="19">
        <v>503</v>
      </c>
      <c r="N210" s="19">
        <v>449</v>
      </c>
      <c r="O210" s="19">
        <v>517</v>
      </c>
      <c r="P210" s="19">
        <v>469</v>
      </c>
      <c r="Q210" s="19">
        <f t="shared" si="132"/>
        <v>97</v>
      </c>
      <c r="R210" s="19">
        <f t="shared" si="133"/>
        <v>94</v>
      </c>
      <c r="S210" s="19">
        <v>20</v>
      </c>
      <c r="T210" s="19">
        <v>3</v>
      </c>
      <c r="U210" s="19">
        <f t="shared" si="134"/>
        <v>60</v>
      </c>
      <c r="V210" s="19">
        <v>554</v>
      </c>
      <c r="W210" s="23">
        <v>600</v>
      </c>
      <c r="X210" s="20">
        <f t="shared" si="135"/>
        <v>92</v>
      </c>
      <c r="Y210" s="43">
        <f t="shared" si="136"/>
        <v>76</v>
      </c>
      <c r="Z210" s="20">
        <f t="shared" si="137"/>
        <v>76</v>
      </c>
      <c r="AA210" s="19">
        <v>20</v>
      </c>
      <c r="AB210" s="19">
        <v>2</v>
      </c>
      <c r="AC210" s="19">
        <f t="shared" si="138"/>
        <v>40</v>
      </c>
      <c r="AD210" s="19">
        <v>20</v>
      </c>
      <c r="AE210" s="19">
        <v>3</v>
      </c>
      <c r="AF210" s="19">
        <f t="shared" si="139"/>
        <v>60</v>
      </c>
      <c r="AG210" s="19">
        <v>28</v>
      </c>
      <c r="AH210" s="19">
        <v>31</v>
      </c>
      <c r="AI210" s="20">
        <f t="shared" si="140"/>
        <v>90</v>
      </c>
      <c r="AJ210" s="43">
        <f t="shared" si="141"/>
        <v>63</v>
      </c>
      <c r="AK210" s="19">
        <v>471</v>
      </c>
      <c r="AL210" s="19">
        <v>600</v>
      </c>
      <c r="AM210" s="20">
        <f t="shared" si="142"/>
        <v>79</v>
      </c>
      <c r="AN210" s="19">
        <v>593</v>
      </c>
      <c r="AO210" s="19">
        <v>600</v>
      </c>
      <c r="AP210" s="20">
        <f t="shared" si="143"/>
        <v>99</v>
      </c>
      <c r="AQ210" s="19">
        <v>435</v>
      </c>
      <c r="AR210" s="19">
        <v>440</v>
      </c>
      <c r="AS210" s="20">
        <f t="shared" si="144"/>
        <v>99</v>
      </c>
      <c r="AT210" s="20">
        <f t="shared" si="145"/>
        <v>91</v>
      </c>
      <c r="AU210" s="19">
        <v>568</v>
      </c>
      <c r="AV210" s="19">
        <v>600</v>
      </c>
      <c r="AW210" s="20">
        <f t="shared" si="146"/>
        <v>95</v>
      </c>
      <c r="AX210" s="19">
        <v>576</v>
      </c>
      <c r="AY210" s="19">
        <v>600</v>
      </c>
      <c r="AZ210" s="20">
        <f t="shared" si="147"/>
        <v>96</v>
      </c>
      <c r="BA210" s="19">
        <v>594</v>
      </c>
      <c r="BB210" s="19">
        <v>600</v>
      </c>
      <c r="BC210" s="20">
        <f t="shared" si="148"/>
        <v>99</v>
      </c>
      <c r="BD210" s="20">
        <f t="shared" si="149"/>
        <v>97</v>
      </c>
      <c r="BE210" s="20">
        <f t="shared" si="150"/>
        <v>84</v>
      </c>
      <c r="BF210" s="24"/>
      <c r="BG210" s="19">
        <f t="shared" si="151"/>
        <v>127</v>
      </c>
      <c r="BH210" s="19">
        <f t="shared" si="152"/>
        <v>239</v>
      </c>
      <c r="BI210" s="19">
        <f t="shared" si="153"/>
        <v>144</v>
      </c>
      <c r="BJ210" s="19">
        <f t="shared" si="154"/>
        <v>319</v>
      </c>
      <c r="BK210" s="19">
        <f t="shared" si="155"/>
        <v>322</v>
      </c>
      <c r="BL210" s="19">
        <f t="shared" si="156"/>
        <v>120</v>
      </c>
      <c r="BM210" s="19">
        <f t="shared" si="157"/>
        <v>62</v>
      </c>
      <c r="BN210" s="19">
        <f t="shared" si="158"/>
        <v>92</v>
      </c>
      <c r="BO210" s="19">
        <f t="shared" si="159"/>
        <v>228</v>
      </c>
      <c r="BP210" s="19">
        <f t="shared" si="160"/>
        <v>284</v>
      </c>
      <c r="BQ210" s="19">
        <f t="shared" si="161"/>
        <v>112</v>
      </c>
      <c r="BR210" s="19">
        <f t="shared" si="162"/>
        <v>112</v>
      </c>
      <c r="BS210" s="19">
        <f t="shared" si="163"/>
        <v>244</v>
      </c>
      <c r="BT210" s="19">
        <f t="shared" si="164"/>
        <v>153</v>
      </c>
      <c r="BU210" s="19">
        <f t="shared" si="165"/>
        <v>97</v>
      </c>
      <c r="BV210" s="19">
        <f t="shared" si="166"/>
        <v>199</v>
      </c>
      <c r="BW210" s="19">
        <f t="shared" si="167"/>
        <v>322</v>
      </c>
      <c r="BX210" s="19">
        <f t="shared" si="168"/>
        <v>95</v>
      </c>
      <c r="BY210" s="19">
        <f t="shared" si="169"/>
        <v>276</v>
      </c>
      <c r="BZ210" s="19">
        <f t="shared" si="170"/>
        <v>163</v>
      </c>
      <c r="CA210" s="18">
        <f t="shared" si="129"/>
        <v>84</v>
      </c>
      <c r="CB210" s="19">
        <f t="shared" si="171"/>
        <v>14</v>
      </c>
    </row>
    <row r="211" spans="1:80" s="16" customFormat="1" ht="15.75">
      <c r="A211" s="21">
        <v>209</v>
      </c>
      <c r="B211" s="34">
        <v>6634006050</v>
      </c>
      <c r="C211" s="5" t="s">
        <v>437</v>
      </c>
      <c r="D211" s="5" t="s">
        <v>245</v>
      </c>
      <c r="E211" s="19">
        <v>8</v>
      </c>
      <c r="F211" s="19">
        <v>36</v>
      </c>
      <c r="G211" s="22">
        <v>11</v>
      </c>
      <c r="H211" s="22">
        <v>38</v>
      </c>
      <c r="I211" s="22">
        <f t="shared" si="130"/>
        <v>84</v>
      </c>
      <c r="J211" s="19">
        <v>30</v>
      </c>
      <c r="K211" s="19">
        <v>4</v>
      </c>
      <c r="L211" s="19">
        <f t="shared" si="131"/>
        <v>100</v>
      </c>
      <c r="M211" s="19">
        <v>63</v>
      </c>
      <c r="N211" s="19">
        <v>66</v>
      </c>
      <c r="O211" s="19">
        <v>63</v>
      </c>
      <c r="P211" s="19">
        <v>66</v>
      </c>
      <c r="Q211" s="19">
        <f t="shared" si="132"/>
        <v>100</v>
      </c>
      <c r="R211" s="19">
        <f t="shared" si="133"/>
        <v>95</v>
      </c>
      <c r="S211" s="19">
        <v>20</v>
      </c>
      <c r="T211" s="19">
        <v>3</v>
      </c>
      <c r="U211" s="19">
        <f t="shared" si="134"/>
        <v>60</v>
      </c>
      <c r="V211" s="19">
        <v>76</v>
      </c>
      <c r="W211" s="23">
        <v>78</v>
      </c>
      <c r="X211" s="20">
        <f t="shared" si="135"/>
        <v>97</v>
      </c>
      <c r="Y211" s="43">
        <f t="shared" si="136"/>
        <v>79</v>
      </c>
      <c r="Z211" s="20">
        <f t="shared" si="137"/>
        <v>79</v>
      </c>
      <c r="AA211" s="19">
        <v>20</v>
      </c>
      <c r="AB211" s="19">
        <v>2</v>
      </c>
      <c r="AC211" s="19">
        <f t="shared" si="138"/>
        <v>40</v>
      </c>
      <c r="AD211" s="19">
        <v>20</v>
      </c>
      <c r="AE211" s="19">
        <v>4</v>
      </c>
      <c r="AF211" s="19">
        <f t="shared" si="139"/>
        <v>80</v>
      </c>
      <c r="AG211" s="19">
        <v>6</v>
      </c>
      <c r="AH211" s="19">
        <v>7</v>
      </c>
      <c r="AI211" s="20">
        <f t="shared" si="140"/>
        <v>86</v>
      </c>
      <c r="AJ211" s="43">
        <f t="shared" si="141"/>
        <v>70</v>
      </c>
      <c r="AK211" s="19">
        <v>75</v>
      </c>
      <c r="AL211" s="19">
        <v>78</v>
      </c>
      <c r="AM211" s="20">
        <f t="shared" si="142"/>
        <v>96</v>
      </c>
      <c r="AN211" s="19">
        <v>78</v>
      </c>
      <c r="AO211" s="19">
        <v>78</v>
      </c>
      <c r="AP211" s="20">
        <f t="shared" si="143"/>
        <v>100</v>
      </c>
      <c r="AQ211" s="19">
        <v>73</v>
      </c>
      <c r="AR211" s="19">
        <v>73</v>
      </c>
      <c r="AS211" s="20">
        <f t="shared" si="144"/>
        <v>100</v>
      </c>
      <c r="AT211" s="20">
        <f t="shared" si="145"/>
        <v>98</v>
      </c>
      <c r="AU211" s="19">
        <v>78</v>
      </c>
      <c r="AV211" s="19">
        <v>78</v>
      </c>
      <c r="AW211" s="20">
        <f t="shared" si="146"/>
        <v>100</v>
      </c>
      <c r="AX211" s="19">
        <v>78</v>
      </c>
      <c r="AY211" s="19">
        <v>78</v>
      </c>
      <c r="AZ211" s="20">
        <f t="shared" si="147"/>
        <v>100</v>
      </c>
      <c r="BA211" s="19">
        <v>78</v>
      </c>
      <c r="BB211" s="19">
        <v>78</v>
      </c>
      <c r="BC211" s="20">
        <f t="shared" si="148"/>
        <v>100</v>
      </c>
      <c r="BD211" s="20">
        <f t="shared" si="149"/>
        <v>100</v>
      </c>
      <c r="BE211" s="20">
        <f t="shared" si="150"/>
        <v>88</v>
      </c>
      <c r="BF211" s="24"/>
      <c r="BG211" s="19">
        <f t="shared" si="151"/>
        <v>315</v>
      </c>
      <c r="BH211" s="19">
        <f t="shared" si="152"/>
        <v>1</v>
      </c>
      <c r="BI211" s="19">
        <f t="shared" si="153"/>
        <v>1</v>
      </c>
      <c r="BJ211" s="19">
        <f t="shared" si="154"/>
        <v>319</v>
      </c>
      <c r="BK211" s="19">
        <f t="shared" si="155"/>
        <v>315</v>
      </c>
      <c r="BL211" s="19">
        <f t="shared" si="156"/>
        <v>35</v>
      </c>
      <c r="BM211" s="19">
        <f t="shared" si="157"/>
        <v>62</v>
      </c>
      <c r="BN211" s="19">
        <f t="shared" si="158"/>
        <v>41</v>
      </c>
      <c r="BO211" s="19">
        <f t="shared" si="159"/>
        <v>254</v>
      </c>
      <c r="BP211" s="19">
        <f t="shared" si="160"/>
        <v>123</v>
      </c>
      <c r="BQ211" s="19">
        <f t="shared" si="161"/>
        <v>1</v>
      </c>
      <c r="BR211" s="19">
        <f t="shared" si="162"/>
        <v>1</v>
      </c>
      <c r="BS211" s="19">
        <f t="shared" si="163"/>
        <v>1</v>
      </c>
      <c r="BT211" s="19">
        <f t="shared" si="164"/>
        <v>1</v>
      </c>
      <c r="BU211" s="19">
        <f t="shared" si="165"/>
        <v>1</v>
      </c>
      <c r="BV211" s="19">
        <f t="shared" si="166"/>
        <v>142</v>
      </c>
      <c r="BW211" s="19">
        <f t="shared" si="167"/>
        <v>315</v>
      </c>
      <c r="BX211" s="19">
        <f t="shared" si="168"/>
        <v>65</v>
      </c>
      <c r="BY211" s="19">
        <f t="shared" si="169"/>
        <v>72</v>
      </c>
      <c r="BZ211" s="19">
        <f t="shared" si="170"/>
        <v>1</v>
      </c>
      <c r="CA211" s="18">
        <f t="shared" si="129"/>
        <v>88</v>
      </c>
      <c r="CB211" s="19">
        <f t="shared" si="171"/>
        <v>10</v>
      </c>
    </row>
    <row r="212" spans="1:80" s="16" customFormat="1" ht="15.75">
      <c r="A212" s="21">
        <v>210</v>
      </c>
      <c r="B212" s="34">
        <v>6634007800</v>
      </c>
      <c r="C212" s="5" t="s">
        <v>437</v>
      </c>
      <c r="D212" s="5" t="s">
        <v>246</v>
      </c>
      <c r="E212" s="19">
        <v>8</v>
      </c>
      <c r="F212" s="19">
        <v>34</v>
      </c>
      <c r="G212" s="22">
        <v>9</v>
      </c>
      <c r="H212" s="22">
        <v>36</v>
      </c>
      <c r="I212" s="22">
        <f t="shared" si="130"/>
        <v>92</v>
      </c>
      <c r="J212" s="19">
        <v>30</v>
      </c>
      <c r="K212" s="19">
        <v>2</v>
      </c>
      <c r="L212" s="19">
        <f t="shared" si="131"/>
        <v>60</v>
      </c>
      <c r="M212" s="19">
        <v>142</v>
      </c>
      <c r="N212" s="19">
        <v>129</v>
      </c>
      <c r="O212" s="19">
        <v>147</v>
      </c>
      <c r="P212" s="19">
        <v>137</v>
      </c>
      <c r="Q212" s="19">
        <f t="shared" si="132"/>
        <v>95</v>
      </c>
      <c r="R212" s="19">
        <f t="shared" si="133"/>
        <v>84</v>
      </c>
      <c r="S212" s="19">
        <v>20</v>
      </c>
      <c r="T212" s="19">
        <v>3</v>
      </c>
      <c r="U212" s="19">
        <f t="shared" si="134"/>
        <v>60</v>
      </c>
      <c r="V212" s="19">
        <v>146</v>
      </c>
      <c r="W212" s="23">
        <v>177</v>
      </c>
      <c r="X212" s="20">
        <f t="shared" si="135"/>
        <v>82</v>
      </c>
      <c r="Y212" s="43">
        <f t="shared" si="136"/>
        <v>71</v>
      </c>
      <c r="Z212" s="20">
        <f t="shared" si="137"/>
        <v>71</v>
      </c>
      <c r="AA212" s="19">
        <v>20</v>
      </c>
      <c r="AB212" s="19">
        <v>0</v>
      </c>
      <c r="AC212" s="19">
        <f t="shared" si="138"/>
        <v>0</v>
      </c>
      <c r="AD212" s="19">
        <v>20</v>
      </c>
      <c r="AE212" s="19">
        <v>1</v>
      </c>
      <c r="AF212" s="19">
        <f t="shared" si="139"/>
        <v>20</v>
      </c>
      <c r="AG212" s="19">
        <v>7</v>
      </c>
      <c r="AH212" s="19">
        <v>7</v>
      </c>
      <c r="AI212" s="20">
        <f t="shared" si="140"/>
        <v>100</v>
      </c>
      <c r="AJ212" s="43">
        <f t="shared" si="141"/>
        <v>38</v>
      </c>
      <c r="AK212" s="19">
        <v>175</v>
      </c>
      <c r="AL212" s="19">
        <v>177</v>
      </c>
      <c r="AM212" s="20">
        <f t="shared" si="142"/>
        <v>99</v>
      </c>
      <c r="AN212" s="19">
        <v>170</v>
      </c>
      <c r="AO212" s="19">
        <v>177</v>
      </c>
      <c r="AP212" s="20">
        <f t="shared" si="143"/>
        <v>96</v>
      </c>
      <c r="AQ212" s="19">
        <v>135</v>
      </c>
      <c r="AR212" s="19">
        <v>141</v>
      </c>
      <c r="AS212" s="20">
        <f t="shared" si="144"/>
        <v>96</v>
      </c>
      <c r="AT212" s="20">
        <f t="shared" si="145"/>
        <v>97</v>
      </c>
      <c r="AU212" s="19">
        <v>174</v>
      </c>
      <c r="AV212" s="19">
        <v>177</v>
      </c>
      <c r="AW212" s="20">
        <f t="shared" si="146"/>
        <v>98</v>
      </c>
      <c r="AX212" s="19">
        <v>167</v>
      </c>
      <c r="AY212" s="19">
        <v>177</v>
      </c>
      <c r="AZ212" s="20">
        <f t="shared" si="147"/>
        <v>94</v>
      </c>
      <c r="BA212" s="19">
        <v>175</v>
      </c>
      <c r="BB212" s="19">
        <v>177</v>
      </c>
      <c r="BC212" s="20">
        <f t="shared" si="148"/>
        <v>99</v>
      </c>
      <c r="BD212" s="20">
        <f t="shared" si="149"/>
        <v>98</v>
      </c>
      <c r="BE212" s="20">
        <f t="shared" si="150"/>
        <v>78</v>
      </c>
      <c r="BF212" s="24"/>
      <c r="BG212" s="19">
        <f t="shared" si="151"/>
        <v>186</v>
      </c>
      <c r="BH212" s="19">
        <f t="shared" si="152"/>
        <v>355</v>
      </c>
      <c r="BI212" s="19">
        <f t="shared" si="153"/>
        <v>232</v>
      </c>
      <c r="BJ212" s="19">
        <f t="shared" si="154"/>
        <v>319</v>
      </c>
      <c r="BK212" s="19">
        <f t="shared" si="155"/>
        <v>335</v>
      </c>
      <c r="BL212" s="19">
        <f t="shared" si="156"/>
        <v>286</v>
      </c>
      <c r="BM212" s="19">
        <f t="shared" si="157"/>
        <v>202</v>
      </c>
      <c r="BN212" s="19">
        <f t="shared" si="158"/>
        <v>269</v>
      </c>
      <c r="BO212" s="19">
        <f t="shared" si="159"/>
        <v>1</v>
      </c>
      <c r="BP212" s="19">
        <f t="shared" si="160"/>
        <v>46</v>
      </c>
      <c r="BQ212" s="19">
        <f t="shared" si="161"/>
        <v>306</v>
      </c>
      <c r="BR212" s="19">
        <f t="shared" si="162"/>
        <v>270</v>
      </c>
      <c r="BS212" s="19">
        <f t="shared" si="163"/>
        <v>128</v>
      </c>
      <c r="BT212" s="19">
        <f t="shared" si="164"/>
        <v>227</v>
      </c>
      <c r="BU212" s="19">
        <f t="shared" si="165"/>
        <v>97</v>
      </c>
      <c r="BV212" s="19">
        <f t="shared" si="166"/>
        <v>346</v>
      </c>
      <c r="BW212" s="19">
        <f t="shared" si="167"/>
        <v>335</v>
      </c>
      <c r="BX212" s="19">
        <f t="shared" si="168"/>
        <v>280</v>
      </c>
      <c r="BY212" s="19">
        <f t="shared" si="169"/>
        <v>122</v>
      </c>
      <c r="BZ212" s="19">
        <f t="shared" si="170"/>
        <v>96</v>
      </c>
      <c r="CA212" s="18">
        <f t="shared" si="129"/>
        <v>78</v>
      </c>
      <c r="CB212" s="19">
        <f t="shared" si="171"/>
        <v>20</v>
      </c>
    </row>
    <row r="213" spans="1:80" s="16" customFormat="1" ht="30">
      <c r="A213" s="21">
        <v>211</v>
      </c>
      <c r="B213" s="34">
        <v>6653002075</v>
      </c>
      <c r="C213" s="40" t="s">
        <v>493</v>
      </c>
      <c r="D213" s="5" t="s">
        <v>247</v>
      </c>
      <c r="E213" s="19">
        <v>8</v>
      </c>
      <c r="F213" s="19">
        <v>33</v>
      </c>
      <c r="G213" s="22">
        <v>9</v>
      </c>
      <c r="H213" s="22">
        <v>36</v>
      </c>
      <c r="I213" s="22">
        <f t="shared" si="130"/>
        <v>90</v>
      </c>
      <c r="J213" s="19">
        <v>30</v>
      </c>
      <c r="K213" s="19">
        <v>3</v>
      </c>
      <c r="L213" s="19">
        <f t="shared" si="131"/>
        <v>90</v>
      </c>
      <c r="M213" s="19">
        <v>70</v>
      </c>
      <c r="N213" s="19">
        <v>47</v>
      </c>
      <c r="O213" s="19">
        <v>79</v>
      </c>
      <c r="P213" s="19">
        <v>54</v>
      </c>
      <c r="Q213" s="19">
        <f t="shared" si="132"/>
        <v>88</v>
      </c>
      <c r="R213" s="19">
        <f t="shared" si="133"/>
        <v>89</v>
      </c>
      <c r="S213" s="19">
        <v>20</v>
      </c>
      <c r="T213" s="19">
        <v>5</v>
      </c>
      <c r="U213" s="19">
        <f t="shared" si="134"/>
        <v>100</v>
      </c>
      <c r="V213" s="19">
        <v>90</v>
      </c>
      <c r="W213" s="23">
        <v>101</v>
      </c>
      <c r="X213" s="20">
        <f t="shared" si="135"/>
        <v>89</v>
      </c>
      <c r="Y213" s="43">
        <f t="shared" si="136"/>
        <v>95</v>
      </c>
      <c r="Z213" s="20">
        <f t="shared" si="137"/>
        <v>95</v>
      </c>
      <c r="AA213" s="19">
        <v>20</v>
      </c>
      <c r="AB213" s="19">
        <v>2</v>
      </c>
      <c r="AC213" s="19">
        <f t="shared" si="138"/>
        <v>40</v>
      </c>
      <c r="AD213" s="19">
        <v>20</v>
      </c>
      <c r="AE213" s="19">
        <v>3</v>
      </c>
      <c r="AF213" s="19">
        <f t="shared" si="139"/>
        <v>60</v>
      </c>
      <c r="AG213" s="19">
        <v>6</v>
      </c>
      <c r="AH213" s="19">
        <v>6</v>
      </c>
      <c r="AI213" s="20">
        <f t="shared" si="140"/>
        <v>100</v>
      </c>
      <c r="AJ213" s="43">
        <f t="shared" si="141"/>
        <v>66</v>
      </c>
      <c r="AK213" s="19">
        <v>92</v>
      </c>
      <c r="AL213" s="19">
        <v>101</v>
      </c>
      <c r="AM213" s="20">
        <f t="shared" si="142"/>
        <v>91</v>
      </c>
      <c r="AN213" s="19">
        <v>93</v>
      </c>
      <c r="AO213" s="19">
        <v>101</v>
      </c>
      <c r="AP213" s="20">
        <f t="shared" si="143"/>
        <v>92</v>
      </c>
      <c r="AQ213" s="19">
        <v>77</v>
      </c>
      <c r="AR213" s="19">
        <v>80</v>
      </c>
      <c r="AS213" s="20">
        <f t="shared" si="144"/>
        <v>96</v>
      </c>
      <c r="AT213" s="20">
        <f t="shared" si="145"/>
        <v>92</v>
      </c>
      <c r="AU213" s="19">
        <v>92</v>
      </c>
      <c r="AV213" s="19">
        <v>101</v>
      </c>
      <c r="AW213" s="20">
        <f t="shared" si="146"/>
        <v>91</v>
      </c>
      <c r="AX213" s="19">
        <v>86</v>
      </c>
      <c r="AY213" s="19">
        <v>101</v>
      </c>
      <c r="AZ213" s="20">
        <f t="shared" si="147"/>
        <v>85</v>
      </c>
      <c r="BA213" s="19">
        <v>97</v>
      </c>
      <c r="BB213" s="19">
        <v>101</v>
      </c>
      <c r="BC213" s="20">
        <f t="shared" si="148"/>
        <v>96</v>
      </c>
      <c r="BD213" s="20">
        <f t="shared" si="149"/>
        <v>92</v>
      </c>
      <c r="BE213" s="20">
        <f t="shared" si="150"/>
        <v>87</v>
      </c>
      <c r="BF213" s="24"/>
      <c r="BG213" s="19">
        <f t="shared" si="151"/>
        <v>228</v>
      </c>
      <c r="BH213" s="19">
        <f t="shared" si="152"/>
        <v>239</v>
      </c>
      <c r="BI213" s="19">
        <f t="shared" si="153"/>
        <v>354</v>
      </c>
      <c r="BJ213" s="19">
        <f t="shared" si="154"/>
        <v>1</v>
      </c>
      <c r="BK213" s="19">
        <f t="shared" si="155"/>
        <v>105</v>
      </c>
      <c r="BL213" s="19">
        <f t="shared" si="156"/>
        <v>175</v>
      </c>
      <c r="BM213" s="19">
        <f t="shared" si="157"/>
        <v>62</v>
      </c>
      <c r="BN213" s="19">
        <f t="shared" si="158"/>
        <v>92</v>
      </c>
      <c r="BO213" s="19">
        <f t="shared" si="159"/>
        <v>1</v>
      </c>
      <c r="BP213" s="19">
        <f t="shared" si="160"/>
        <v>226</v>
      </c>
      <c r="BQ213" s="19">
        <f t="shared" si="161"/>
        <v>368</v>
      </c>
      <c r="BR213" s="19">
        <f t="shared" si="162"/>
        <v>270</v>
      </c>
      <c r="BS213" s="19">
        <f t="shared" si="163"/>
        <v>309</v>
      </c>
      <c r="BT213" s="19">
        <f t="shared" si="164"/>
        <v>367</v>
      </c>
      <c r="BU213" s="19">
        <f t="shared" si="165"/>
        <v>270</v>
      </c>
      <c r="BV213" s="19">
        <f t="shared" si="166"/>
        <v>323</v>
      </c>
      <c r="BW213" s="19">
        <f t="shared" si="167"/>
        <v>105</v>
      </c>
      <c r="BX213" s="19">
        <f t="shared" si="168"/>
        <v>80</v>
      </c>
      <c r="BY213" s="19">
        <f t="shared" si="169"/>
        <v>259</v>
      </c>
      <c r="BZ213" s="19">
        <f t="shared" si="170"/>
        <v>331</v>
      </c>
      <c r="CA213" s="18">
        <f t="shared" si="129"/>
        <v>87</v>
      </c>
      <c r="CB213" s="19">
        <f t="shared" si="171"/>
        <v>11</v>
      </c>
    </row>
    <row r="214" spans="1:80" s="16" customFormat="1" ht="31.5">
      <c r="A214" s="21">
        <v>212</v>
      </c>
      <c r="B214" s="34">
        <v>6652001833</v>
      </c>
      <c r="C214" s="40" t="s">
        <v>499</v>
      </c>
      <c r="D214" s="5" t="s">
        <v>248</v>
      </c>
      <c r="E214" s="19">
        <v>11</v>
      </c>
      <c r="F214" s="19">
        <v>32</v>
      </c>
      <c r="G214" s="22">
        <v>11</v>
      </c>
      <c r="H214" s="22">
        <v>38</v>
      </c>
      <c r="I214" s="22">
        <f t="shared" si="130"/>
        <v>92</v>
      </c>
      <c r="J214" s="19">
        <v>30</v>
      </c>
      <c r="K214" s="19">
        <v>2</v>
      </c>
      <c r="L214" s="19">
        <f t="shared" si="131"/>
        <v>60</v>
      </c>
      <c r="M214" s="19">
        <v>26</v>
      </c>
      <c r="N214" s="19">
        <v>24</v>
      </c>
      <c r="O214" s="19">
        <v>27</v>
      </c>
      <c r="P214" s="19">
        <v>25</v>
      </c>
      <c r="Q214" s="19">
        <f t="shared" si="132"/>
        <v>96</v>
      </c>
      <c r="R214" s="19">
        <f t="shared" si="133"/>
        <v>84</v>
      </c>
      <c r="S214" s="19">
        <v>20</v>
      </c>
      <c r="T214" s="19">
        <v>5</v>
      </c>
      <c r="U214" s="19">
        <f t="shared" si="134"/>
        <v>100</v>
      </c>
      <c r="V214" s="19">
        <v>30</v>
      </c>
      <c r="W214" s="23">
        <v>30</v>
      </c>
      <c r="X214" s="20">
        <f t="shared" si="135"/>
        <v>100</v>
      </c>
      <c r="Y214" s="43">
        <f t="shared" si="136"/>
        <v>100</v>
      </c>
      <c r="Z214" s="20">
        <f t="shared" si="137"/>
        <v>100</v>
      </c>
      <c r="AA214" s="19">
        <v>20</v>
      </c>
      <c r="AB214" s="19">
        <v>0</v>
      </c>
      <c r="AC214" s="19">
        <f t="shared" si="138"/>
        <v>0</v>
      </c>
      <c r="AD214" s="19">
        <v>20</v>
      </c>
      <c r="AE214" s="19">
        <v>0</v>
      </c>
      <c r="AF214" s="19">
        <f t="shared" si="139"/>
        <v>0</v>
      </c>
      <c r="AG214" s="19">
        <v>2</v>
      </c>
      <c r="AH214" s="19">
        <v>2</v>
      </c>
      <c r="AI214" s="20">
        <f t="shared" si="140"/>
        <v>100</v>
      </c>
      <c r="AJ214" s="43">
        <f t="shared" si="141"/>
        <v>30</v>
      </c>
      <c r="AK214" s="19">
        <v>29</v>
      </c>
      <c r="AL214" s="19">
        <v>30</v>
      </c>
      <c r="AM214" s="20">
        <f t="shared" si="142"/>
        <v>97</v>
      </c>
      <c r="AN214" s="19">
        <v>29</v>
      </c>
      <c r="AO214" s="19">
        <v>30</v>
      </c>
      <c r="AP214" s="20">
        <f t="shared" si="143"/>
        <v>97</v>
      </c>
      <c r="AQ214" s="19">
        <v>27</v>
      </c>
      <c r="AR214" s="19">
        <v>28</v>
      </c>
      <c r="AS214" s="20">
        <f t="shared" si="144"/>
        <v>96</v>
      </c>
      <c r="AT214" s="20">
        <f t="shared" si="145"/>
        <v>97</v>
      </c>
      <c r="AU214" s="19">
        <v>28</v>
      </c>
      <c r="AV214" s="19">
        <v>30</v>
      </c>
      <c r="AW214" s="20">
        <f t="shared" si="146"/>
        <v>93</v>
      </c>
      <c r="AX214" s="19">
        <v>29</v>
      </c>
      <c r="AY214" s="19">
        <v>30</v>
      </c>
      <c r="AZ214" s="20">
        <f t="shared" si="147"/>
        <v>97</v>
      </c>
      <c r="BA214" s="19">
        <v>29</v>
      </c>
      <c r="BB214" s="19">
        <v>30</v>
      </c>
      <c r="BC214" s="20">
        <f t="shared" si="148"/>
        <v>97</v>
      </c>
      <c r="BD214" s="20">
        <f t="shared" si="149"/>
        <v>96</v>
      </c>
      <c r="BE214" s="20">
        <f t="shared" si="150"/>
        <v>81</v>
      </c>
      <c r="BF214" s="24"/>
      <c r="BG214" s="19">
        <f t="shared" si="151"/>
        <v>186</v>
      </c>
      <c r="BH214" s="19">
        <f t="shared" si="152"/>
        <v>355</v>
      </c>
      <c r="BI214" s="19">
        <f t="shared" si="153"/>
        <v>181</v>
      </c>
      <c r="BJ214" s="19">
        <f t="shared" si="154"/>
        <v>1</v>
      </c>
      <c r="BK214" s="19">
        <f t="shared" si="155"/>
        <v>1</v>
      </c>
      <c r="BL214" s="19">
        <f t="shared" si="156"/>
        <v>1</v>
      </c>
      <c r="BM214" s="19">
        <f t="shared" si="157"/>
        <v>202</v>
      </c>
      <c r="BN214" s="19">
        <f t="shared" si="158"/>
        <v>339</v>
      </c>
      <c r="BO214" s="19">
        <f t="shared" si="159"/>
        <v>1</v>
      </c>
      <c r="BP214" s="19">
        <f t="shared" si="160"/>
        <v>98</v>
      </c>
      <c r="BQ214" s="19">
        <f t="shared" si="161"/>
        <v>254</v>
      </c>
      <c r="BR214" s="19">
        <f t="shared" si="162"/>
        <v>270</v>
      </c>
      <c r="BS214" s="19">
        <f t="shared" si="163"/>
        <v>283</v>
      </c>
      <c r="BT214" s="19">
        <f t="shared" si="164"/>
        <v>109</v>
      </c>
      <c r="BU214" s="19">
        <f t="shared" si="165"/>
        <v>223</v>
      </c>
      <c r="BV214" s="19">
        <f t="shared" si="166"/>
        <v>346</v>
      </c>
      <c r="BW214" s="19">
        <f t="shared" si="167"/>
        <v>1</v>
      </c>
      <c r="BX214" s="19">
        <f t="shared" si="168"/>
        <v>331</v>
      </c>
      <c r="BY214" s="19">
        <f t="shared" si="169"/>
        <v>122</v>
      </c>
      <c r="BZ214" s="19">
        <f t="shared" si="170"/>
        <v>215</v>
      </c>
      <c r="CA214" s="18">
        <f t="shared" si="129"/>
        <v>81</v>
      </c>
      <c r="CB214" s="19">
        <f t="shared" si="171"/>
        <v>17</v>
      </c>
    </row>
    <row r="215" spans="1:80" s="16" customFormat="1" ht="15.75">
      <c r="A215" s="21">
        <v>213</v>
      </c>
      <c r="B215" s="34">
        <v>6652004464</v>
      </c>
      <c r="C215" s="40" t="s">
        <v>499</v>
      </c>
      <c r="D215" s="5" t="s">
        <v>162</v>
      </c>
      <c r="E215" s="19">
        <v>10</v>
      </c>
      <c r="F215" s="19">
        <v>35</v>
      </c>
      <c r="G215" s="22">
        <v>11</v>
      </c>
      <c r="H215" s="22">
        <v>38</v>
      </c>
      <c r="I215" s="22">
        <f t="shared" si="130"/>
        <v>92</v>
      </c>
      <c r="J215" s="19">
        <v>30</v>
      </c>
      <c r="K215" s="19">
        <v>3</v>
      </c>
      <c r="L215" s="19">
        <f t="shared" si="131"/>
        <v>90</v>
      </c>
      <c r="M215" s="19">
        <v>29</v>
      </c>
      <c r="N215" s="19">
        <v>21</v>
      </c>
      <c r="O215" s="19">
        <v>30</v>
      </c>
      <c r="P215" s="19">
        <v>26</v>
      </c>
      <c r="Q215" s="19">
        <f t="shared" si="132"/>
        <v>89</v>
      </c>
      <c r="R215" s="19">
        <f t="shared" si="133"/>
        <v>90</v>
      </c>
      <c r="S215" s="19">
        <v>20</v>
      </c>
      <c r="T215" s="19">
        <v>5</v>
      </c>
      <c r="U215" s="19">
        <f t="shared" si="134"/>
        <v>100</v>
      </c>
      <c r="V215" s="19">
        <v>24</v>
      </c>
      <c r="W215" s="23">
        <v>30</v>
      </c>
      <c r="X215" s="20">
        <f t="shared" si="135"/>
        <v>80</v>
      </c>
      <c r="Y215" s="43">
        <f t="shared" si="136"/>
        <v>90</v>
      </c>
      <c r="Z215" s="20">
        <f t="shared" si="137"/>
        <v>90</v>
      </c>
      <c r="AA215" s="19">
        <v>20</v>
      </c>
      <c r="AB215" s="19">
        <v>0</v>
      </c>
      <c r="AC215" s="19">
        <f t="shared" si="138"/>
        <v>0</v>
      </c>
      <c r="AD215" s="19">
        <v>20</v>
      </c>
      <c r="AE215" s="19">
        <v>2</v>
      </c>
      <c r="AF215" s="19">
        <f t="shared" si="139"/>
        <v>40</v>
      </c>
      <c r="AG215" s="19">
        <v>2</v>
      </c>
      <c r="AH215" s="19">
        <v>2</v>
      </c>
      <c r="AI215" s="20">
        <f t="shared" si="140"/>
        <v>100</v>
      </c>
      <c r="AJ215" s="43">
        <f t="shared" si="141"/>
        <v>46</v>
      </c>
      <c r="AK215" s="19">
        <v>30</v>
      </c>
      <c r="AL215" s="19">
        <v>30</v>
      </c>
      <c r="AM215" s="20">
        <f t="shared" si="142"/>
        <v>100</v>
      </c>
      <c r="AN215" s="19">
        <v>30</v>
      </c>
      <c r="AO215" s="19">
        <v>30</v>
      </c>
      <c r="AP215" s="20">
        <f t="shared" si="143"/>
        <v>100</v>
      </c>
      <c r="AQ215" s="19">
        <v>25</v>
      </c>
      <c r="AR215" s="19">
        <v>25</v>
      </c>
      <c r="AS215" s="20">
        <f t="shared" si="144"/>
        <v>100</v>
      </c>
      <c r="AT215" s="20">
        <f t="shared" si="145"/>
        <v>100</v>
      </c>
      <c r="AU215" s="19">
        <v>29</v>
      </c>
      <c r="AV215" s="19">
        <v>30</v>
      </c>
      <c r="AW215" s="20">
        <f t="shared" si="146"/>
        <v>97</v>
      </c>
      <c r="AX215" s="19">
        <v>29</v>
      </c>
      <c r="AY215" s="19">
        <v>30</v>
      </c>
      <c r="AZ215" s="20">
        <f t="shared" si="147"/>
        <v>97</v>
      </c>
      <c r="BA215" s="19">
        <v>29</v>
      </c>
      <c r="BB215" s="19">
        <v>30</v>
      </c>
      <c r="BC215" s="20">
        <f t="shared" si="148"/>
        <v>97</v>
      </c>
      <c r="BD215" s="20">
        <f t="shared" si="149"/>
        <v>97</v>
      </c>
      <c r="BE215" s="20">
        <f t="shared" si="150"/>
        <v>85</v>
      </c>
      <c r="BF215" s="24"/>
      <c r="BG215" s="19">
        <f t="shared" si="151"/>
        <v>186</v>
      </c>
      <c r="BH215" s="19">
        <f t="shared" si="152"/>
        <v>239</v>
      </c>
      <c r="BI215" s="19">
        <f t="shared" si="153"/>
        <v>348</v>
      </c>
      <c r="BJ215" s="19">
        <f t="shared" si="154"/>
        <v>1</v>
      </c>
      <c r="BK215" s="19">
        <f t="shared" si="155"/>
        <v>204</v>
      </c>
      <c r="BL215" s="19">
        <f t="shared" si="156"/>
        <v>308</v>
      </c>
      <c r="BM215" s="19">
        <f t="shared" si="157"/>
        <v>202</v>
      </c>
      <c r="BN215" s="19">
        <f t="shared" si="158"/>
        <v>185</v>
      </c>
      <c r="BO215" s="19">
        <f t="shared" si="159"/>
        <v>1</v>
      </c>
      <c r="BP215" s="19">
        <f t="shared" si="160"/>
        <v>1</v>
      </c>
      <c r="BQ215" s="19">
        <f t="shared" si="161"/>
        <v>1</v>
      </c>
      <c r="BR215" s="19">
        <f t="shared" si="162"/>
        <v>1</v>
      </c>
      <c r="BS215" s="19">
        <f t="shared" si="163"/>
        <v>168</v>
      </c>
      <c r="BT215" s="19">
        <f t="shared" si="164"/>
        <v>109</v>
      </c>
      <c r="BU215" s="19">
        <f t="shared" si="165"/>
        <v>223</v>
      </c>
      <c r="BV215" s="19">
        <f t="shared" si="166"/>
        <v>310</v>
      </c>
      <c r="BW215" s="19">
        <f t="shared" si="167"/>
        <v>204</v>
      </c>
      <c r="BX215" s="19">
        <f t="shared" si="168"/>
        <v>217</v>
      </c>
      <c r="BY215" s="19">
        <f t="shared" si="169"/>
        <v>1</v>
      </c>
      <c r="BZ215" s="19">
        <f t="shared" si="170"/>
        <v>163</v>
      </c>
      <c r="CA215" s="18">
        <f t="shared" si="129"/>
        <v>85</v>
      </c>
      <c r="CB215" s="19">
        <f t="shared" si="171"/>
        <v>13</v>
      </c>
    </row>
    <row r="216" spans="1:80" s="16" customFormat="1" ht="15.75">
      <c r="A216" s="21">
        <v>214</v>
      </c>
      <c r="B216" s="34">
        <v>6685037553</v>
      </c>
      <c r="C216" s="40" t="s">
        <v>499</v>
      </c>
      <c r="D216" s="6" t="s">
        <v>249</v>
      </c>
      <c r="E216" s="19">
        <v>6</v>
      </c>
      <c r="F216" s="19">
        <v>33</v>
      </c>
      <c r="G216" s="22">
        <v>9</v>
      </c>
      <c r="H216" s="22">
        <v>36</v>
      </c>
      <c r="I216" s="22">
        <f t="shared" si="130"/>
        <v>79</v>
      </c>
      <c r="J216" s="19">
        <v>30</v>
      </c>
      <c r="K216" s="19">
        <v>2</v>
      </c>
      <c r="L216" s="19">
        <f t="shared" si="131"/>
        <v>60</v>
      </c>
      <c r="M216" s="19">
        <v>166</v>
      </c>
      <c r="N216" s="19">
        <v>140</v>
      </c>
      <c r="O216" s="19">
        <v>171</v>
      </c>
      <c r="P216" s="19">
        <v>160</v>
      </c>
      <c r="Q216" s="19">
        <f t="shared" si="132"/>
        <v>92</v>
      </c>
      <c r="R216" s="19">
        <f t="shared" si="133"/>
        <v>79</v>
      </c>
      <c r="S216" s="19">
        <v>20</v>
      </c>
      <c r="T216" s="19">
        <v>5</v>
      </c>
      <c r="U216" s="19">
        <f t="shared" si="134"/>
        <v>100</v>
      </c>
      <c r="V216" s="19">
        <v>185</v>
      </c>
      <c r="W216" s="23">
        <v>210</v>
      </c>
      <c r="X216" s="20">
        <f t="shared" si="135"/>
        <v>88</v>
      </c>
      <c r="Y216" s="43">
        <f t="shared" si="136"/>
        <v>94</v>
      </c>
      <c r="Z216" s="20">
        <f t="shared" si="137"/>
        <v>94</v>
      </c>
      <c r="AA216" s="19">
        <v>20</v>
      </c>
      <c r="AB216" s="19">
        <v>2</v>
      </c>
      <c r="AC216" s="19">
        <f t="shared" si="138"/>
        <v>40</v>
      </c>
      <c r="AD216" s="19">
        <v>20</v>
      </c>
      <c r="AE216" s="19">
        <v>1</v>
      </c>
      <c r="AF216" s="19">
        <f t="shared" si="139"/>
        <v>20</v>
      </c>
      <c r="AG216" s="19">
        <v>8</v>
      </c>
      <c r="AH216" s="19">
        <v>8</v>
      </c>
      <c r="AI216" s="20">
        <f t="shared" si="140"/>
        <v>100</v>
      </c>
      <c r="AJ216" s="43">
        <f t="shared" si="141"/>
        <v>50</v>
      </c>
      <c r="AK216" s="19">
        <v>189</v>
      </c>
      <c r="AL216" s="19">
        <v>210</v>
      </c>
      <c r="AM216" s="20">
        <f t="shared" si="142"/>
        <v>90</v>
      </c>
      <c r="AN216" s="19">
        <v>207</v>
      </c>
      <c r="AO216" s="19">
        <v>210</v>
      </c>
      <c r="AP216" s="20">
        <f t="shared" si="143"/>
        <v>99</v>
      </c>
      <c r="AQ216" s="19">
        <v>124</v>
      </c>
      <c r="AR216" s="19">
        <v>128</v>
      </c>
      <c r="AS216" s="20">
        <f t="shared" si="144"/>
        <v>97</v>
      </c>
      <c r="AT216" s="20">
        <f t="shared" si="145"/>
        <v>95</v>
      </c>
      <c r="AU216" s="19">
        <v>202</v>
      </c>
      <c r="AV216" s="19">
        <v>210</v>
      </c>
      <c r="AW216" s="20">
        <f t="shared" si="146"/>
        <v>96</v>
      </c>
      <c r="AX216" s="19">
        <v>206</v>
      </c>
      <c r="AY216" s="19">
        <v>210</v>
      </c>
      <c r="AZ216" s="20">
        <f t="shared" si="147"/>
        <v>98</v>
      </c>
      <c r="BA216" s="19">
        <v>203</v>
      </c>
      <c r="BB216" s="19">
        <v>210</v>
      </c>
      <c r="BC216" s="20">
        <f t="shared" si="148"/>
        <v>97</v>
      </c>
      <c r="BD216" s="20">
        <f t="shared" si="149"/>
        <v>97</v>
      </c>
      <c r="BE216" s="20">
        <f t="shared" si="150"/>
        <v>83</v>
      </c>
      <c r="BF216" s="24"/>
      <c r="BG216" s="19">
        <f t="shared" si="151"/>
        <v>341</v>
      </c>
      <c r="BH216" s="19">
        <f t="shared" si="152"/>
        <v>355</v>
      </c>
      <c r="BI216" s="19">
        <f t="shared" si="153"/>
        <v>319</v>
      </c>
      <c r="BJ216" s="19">
        <f t="shared" si="154"/>
        <v>1</v>
      </c>
      <c r="BK216" s="19">
        <f t="shared" si="155"/>
        <v>124</v>
      </c>
      <c r="BL216" s="19">
        <f t="shared" si="156"/>
        <v>187</v>
      </c>
      <c r="BM216" s="19">
        <f t="shared" si="157"/>
        <v>62</v>
      </c>
      <c r="BN216" s="19">
        <f t="shared" si="158"/>
        <v>269</v>
      </c>
      <c r="BO216" s="19">
        <f t="shared" si="159"/>
        <v>1</v>
      </c>
      <c r="BP216" s="19">
        <f t="shared" si="160"/>
        <v>234</v>
      </c>
      <c r="BQ216" s="19">
        <f t="shared" si="161"/>
        <v>112</v>
      </c>
      <c r="BR216" s="19">
        <f t="shared" si="162"/>
        <v>233</v>
      </c>
      <c r="BS216" s="19">
        <f t="shared" si="163"/>
        <v>203</v>
      </c>
      <c r="BT216" s="19">
        <f t="shared" si="164"/>
        <v>76</v>
      </c>
      <c r="BU216" s="19">
        <f t="shared" si="165"/>
        <v>223</v>
      </c>
      <c r="BV216" s="19">
        <f t="shared" si="166"/>
        <v>367</v>
      </c>
      <c r="BW216" s="19">
        <f t="shared" si="167"/>
        <v>124</v>
      </c>
      <c r="BX216" s="19">
        <f t="shared" si="168"/>
        <v>191</v>
      </c>
      <c r="BY216" s="19">
        <f t="shared" si="169"/>
        <v>199</v>
      </c>
      <c r="BZ216" s="19">
        <f t="shared" si="170"/>
        <v>163</v>
      </c>
      <c r="CA216" s="18">
        <f t="shared" si="129"/>
        <v>83</v>
      </c>
      <c r="CB216" s="19">
        <f t="shared" si="171"/>
        <v>15</v>
      </c>
    </row>
    <row r="217" spans="1:80" s="16" customFormat="1" ht="15.75">
      <c r="A217" s="21">
        <v>215</v>
      </c>
      <c r="B217" s="34">
        <v>6652011422</v>
      </c>
      <c r="C217" s="40" t="s">
        <v>499</v>
      </c>
      <c r="D217" s="5" t="s">
        <v>250</v>
      </c>
      <c r="E217" s="19">
        <v>10</v>
      </c>
      <c r="F217" s="19">
        <v>36</v>
      </c>
      <c r="G217" s="22">
        <v>11</v>
      </c>
      <c r="H217" s="22">
        <v>38</v>
      </c>
      <c r="I217" s="22">
        <f t="shared" si="130"/>
        <v>93</v>
      </c>
      <c r="J217" s="19">
        <v>30</v>
      </c>
      <c r="K217" s="19">
        <v>4</v>
      </c>
      <c r="L217" s="19">
        <f t="shared" si="131"/>
        <v>100</v>
      </c>
      <c r="M217" s="19">
        <v>89</v>
      </c>
      <c r="N217" s="19">
        <v>78</v>
      </c>
      <c r="O217" s="19">
        <v>90</v>
      </c>
      <c r="P217" s="19">
        <v>89</v>
      </c>
      <c r="Q217" s="19">
        <f t="shared" si="132"/>
        <v>93</v>
      </c>
      <c r="R217" s="19">
        <f t="shared" si="133"/>
        <v>95</v>
      </c>
      <c r="S217" s="19">
        <v>20</v>
      </c>
      <c r="T217" s="19">
        <v>5</v>
      </c>
      <c r="U217" s="19">
        <f t="shared" si="134"/>
        <v>100</v>
      </c>
      <c r="V217" s="19">
        <v>88</v>
      </c>
      <c r="W217" s="23">
        <v>100</v>
      </c>
      <c r="X217" s="20">
        <f t="shared" si="135"/>
        <v>88</v>
      </c>
      <c r="Y217" s="43">
        <f t="shared" si="136"/>
        <v>94</v>
      </c>
      <c r="Z217" s="20">
        <f t="shared" si="137"/>
        <v>94</v>
      </c>
      <c r="AA217" s="19">
        <v>20</v>
      </c>
      <c r="AB217" s="19">
        <v>0</v>
      </c>
      <c r="AC217" s="19">
        <f t="shared" si="138"/>
        <v>0</v>
      </c>
      <c r="AD217" s="19">
        <v>20</v>
      </c>
      <c r="AE217" s="19">
        <v>2</v>
      </c>
      <c r="AF217" s="19">
        <f t="shared" si="139"/>
        <v>40</v>
      </c>
      <c r="AG217" s="19">
        <v>10</v>
      </c>
      <c r="AH217" s="19">
        <v>14</v>
      </c>
      <c r="AI217" s="20">
        <f t="shared" si="140"/>
        <v>71</v>
      </c>
      <c r="AJ217" s="43">
        <f t="shared" si="141"/>
        <v>37</v>
      </c>
      <c r="AK217" s="19">
        <v>99</v>
      </c>
      <c r="AL217" s="19">
        <v>100</v>
      </c>
      <c r="AM217" s="20">
        <f t="shared" si="142"/>
        <v>99</v>
      </c>
      <c r="AN217" s="19">
        <v>100</v>
      </c>
      <c r="AO217" s="19">
        <v>100</v>
      </c>
      <c r="AP217" s="20">
        <f t="shared" si="143"/>
        <v>100</v>
      </c>
      <c r="AQ217" s="19">
        <v>73</v>
      </c>
      <c r="AR217" s="19">
        <v>74</v>
      </c>
      <c r="AS217" s="20">
        <f t="shared" si="144"/>
        <v>99</v>
      </c>
      <c r="AT217" s="20">
        <f t="shared" si="145"/>
        <v>99</v>
      </c>
      <c r="AU217" s="19">
        <v>100</v>
      </c>
      <c r="AV217" s="19">
        <v>100</v>
      </c>
      <c r="AW217" s="20">
        <f t="shared" si="146"/>
        <v>100</v>
      </c>
      <c r="AX217" s="19">
        <v>94</v>
      </c>
      <c r="AY217" s="19">
        <v>100</v>
      </c>
      <c r="AZ217" s="20">
        <f t="shared" si="147"/>
        <v>94</v>
      </c>
      <c r="BA217" s="19">
        <v>100</v>
      </c>
      <c r="BB217" s="19">
        <v>100</v>
      </c>
      <c r="BC217" s="20">
        <f t="shared" si="148"/>
        <v>100</v>
      </c>
      <c r="BD217" s="20">
        <f t="shared" si="149"/>
        <v>99</v>
      </c>
      <c r="BE217" s="20">
        <f t="shared" si="150"/>
        <v>85</v>
      </c>
      <c r="BF217" s="24"/>
      <c r="BG217" s="19">
        <f t="shared" si="151"/>
        <v>127</v>
      </c>
      <c r="BH217" s="19">
        <f t="shared" si="152"/>
        <v>1</v>
      </c>
      <c r="BI217" s="19">
        <f t="shared" si="153"/>
        <v>301</v>
      </c>
      <c r="BJ217" s="19">
        <f t="shared" si="154"/>
        <v>1</v>
      </c>
      <c r="BK217" s="19">
        <f t="shared" si="155"/>
        <v>124</v>
      </c>
      <c r="BL217" s="19">
        <f t="shared" si="156"/>
        <v>187</v>
      </c>
      <c r="BM217" s="19">
        <f t="shared" si="157"/>
        <v>202</v>
      </c>
      <c r="BN217" s="19">
        <f t="shared" si="158"/>
        <v>185</v>
      </c>
      <c r="BO217" s="19">
        <f t="shared" si="159"/>
        <v>312</v>
      </c>
      <c r="BP217" s="19">
        <f t="shared" si="160"/>
        <v>46</v>
      </c>
      <c r="BQ217" s="19">
        <f t="shared" si="161"/>
        <v>1</v>
      </c>
      <c r="BR217" s="19">
        <f t="shared" si="162"/>
        <v>112</v>
      </c>
      <c r="BS217" s="19">
        <f t="shared" si="163"/>
        <v>1</v>
      </c>
      <c r="BT217" s="19">
        <f t="shared" si="164"/>
        <v>227</v>
      </c>
      <c r="BU217" s="19">
        <f t="shared" si="165"/>
        <v>1</v>
      </c>
      <c r="BV217" s="19">
        <f t="shared" si="166"/>
        <v>142</v>
      </c>
      <c r="BW217" s="19">
        <f t="shared" si="167"/>
        <v>124</v>
      </c>
      <c r="BX217" s="19">
        <f t="shared" si="168"/>
        <v>305</v>
      </c>
      <c r="BY217" s="19">
        <f t="shared" si="169"/>
        <v>31</v>
      </c>
      <c r="BZ217" s="19">
        <f t="shared" si="170"/>
        <v>36</v>
      </c>
      <c r="CA217" s="18">
        <f t="shared" si="129"/>
        <v>85</v>
      </c>
      <c r="CB217" s="19">
        <f t="shared" si="171"/>
        <v>13</v>
      </c>
    </row>
    <row r="218" spans="1:80" s="16" customFormat="1" ht="31.5">
      <c r="A218" s="21">
        <v>216</v>
      </c>
      <c r="B218" s="34">
        <v>6652008878</v>
      </c>
      <c r="C218" s="5" t="s">
        <v>438</v>
      </c>
      <c r="D218" s="5" t="s">
        <v>251</v>
      </c>
      <c r="E218" s="19">
        <v>10</v>
      </c>
      <c r="F218" s="19">
        <v>34</v>
      </c>
      <c r="G218" s="22">
        <v>11</v>
      </c>
      <c r="H218" s="22">
        <v>38</v>
      </c>
      <c r="I218" s="22">
        <f t="shared" si="130"/>
        <v>90</v>
      </c>
      <c r="J218" s="19">
        <v>30</v>
      </c>
      <c r="K218" s="19">
        <v>4</v>
      </c>
      <c r="L218" s="19">
        <f t="shared" si="131"/>
        <v>100</v>
      </c>
      <c r="M218" s="19">
        <v>47</v>
      </c>
      <c r="N218" s="19">
        <v>39</v>
      </c>
      <c r="O218" s="19">
        <v>50</v>
      </c>
      <c r="P218" s="19">
        <v>43</v>
      </c>
      <c r="Q218" s="19">
        <f t="shared" si="132"/>
        <v>92</v>
      </c>
      <c r="R218" s="19">
        <f t="shared" si="133"/>
        <v>94</v>
      </c>
      <c r="S218" s="19">
        <v>20</v>
      </c>
      <c r="T218" s="19">
        <v>4</v>
      </c>
      <c r="U218" s="19">
        <f t="shared" si="134"/>
        <v>80</v>
      </c>
      <c r="V218" s="19">
        <v>38</v>
      </c>
      <c r="W218" s="23">
        <v>53</v>
      </c>
      <c r="X218" s="20">
        <f t="shared" si="135"/>
        <v>72</v>
      </c>
      <c r="Y218" s="43">
        <f t="shared" si="136"/>
        <v>76</v>
      </c>
      <c r="Z218" s="20">
        <f t="shared" si="137"/>
        <v>76</v>
      </c>
      <c r="AA218" s="19">
        <v>20</v>
      </c>
      <c r="AB218" s="19">
        <v>1</v>
      </c>
      <c r="AC218" s="19">
        <f t="shared" si="138"/>
        <v>20</v>
      </c>
      <c r="AD218" s="19">
        <v>20</v>
      </c>
      <c r="AE218" s="19">
        <v>3</v>
      </c>
      <c r="AF218" s="19">
        <f t="shared" si="139"/>
        <v>60</v>
      </c>
      <c r="AG218" s="19">
        <v>2</v>
      </c>
      <c r="AH218" s="19">
        <v>2</v>
      </c>
      <c r="AI218" s="20">
        <f t="shared" si="140"/>
        <v>100</v>
      </c>
      <c r="AJ218" s="43">
        <f t="shared" si="141"/>
        <v>60</v>
      </c>
      <c r="AK218" s="19">
        <v>53</v>
      </c>
      <c r="AL218" s="19">
        <v>53</v>
      </c>
      <c r="AM218" s="20">
        <f t="shared" si="142"/>
        <v>100</v>
      </c>
      <c r="AN218" s="19">
        <v>53</v>
      </c>
      <c r="AO218" s="19">
        <v>53</v>
      </c>
      <c r="AP218" s="20">
        <f t="shared" si="143"/>
        <v>100</v>
      </c>
      <c r="AQ218" s="19">
        <v>35</v>
      </c>
      <c r="AR218" s="19">
        <v>39</v>
      </c>
      <c r="AS218" s="20">
        <f t="shared" si="144"/>
        <v>90</v>
      </c>
      <c r="AT218" s="20">
        <f t="shared" si="145"/>
        <v>98</v>
      </c>
      <c r="AU218" s="19">
        <v>53</v>
      </c>
      <c r="AV218" s="19">
        <v>53</v>
      </c>
      <c r="AW218" s="20">
        <f t="shared" si="146"/>
        <v>100</v>
      </c>
      <c r="AX218" s="19">
        <v>47</v>
      </c>
      <c r="AY218" s="19">
        <v>53</v>
      </c>
      <c r="AZ218" s="20">
        <f t="shared" si="147"/>
        <v>89</v>
      </c>
      <c r="BA218" s="19">
        <v>51</v>
      </c>
      <c r="BB218" s="19">
        <v>53</v>
      </c>
      <c r="BC218" s="20">
        <f t="shared" si="148"/>
        <v>96</v>
      </c>
      <c r="BD218" s="20">
        <f t="shared" si="149"/>
        <v>96</v>
      </c>
      <c r="BE218" s="20">
        <f t="shared" si="150"/>
        <v>85</v>
      </c>
      <c r="BF218" s="24"/>
      <c r="BG218" s="19">
        <f t="shared" si="151"/>
        <v>228</v>
      </c>
      <c r="BH218" s="19">
        <f t="shared" si="152"/>
        <v>1</v>
      </c>
      <c r="BI218" s="19">
        <f t="shared" si="153"/>
        <v>319</v>
      </c>
      <c r="BJ218" s="19">
        <f t="shared" si="154"/>
        <v>253</v>
      </c>
      <c r="BK218" s="19">
        <f t="shared" si="155"/>
        <v>322</v>
      </c>
      <c r="BL218" s="19">
        <f t="shared" si="156"/>
        <v>356</v>
      </c>
      <c r="BM218" s="19">
        <f t="shared" si="157"/>
        <v>117</v>
      </c>
      <c r="BN218" s="19">
        <f t="shared" si="158"/>
        <v>92</v>
      </c>
      <c r="BO218" s="19">
        <f t="shared" si="159"/>
        <v>1</v>
      </c>
      <c r="BP218" s="19">
        <f t="shared" si="160"/>
        <v>1</v>
      </c>
      <c r="BQ218" s="19">
        <f t="shared" si="161"/>
        <v>1</v>
      </c>
      <c r="BR218" s="19">
        <f t="shared" si="162"/>
        <v>361</v>
      </c>
      <c r="BS218" s="19">
        <f t="shared" si="163"/>
        <v>1</v>
      </c>
      <c r="BT218" s="19">
        <f t="shared" si="164"/>
        <v>334</v>
      </c>
      <c r="BU218" s="19">
        <f t="shared" si="165"/>
        <v>270</v>
      </c>
      <c r="BV218" s="19">
        <f t="shared" si="166"/>
        <v>199</v>
      </c>
      <c r="BW218" s="19">
        <f t="shared" si="167"/>
        <v>322</v>
      </c>
      <c r="BX218" s="19">
        <f t="shared" si="168"/>
        <v>112</v>
      </c>
      <c r="BY218" s="19">
        <f t="shared" si="169"/>
        <v>72</v>
      </c>
      <c r="BZ218" s="19">
        <f t="shared" si="170"/>
        <v>215</v>
      </c>
      <c r="CA218" s="18">
        <f t="shared" si="129"/>
        <v>85</v>
      </c>
      <c r="CB218" s="19">
        <f t="shared" si="171"/>
        <v>13</v>
      </c>
    </row>
    <row r="219" spans="1:80" s="16" customFormat="1" ht="31.5">
      <c r="A219" s="21">
        <v>217</v>
      </c>
      <c r="B219" s="34">
        <v>6652014695</v>
      </c>
      <c r="C219" s="5" t="s">
        <v>438</v>
      </c>
      <c r="D219" s="5" t="s">
        <v>252</v>
      </c>
      <c r="E219" s="19">
        <v>10</v>
      </c>
      <c r="F219" s="19">
        <v>34</v>
      </c>
      <c r="G219" s="22">
        <v>11</v>
      </c>
      <c r="H219" s="22">
        <v>38</v>
      </c>
      <c r="I219" s="22">
        <f t="shared" si="130"/>
        <v>90</v>
      </c>
      <c r="J219" s="19">
        <v>30</v>
      </c>
      <c r="K219" s="19">
        <v>4</v>
      </c>
      <c r="L219" s="19">
        <f t="shared" si="131"/>
        <v>100</v>
      </c>
      <c r="M219" s="19">
        <v>25</v>
      </c>
      <c r="N219" s="19">
        <v>25</v>
      </c>
      <c r="O219" s="19">
        <v>27</v>
      </c>
      <c r="P219" s="19">
        <v>27</v>
      </c>
      <c r="Q219" s="19">
        <f t="shared" si="132"/>
        <v>93</v>
      </c>
      <c r="R219" s="19">
        <f t="shared" si="133"/>
        <v>94</v>
      </c>
      <c r="S219" s="19">
        <v>20</v>
      </c>
      <c r="T219" s="19">
        <v>5</v>
      </c>
      <c r="U219" s="19">
        <f t="shared" si="134"/>
        <v>100</v>
      </c>
      <c r="V219" s="19">
        <v>22</v>
      </c>
      <c r="W219" s="23">
        <v>30</v>
      </c>
      <c r="X219" s="20">
        <f t="shared" si="135"/>
        <v>73</v>
      </c>
      <c r="Y219" s="43">
        <f t="shared" si="136"/>
        <v>87</v>
      </c>
      <c r="Z219" s="20">
        <f t="shared" si="137"/>
        <v>87</v>
      </c>
      <c r="AA219" s="19">
        <v>20</v>
      </c>
      <c r="AB219" s="19">
        <v>3</v>
      </c>
      <c r="AC219" s="19">
        <f t="shared" si="138"/>
        <v>60</v>
      </c>
      <c r="AD219" s="19">
        <v>20</v>
      </c>
      <c r="AE219" s="19">
        <v>4</v>
      </c>
      <c r="AF219" s="19">
        <f t="shared" si="139"/>
        <v>80</v>
      </c>
      <c r="AG219" s="19">
        <v>2</v>
      </c>
      <c r="AH219" s="19">
        <v>3</v>
      </c>
      <c r="AI219" s="20">
        <f t="shared" si="140"/>
        <v>67</v>
      </c>
      <c r="AJ219" s="43">
        <f t="shared" si="141"/>
        <v>70</v>
      </c>
      <c r="AK219" s="19">
        <v>30</v>
      </c>
      <c r="AL219" s="19">
        <v>30</v>
      </c>
      <c r="AM219" s="20">
        <f t="shared" si="142"/>
        <v>100</v>
      </c>
      <c r="AN219" s="19">
        <v>30</v>
      </c>
      <c r="AO219" s="19">
        <v>30</v>
      </c>
      <c r="AP219" s="20">
        <f t="shared" si="143"/>
        <v>100</v>
      </c>
      <c r="AQ219" s="19">
        <v>23</v>
      </c>
      <c r="AR219" s="19">
        <v>25</v>
      </c>
      <c r="AS219" s="20">
        <f t="shared" si="144"/>
        <v>92</v>
      </c>
      <c r="AT219" s="20">
        <f t="shared" si="145"/>
        <v>98</v>
      </c>
      <c r="AU219" s="19">
        <v>29</v>
      </c>
      <c r="AV219" s="19">
        <v>30</v>
      </c>
      <c r="AW219" s="20">
        <f t="shared" si="146"/>
        <v>97</v>
      </c>
      <c r="AX219" s="19">
        <v>27</v>
      </c>
      <c r="AY219" s="19">
        <v>30</v>
      </c>
      <c r="AZ219" s="20">
        <f t="shared" si="147"/>
        <v>90</v>
      </c>
      <c r="BA219" s="19">
        <v>30</v>
      </c>
      <c r="BB219" s="19">
        <v>30</v>
      </c>
      <c r="BC219" s="20">
        <f t="shared" si="148"/>
        <v>100</v>
      </c>
      <c r="BD219" s="20">
        <f t="shared" si="149"/>
        <v>97</v>
      </c>
      <c r="BE219" s="20">
        <f t="shared" si="150"/>
        <v>89</v>
      </c>
      <c r="BF219" s="24"/>
      <c r="BG219" s="19">
        <f t="shared" si="151"/>
        <v>228</v>
      </c>
      <c r="BH219" s="19">
        <f t="shared" si="152"/>
        <v>1</v>
      </c>
      <c r="BI219" s="19">
        <f t="shared" si="153"/>
        <v>301</v>
      </c>
      <c r="BJ219" s="19">
        <f t="shared" si="154"/>
        <v>1</v>
      </c>
      <c r="BK219" s="19">
        <f t="shared" si="155"/>
        <v>244</v>
      </c>
      <c r="BL219" s="19">
        <f t="shared" si="156"/>
        <v>351</v>
      </c>
      <c r="BM219" s="19">
        <f t="shared" si="157"/>
        <v>28</v>
      </c>
      <c r="BN219" s="19">
        <f t="shared" si="158"/>
        <v>41</v>
      </c>
      <c r="BO219" s="19">
        <f t="shared" si="159"/>
        <v>320</v>
      </c>
      <c r="BP219" s="19">
        <f t="shared" si="160"/>
        <v>1</v>
      </c>
      <c r="BQ219" s="19">
        <f t="shared" si="161"/>
        <v>1</v>
      </c>
      <c r="BR219" s="19">
        <f t="shared" si="162"/>
        <v>347</v>
      </c>
      <c r="BS219" s="19">
        <f t="shared" si="163"/>
        <v>168</v>
      </c>
      <c r="BT219" s="19">
        <f t="shared" si="164"/>
        <v>325</v>
      </c>
      <c r="BU219" s="19">
        <f t="shared" si="165"/>
        <v>1</v>
      </c>
      <c r="BV219" s="19">
        <f t="shared" si="166"/>
        <v>199</v>
      </c>
      <c r="BW219" s="19">
        <f t="shared" si="167"/>
        <v>244</v>
      </c>
      <c r="BX219" s="19">
        <f t="shared" si="168"/>
        <v>65</v>
      </c>
      <c r="BY219" s="19">
        <f t="shared" si="169"/>
        <v>72</v>
      </c>
      <c r="BZ219" s="19">
        <f t="shared" si="170"/>
        <v>163</v>
      </c>
      <c r="CA219" s="18">
        <f t="shared" si="129"/>
        <v>89</v>
      </c>
      <c r="CB219" s="19">
        <f t="shared" si="171"/>
        <v>9</v>
      </c>
    </row>
    <row r="220" spans="1:80" s="16" customFormat="1" ht="31.5">
      <c r="A220" s="21">
        <v>218</v>
      </c>
      <c r="B220" s="34">
        <v>6652008892</v>
      </c>
      <c r="C220" s="5" t="s">
        <v>438</v>
      </c>
      <c r="D220" s="5" t="s">
        <v>253</v>
      </c>
      <c r="E220" s="19">
        <v>10</v>
      </c>
      <c r="F220" s="19">
        <v>35</v>
      </c>
      <c r="G220" s="22">
        <v>11</v>
      </c>
      <c r="H220" s="22">
        <v>38</v>
      </c>
      <c r="I220" s="22">
        <f t="shared" si="130"/>
        <v>92</v>
      </c>
      <c r="J220" s="19">
        <v>30</v>
      </c>
      <c r="K220" s="19">
        <v>4</v>
      </c>
      <c r="L220" s="19">
        <f t="shared" si="131"/>
        <v>100</v>
      </c>
      <c r="M220" s="19">
        <v>43</v>
      </c>
      <c r="N220" s="19">
        <v>37</v>
      </c>
      <c r="O220" s="19">
        <v>43</v>
      </c>
      <c r="P220" s="19">
        <v>37</v>
      </c>
      <c r="Q220" s="19">
        <f t="shared" si="132"/>
        <v>100</v>
      </c>
      <c r="R220" s="19">
        <f t="shared" si="133"/>
        <v>98</v>
      </c>
      <c r="S220" s="19">
        <v>20</v>
      </c>
      <c r="T220" s="19">
        <v>5</v>
      </c>
      <c r="U220" s="19">
        <f t="shared" si="134"/>
        <v>100</v>
      </c>
      <c r="V220" s="19">
        <v>41</v>
      </c>
      <c r="W220" s="23">
        <v>48</v>
      </c>
      <c r="X220" s="20">
        <f t="shared" si="135"/>
        <v>85</v>
      </c>
      <c r="Y220" s="43">
        <f t="shared" si="136"/>
        <v>93</v>
      </c>
      <c r="Z220" s="20">
        <f t="shared" si="137"/>
        <v>93</v>
      </c>
      <c r="AA220" s="19">
        <v>20</v>
      </c>
      <c r="AB220" s="19">
        <v>1</v>
      </c>
      <c r="AC220" s="19">
        <f t="shared" si="138"/>
        <v>20</v>
      </c>
      <c r="AD220" s="19">
        <v>20</v>
      </c>
      <c r="AE220" s="19">
        <v>1</v>
      </c>
      <c r="AF220" s="19">
        <f t="shared" si="139"/>
        <v>20</v>
      </c>
      <c r="AG220" s="19">
        <v>1</v>
      </c>
      <c r="AH220" s="19">
        <v>1</v>
      </c>
      <c r="AI220" s="20">
        <f t="shared" si="140"/>
        <v>100</v>
      </c>
      <c r="AJ220" s="43">
        <f t="shared" si="141"/>
        <v>44</v>
      </c>
      <c r="AK220" s="19">
        <v>48</v>
      </c>
      <c r="AL220" s="19">
        <v>48</v>
      </c>
      <c r="AM220" s="20">
        <f t="shared" si="142"/>
        <v>100</v>
      </c>
      <c r="AN220" s="19">
        <v>47</v>
      </c>
      <c r="AO220" s="19">
        <v>48</v>
      </c>
      <c r="AP220" s="20">
        <f t="shared" si="143"/>
        <v>98</v>
      </c>
      <c r="AQ220" s="19">
        <v>40</v>
      </c>
      <c r="AR220" s="19">
        <v>40</v>
      </c>
      <c r="AS220" s="20">
        <f t="shared" si="144"/>
        <v>100</v>
      </c>
      <c r="AT220" s="20">
        <f t="shared" si="145"/>
        <v>99</v>
      </c>
      <c r="AU220" s="19">
        <v>48</v>
      </c>
      <c r="AV220" s="19">
        <v>48</v>
      </c>
      <c r="AW220" s="20">
        <f t="shared" si="146"/>
        <v>100</v>
      </c>
      <c r="AX220" s="19">
        <v>45</v>
      </c>
      <c r="AY220" s="19">
        <v>48</v>
      </c>
      <c r="AZ220" s="20">
        <f t="shared" si="147"/>
        <v>94</v>
      </c>
      <c r="BA220" s="19">
        <v>48</v>
      </c>
      <c r="BB220" s="19">
        <v>48</v>
      </c>
      <c r="BC220" s="20">
        <f t="shared" si="148"/>
        <v>100</v>
      </c>
      <c r="BD220" s="20">
        <f t="shared" si="149"/>
        <v>99</v>
      </c>
      <c r="BE220" s="20">
        <f t="shared" si="150"/>
        <v>87</v>
      </c>
      <c r="BF220" s="24"/>
      <c r="BG220" s="19">
        <f t="shared" si="151"/>
        <v>186</v>
      </c>
      <c r="BH220" s="19">
        <f t="shared" si="152"/>
        <v>1</v>
      </c>
      <c r="BI220" s="19">
        <f t="shared" si="153"/>
        <v>1</v>
      </c>
      <c r="BJ220" s="19">
        <f t="shared" si="154"/>
        <v>1</v>
      </c>
      <c r="BK220" s="19">
        <f t="shared" si="155"/>
        <v>147</v>
      </c>
      <c r="BL220" s="19">
        <f t="shared" si="156"/>
        <v>232</v>
      </c>
      <c r="BM220" s="19">
        <f t="shared" si="157"/>
        <v>117</v>
      </c>
      <c r="BN220" s="19">
        <f t="shared" si="158"/>
        <v>269</v>
      </c>
      <c r="BO220" s="19">
        <f t="shared" si="159"/>
        <v>1</v>
      </c>
      <c r="BP220" s="19">
        <f t="shared" si="160"/>
        <v>1</v>
      </c>
      <c r="BQ220" s="19">
        <f t="shared" si="161"/>
        <v>198</v>
      </c>
      <c r="BR220" s="19">
        <f t="shared" si="162"/>
        <v>1</v>
      </c>
      <c r="BS220" s="19">
        <f t="shared" si="163"/>
        <v>1</v>
      </c>
      <c r="BT220" s="19">
        <f t="shared" si="164"/>
        <v>227</v>
      </c>
      <c r="BU220" s="19">
        <f t="shared" si="165"/>
        <v>1</v>
      </c>
      <c r="BV220" s="19">
        <f t="shared" si="166"/>
        <v>18</v>
      </c>
      <c r="BW220" s="19">
        <f t="shared" si="167"/>
        <v>147</v>
      </c>
      <c r="BX220" s="19">
        <f t="shared" si="168"/>
        <v>244</v>
      </c>
      <c r="BY220" s="19">
        <f t="shared" si="169"/>
        <v>31</v>
      </c>
      <c r="BZ220" s="19">
        <f t="shared" si="170"/>
        <v>36</v>
      </c>
      <c r="CA220" s="18">
        <f t="shared" si="129"/>
        <v>87</v>
      </c>
      <c r="CB220" s="19">
        <f t="shared" si="171"/>
        <v>11</v>
      </c>
    </row>
    <row r="221" spans="1:80" s="16" customFormat="1" ht="31.5">
      <c r="A221" s="21">
        <v>219</v>
      </c>
      <c r="B221" s="37">
        <v>6652012190</v>
      </c>
      <c r="C221" s="5" t="s">
        <v>438</v>
      </c>
      <c r="D221" s="5" t="s">
        <v>254</v>
      </c>
      <c r="E221" s="19">
        <v>4</v>
      </c>
      <c r="F221" s="19">
        <v>33</v>
      </c>
      <c r="G221" s="22">
        <v>9</v>
      </c>
      <c r="H221" s="22">
        <v>36</v>
      </c>
      <c r="I221" s="22">
        <f t="shared" si="130"/>
        <v>68</v>
      </c>
      <c r="J221" s="19">
        <v>30</v>
      </c>
      <c r="K221" s="19">
        <v>3</v>
      </c>
      <c r="L221" s="19">
        <f t="shared" si="131"/>
        <v>90</v>
      </c>
      <c r="M221" s="19">
        <v>128</v>
      </c>
      <c r="N221" s="19">
        <v>88</v>
      </c>
      <c r="O221" s="19">
        <v>138</v>
      </c>
      <c r="P221" s="19">
        <v>101</v>
      </c>
      <c r="Q221" s="19">
        <f t="shared" si="132"/>
        <v>90</v>
      </c>
      <c r="R221" s="19">
        <f t="shared" si="133"/>
        <v>83</v>
      </c>
      <c r="S221" s="19">
        <v>20</v>
      </c>
      <c r="T221" s="19">
        <v>2</v>
      </c>
      <c r="U221" s="19">
        <f t="shared" si="134"/>
        <v>40</v>
      </c>
      <c r="V221" s="19">
        <v>138</v>
      </c>
      <c r="W221" s="23">
        <v>227</v>
      </c>
      <c r="X221" s="20">
        <f t="shared" si="135"/>
        <v>61</v>
      </c>
      <c r="Y221" s="43">
        <f t="shared" si="136"/>
        <v>51</v>
      </c>
      <c r="Z221" s="20">
        <f t="shared" si="137"/>
        <v>51</v>
      </c>
      <c r="AA221" s="19">
        <v>20</v>
      </c>
      <c r="AB221" s="19">
        <v>0</v>
      </c>
      <c r="AC221" s="19">
        <f t="shared" si="138"/>
        <v>0</v>
      </c>
      <c r="AD221" s="19">
        <v>20</v>
      </c>
      <c r="AE221" s="19">
        <v>2</v>
      </c>
      <c r="AF221" s="19">
        <f t="shared" si="139"/>
        <v>40</v>
      </c>
      <c r="AG221" s="19">
        <v>2</v>
      </c>
      <c r="AH221" s="19">
        <v>6</v>
      </c>
      <c r="AI221" s="20">
        <f t="shared" si="140"/>
        <v>33</v>
      </c>
      <c r="AJ221" s="43">
        <f t="shared" si="141"/>
        <v>26</v>
      </c>
      <c r="AK221" s="19">
        <v>210</v>
      </c>
      <c r="AL221" s="19">
        <v>227</v>
      </c>
      <c r="AM221" s="20">
        <f t="shared" si="142"/>
        <v>93</v>
      </c>
      <c r="AN221" s="19">
        <v>215</v>
      </c>
      <c r="AO221" s="19">
        <v>227</v>
      </c>
      <c r="AP221" s="20">
        <f t="shared" si="143"/>
        <v>95</v>
      </c>
      <c r="AQ221" s="19">
        <v>140</v>
      </c>
      <c r="AR221" s="19">
        <v>144</v>
      </c>
      <c r="AS221" s="20">
        <f t="shared" si="144"/>
        <v>97</v>
      </c>
      <c r="AT221" s="20">
        <f t="shared" si="145"/>
        <v>95</v>
      </c>
      <c r="AU221" s="19">
        <v>213</v>
      </c>
      <c r="AV221" s="19">
        <v>227</v>
      </c>
      <c r="AW221" s="20">
        <f t="shared" si="146"/>
        <v>94</v>
      </c>
      <c r="AX221" s="19">
        <v>212</v>
      </c>
      <c r="AY221" s="19">
        <v>227</v>
      </c>
      <c r="AZ221" s="20">
        <f t="shared" si="147"/>
        <v>93</v>
      </c>
      <c r="BA221" s="19">
        <v>205</v>
      </c>
      <c r="BB221" s="19">
        <v>227</v>
      </c>
      <c r="BC221" s="20">
        <f t="shared" si="148"/>
        <v>90</v>
      </c>
      <c r="BD221" s="20">
        <f t="shared" si="149"/>
        <v>92</v>
      </c>
      <c r="BE221" s="20">
        <f t="shared" si="150"/>
        <v>69</v>
      </c>
      <c r="BF221" s="24"/>
      <c r="BG221" s="19">
        <f t="shared" si="151"/>
        <v>358</v>
      </c>
      <c r="BH221" s="19">
        <f t="shared" si="152"/>
        <v>239</v>
      </c>
      <c r="BI221" s="19">
        <f t="shared" si="153"/>
        <v>337</v>
      </c>
      <c r="BJ221" s="19">
        <f t="shared" si="154"/>
        <v>341</v>
      </c>
      <c r="BK221" s="19">
        <f t="shared" si="155"/>
        <v>357</v>
      </c>
      <c r="BL221" s="19">
        <f t="shared" si="156"/>
        <v>375</v>
      </c>
      <c r="BM221" s="19">
        <f t="shared" si="157"/>
        <v>202</v>
      </c>
      <c r="BN221" s="19">
        <f t="shared" si="158"/>
        <v>185</v>
      </c>
      <c r="BO221" s="19">
        <f t="shared" si="159"/>
        <v>363</v>
      </c>
      <c r="BP221" s="19">
        <f t="shared" si="160"/>
        <v>189</v>
      </c>
      <c r="BQ221" s="19">
        <f t="shared" si="161"/>
        <v>338</v>
      </c>
      <c r="BR221" s="19">
        <f t="shared" si="162"/>
        <v>233</v>
      </c>
      <c r="BS221" s="19">
        <f t="shared" si="163"/>
        <v>268</v>
      </c>
      <c r="BT221" s="19">
        <f t="shared" si="164"/>
        <v>258</v>
      </c>
      <c r="BU221" s="19">
        <f t="shared" si="165"/>
        <v>365</v>
      </c>
      <c r="BV221" s="19">
        <f t="shared" si="166"/>
        <v>349</v>
      </c>
      <c r="BW221" s="19">
        <f t="shared" si="167"/>
        <v>357</v>
      </c>
      <c r="BX221" s="19">
        <f t="shared" si="168"/>
        <v>354</v>
      </c>
      <c r="BY221" s="19">
        <f t="shared" si="169"/>
        <v>199</v>
      </c>
      <c r="BZ221" s="19">
        <f t="shared" si="170"/>
        <v>331</v>
      </c>
      <c r="CA221" s="18">
        <f t="shared" si="129"/>
        <v>69</v>
      </c>
      <c r="CB221" s="19">
        <f t="shared" si="171"/>
        <v>29</v>
      </c>
    </row>
    <row r="222" spans="1:80" s="16" customFormat="1" ht="31.5">
      <c r="A222" s="21">
        <v>220</v>
      </c>
      <c r="B222" s="35">
        <v>6652012497</v>
      </c>
      <c r="C222" s="5" t="s">
        <v>438</v>
      </c>
      <c r="D222" s="5" t="s">
        <v>255</v>
      </c>
      <c r="E222" s="19">
        <v>10</v>
      </c>
      <c r="F222" s="19">
        <v>35</v>
      </c>
      <c r="G222" s="22">
        <v>11</v>
      </c>
      <c r="H222" s="22">
        <v>38</v>
      </c>
      <c r="I222" s="22">
        <f t="shared" si="130"/>
        <v>92</v>
      </c>
      <c r="J222" s="19">
        <v>30</v>
      </c>
      <c r="K222" s="19">
        <v>3</v>
      </c>
      <c r="L222" s="19">
        <f t="shared" si="131"/>
        <v>90</v>
      </c>
      <c r="M222" s="19">
        <v>203</v>
      </c>
      <c r="N222" s="19">
        <v>185</v>
      </c>
      <c r="O222" s="19">
        <v>213</v>
      </c>
      <c r="P222" s="19">
        <v>200</v>
      </c>
      <c r="Q222" s="19">
        <f t="shared" si="132"/>
        <v>94</v>
      </c>
      <c r="R222" s="19">
        <f t="shared" si="133"/>
        <v>92</v>
      </c>
      <c r="S222" s="19">
        <v>20</v>
      </c>
      <c r="T222" s="19">
        <v>4</v>
      </c>
      <c r="U222" s="19">
        <f t="shared" si="134"/>
        <v>80</v>
      </c>
      <c r="V222" s="19">
        <v>212</v>
      </c>
      <c r="W222" s="23">
        <v>255</v>
      </c>
      <c r="X222" s="20">
        <f t="shared" si="135"/>
        <v>83</v>
      </c>
      <c r="Y222" s="43">
        <f t="shared" si="136"/>
        <v>82</v>
      </c>
      <c r="Z222" s="20">
        <f t="shared" si="137"/>
        <v>82</v>
      </c>
      <c r="AA222" s="19">
        <v>20</v>
      </c>
      <c r="AB222" s="19">
        <v>3</v>
      </c>
      <c r="AC222" s="19">
        <f t="shared" si="138"/>
        <v>60</v>
      </c>
      <c r="AD222" s="19">
        <v>20</v>
      </c>
      <c r="AE222" s="19">
        <v>4</v>
      </c>
      <c r="AF222" s="19">
        <f t="shared" si="139"/>
        <v>80</v>
      </c>
      <c r="AG222" s="19">
        <v>21</v>
      </c>
      <c r="AH222" s="19">
        <v>26</v>
      </c>
      <c r="AI222" s="20">
        <f t="shared" si="140"/>
        <v>81</v>
      </c>
      <c r="AJ222" s="43">
        <f t="shared" si="141"/>
        <v>74</v>
      </c>
      <c r="AK222" s="19">
        <v>237</v>
      </c>
      <c r="AL222" s="19">
        <v>255</v>
      </c>
      <c r="AM222" s="20">
        <f t="shared" si="142"/>
        <v>93</v>
      </c>
      <c r="AN222" s="19">
        <v>247</v>
      </c>
      <c r="AO222" s="19">
        <v>255</v>
      </c>
      <c r="AP222" s="20">
        <f t="shared" si="143"/>
        <v>97</v>
      </c>
      <c r="AQ222" s="19">
        <v>174</v>
      </c>
      <c r="AR222" s="19">
        <v>181</v>
      </c>
      <c r="AS222" s="20">
        <f t="shared" si="144"/>
        <v>96</v>
      </c>
      <c r="AT222" s="20">
        <f t="shared" si="145"/>
        <v>95</v>
      </c>
      <c r="AU222" s="19">
        <v>246</v>
      </c>
      <c r="AV222" s="19">
        <v>255</v>
      </c>
      <c r="AW222" s="20">
        <f t="shared" si="146"/>
        <v>96</v>
      </c>
      <c r="AX222" s="19">
        <v>242</v>
      </c>
      <c r="AY222" s="19">
        <v>255</v>
      </c>
      <c r="AZ222" s="20">
        <f t="shared" si="147"/>
        <v>95</v>
      </c>
      <c r="BA222" s="19">
        <v>244</v>
      </c>
      <c r="BB222" s="19">
        <v>255</v>
      </c>
      <c r="BC222" s="20">
        <f t="shared" si="148"/>
        <v>96</v>
      </c>
      <c r="BD222" s="20">
        <f t="shared" si="149"/>
        <v>96</v>
      </c>
      <c r="BE222" s="20">
        <f t="shared" si="150"/>
        <v>88</v>
      </c>
      <c r="BF222" s="24"/>
      <c r="BG222" s="19">
        <f t="shared" si="151"/>
        <v>186</v>
      </c>
      <c r="BH222" s="19">
        <f t="shared" si="152"/>
        <v>239</v>
      </c>
      <c r="BI222" s="19">
        <f t="shared" si="153"/>
        <v>272</v>
      </c>
      <c r="BJ222" s="19">
        <f t="shared" si="154"/>
        <v>253</v>
      </c>
      <c r="BK222" s="19">
        <f t="shared" si="155"/>
        <v>297</v>
      </c>
      <c r="BL222" s="19">
        <f t="shared" si="156"/>
        <v>271</v>
      </c>
      <c r="BM222" s="19">
        <f t="shared" si="157"/>
        <v>28</v>
      </c>
      <c r="BN222" s="19">
        <f t="shared" si="158"/>
        <v>41</v>
      </c>
      <c r="BO222" s="19">
        <f t="shared" si="159"/>
        <v>279</v>
      </c>
      <c r="BP222" s="19">
        <f t="shared" si="160"/>
        <v>189</v>
      </c>
      <c r="BQ222" s="19">
        <f t="shared" si="161"/>
        <v>254</v>
      </c>
      <c r="BR222" s="19">
        <f t="shared" si="162"/>
        <v>270</v>
      </c>
      <c r="BS222" s="19">
        <f t="shared" si="163"/>
        <v>203</v>
      </c>
      <c r="BT222" s="19">
        <f t="shared" si="164"/>
        <v>192</v>
      </c>
      <c r="BU222" s="19">
        <f t="shared" si="165"/>
        <v>270</v>
      </c>
      <c r="BV222" s="19">
        <f t="shared" si="166"/>
        <v>268</v>
      </c>
      <c r="BW222" s="19">
        <f t="shared" si="167"/>
        <v>297</v>
      </c>
      <c r="BX222" s="19">
        <f t="shared" si="168"/>
        <v>47</v>
      </c>
      <c r="BY222" s="19">
        <f t="shared" si="169"/>
        <v>199</v>
      </c>
      <c r="BZ222" s="19">
        <f t="shared" si="170"/>
        <v>215</v>
      </c>
      <c r="CA222" s="18">
        <f t="shared" si="129"/>
        <v>88</v>
      </c>
      <c r="CB222" s="19">
        <f t="shared" si="171"/>
        <v>10</v>
      </c>
    </row>
    <row r="223" spans="1:80" s="16" customFormat="1" ht="31.5">
      <c r="A223" s="21">
        <v>221</v>
      </c>
      <c r="B223" s="34">
        <v>6652008885</v>
      </c>
      <c r="C223" s="5" t="s">
        <v>438</v>
      </c>
      <c r="D223" s="5" t="s">
        <v>256</v>
      </c>
      <c r="E223" s="19">
        <v>10</v>
      </c>
      <c r="F223" s="19">
        <v>35</v>
      </c>
      <c r="G223" s="22">
        <v>11</v>
      </c>
      <c r="H223" s="22">
        <v>38</v>
      </c>
      <c r="I223" s="22">
        <f t="shared" si="130"/>
        <v>92</v>
      </c>
      <c r="J223" s="19">
        <v>30</v>
      </c>
      <c r="K223" s="19">
        <v>4</v>
      </c>
      <c r="L223" s="19">
        <f t="shared" si="131"/>
        <v>100</v>
      </c>
      <c r="M223" s="19">
        <v>55</v>
      </c>
      <c r="N223" s="19">
        <v>48</v>
      </c>
      <c r="O223" s="19">
        <v>57</v>
      </c>
      <c r="P223" s="19">
        <v>54</v>
      </c>
      <c r="Q223" s="19">
        <f t="shared" si="132"/>
        <v>93</v>
      </c>
      <c r="R223" s="19">
        <f t="shared" si="133"/>
        <v>95</v>
      </c>
      <c r="S223" s="19">
        <v>20</v>
      </c>
      <c r="T223" s="19">
        <v>5</v>
      </c>
      <c r="U223" s="19">
        <f t="shared" si="134"/>
        <v>100</v>
      </c>
      <c r="V223" s="19">
        <v>52</v>
      </c>
      <c r="W223" s="23">
        <v>63</v>
      </c>
      <c r="X223" s="20">
        <f t="shared" si="135"/>
        <v>83</v>
      </c>
      <c r="Y223" s="43">
        <f t="shared" si="136"/>
        <v>92</v>
      </c>
      <c r="Z223" s="20">
        <f t="shared" si="137"/>
        <v>92</v>
      </c>
      <c r="AA223" s="19">
        <v>20</v>
      </c>
      <c r="AB223" s="19">
        <v>3</v>
      </c>
      <c r="AC223" s="19">
        <f t="shared" si="138"/>
        <v>60</v>
      </c>
      <c r="AD223" s="19">
        <v>20</v>
      </c>
      <c r="AE223" s="19">
        <v>3</v>
      </c>
      <c r="AF223" s="19">
        <f t="shared" si="139"/>
        <v>60</v>
      </c>
      <c r="AG223" s="19">
        <v>1</v>
      </c>
      <c r="AH223" s="19">
        <v>1</v>
      </c>
      <c r="AI223" s="20">
        <f t="shared" si="140"/>
        <v>100</v>
      </c>
      <c r="AJ223" s="43">
        <f t="shared" si="141"/>
        <v>72</v>
      </c>
      <c r="AK223" s="19">
        <v>63</v>
      </c>
      <c r="AL223" s="19">
        <v>63</v>
      </c>
      <c r="AM223" s="20">
        <f t="shared" si="142"/>
        <v>100</v>
      </c>
      <c r="AN223" s="19">
        <v>63</v>
      </c>
      <c r="AO223" s="19">
        <v>63</v>
      </c>
      <c r="AP223" s="20">
        <f t="shared" si="143"/>
        <v>100</v>
      </c>
      <c r="AQ223" s="19">
        <v>46</v>
      </c>
      <c r="AR223" s="19">
        <v>46</v>
      </c>
      <c r="AS223" s="20">
        <f t="shared" si="144"/>
        <v>100</v>
      </c>
      <c r="AT223" s="20">
        <f t="shared" si="145"/>
        <v>100</v>
      </c>
      <c r="AU223" s="19">
        <v>63</v>
      </c>
      <c r="AV223" s="19">
        <v>63</v>
      </c>
      <c r="AW223" s="20">
        <f t="shared" si="146"/>
        <v>100</v>
      </c>
      <c r="AX223" s="19">
        <v>55</v>
      </c>
      <c r="AY223" s="19">
        <v>63</v>
      </c>
      <c r="AZ223" s="20">
        <f t="shared" si="147"/>
        <v>87</v>
      </c>
      <c r="BA223" s="19">
        <v>63</v>
      </c>
      <c r="BB223" s="19">
        <v>63</v>
      </c>
      <c r="BC223" s="20">
        <f t="shared" si="148"/>
        <v>100</v>
      </c>
      <c r="BD223" s="20">
        <f t="shared" si="149"/>
        <v>97</v>
      </c>
      <c r="BE223" s="20">
        <f t="shared" si="150"/>
        <v>91</v>
      </c>
      <c r="BF223" s="24"/>
      <c r="BG223" s="19">
        <f t="shared" si="151"/>
        <v>186</v>
      </c>
      <c r="BH223" s="19">
        <f t="shared" si="152"/>
        <v>1</v>
      </c>
      <c r="BI223" s="19">
        <f t="shared" si="153"/>
        <v>301</v>
      </c>
      <c r="BJ223" s="19">
        <f t="shared" si="154"/>
        <v>1</v>
      </c>
      <c r="BK223" s="19">
        <f t="shared" si="155"/>
        <v>165</v>
      </c>
      <c r="BL223" s="19">
        <f t="shared" si="156"/>
        <v>271</v>
      </c>
      <c r="BM223" s="19">
        <f t="shared" si="157"/>
        <v>28</v>
      </c>
      <c r="BN223" s="19">
        <f t="shared" si="158"/>
        <v>92</v>
      </c>
      <c r="BO223" s="19">
        <f t="shared" si="159"/>
        <v>1</v>
      </c>
      <c r="BP223" s="19">
        <f t="shared" si="160"/>
        <v>1</v>
      </c>
      <c r="BQ223" s="19">
        <f t="shared" si="161"/>
        <v>1</v>
      </c>
      <c r="BR223" s="19">
        <f t="shared" si="162"/>
        <v>1</v>
      </c>
      <c r="BS223" s="19">
        <f t="shared" si="163"/>
        <v>1</v>
      </c>
      <c r="BT223" s="19">
        <f t="shared" si="164"/>
        <v>353</v>
      </c>
      <c r="BU223" s="19">
        <f t="shared" si="165"/>
        <v>1</v>
      </c>
      <c r="BV223" s="19">
        <f t="shared" si="166"/>
        <v>142</v>
      </c>
      <c r="BW223" s="19">
        <f t="shared" si="167"/>
        <v>165</v>
      </c>
      <c r="BX223" s="19">
        <f t="shared" si="168"/>
        <v>63</v>
      </c>
      <c r="BY223" s="19">
        <f t="shared" si="169"/>
        <v>1</v>
      </c>
      <c r="BZ223" s="19">
        <f t="shared" si="170"/>
        <v>163</v>
      </c>
      <c r="CA223" s="18">
        <f t="shared" si="129"/>
        <v>91</v>
      </c>
      <c r="CB223" s="19">
        <f t="shared" si="171"/>
        <v>7</v>
      </c>
    </row>
    <row r="224" spans="1:80" s="16" customFormat="1" ht="31.5">
      <c r="A224" s="21">
        <v>222</v>
      </c>
      <c r="B224" s="34">
        <v>6652011214</v>
      </c>
      <c r="C224" s="5" t="s">
        <v>438</v>
      </c>
      <c r="D224" s="5" t="s">
        <v>257</v>
      </c>
      <c r="E224" s="19">
        <v>10</v>
      </c>
      <c r="F224" s="19">
        <v>34</v>
      </c>
      <c r="G224" s="22">
        <v>11</v>
      </c>
      <c r="H224" s="22">
        <v>38</v>
      </c>
      <c r="I224" s="22">
        <f t="shared" si="130"/>
        <v>90</v>
      </c>
      <c r="J224" s="19">
        <v>30</v>
      </c>
      <c r="K224" s="19">
        <v>2</v>
      </c>
      <c r="L224" s="19">
        <f t="shared" si="131"/>
        <v>60</v>
      </c>
      <c r="M224" s="19">
        <v>99</v>
      </c>
      <c r="N224" s="19">
        <v>84</v>
      </c>
      <c r="O224" s="19">
        <v>99</v>
      </c>
      <c r="P224" s="19">
        <v>87</v>
      </c>
      <c r="Q224" s="19">
        <f t="shared" si="132"/>
        <v>98</v>
      </c>
      <c r="R224" s="19">
        <f t="shared" si="133"/>
        <v>84</v>
      </c>
      <c r="S224" s="19">
        <v>20</v>
      </c>
      <c r="T224" s="19">
        <v>5</v>
      </c>
      <c r="U224" s="19">
        <f t="shared" si="134"/>
        <v>100</v>
      </c>
      <c r="V224" s="19">
        <v>98</v>
      </c>
      <c r="W224" s="23">
        <v>107</v>
      </c>
      <c r="X224" s="20">
        <f t="shared" si="135"/>
        <v>92</v>
      </c>
      <c r="Y224" s="43">
        <f t="shared" si="136"/>
        <v>96</v>
      </c>
      <c r="Z224" s="20">
        <f t="shared" si="137"/>
        <v>96</v>
      </c>
      <c r="AA224" s="19">
        <v>20</v>
      </c>
      <c r="AB224" s="19">
        <v>3</v>
      </c>
      <c r="AC224" s="19">
        <f t="shared" si="138"/>
        <v>60</v>
      </c>
      <c r="AD224" s="19">
        <v>20</v>
      </c>
      <c r="AE224" s="19">
        <v>4</v>
      </c>
      <c r="AF224" s="19">
        <f t="shared" si="139"/>
        <v>80</v>
      </c>
      <c r="AG224" s="19">
        <v>5</v>
      </c>
      <c r="AH224" s="19">
        <v>5</v>
      </c>
      <c r="AI224" s="20">
        <f t="shared" si="140"/>
        <v>100</v>
      </c>
      <c r="AJ224" s="43">
        <f t="shared" si="141"/>
        <v>80</v>
      </c>
      <c r="AK224" s="19">
        <v>79</v>
      </c>
      <c r="AL224" s="19">
        <v>107</v>
      </c>
      <c r="AM224" s="20">
        <f t="shared" si="142"/>
        <v>74</v>
      </c>
      <c r="AN224" s="19">
        <v>107</v>
      </c>
      <c r="AO224" s="19">
        <v>107</v>
      </c>
      <c r="AP224" s="20">
        <f t="shared" si="143"/>
        <v>100</v>
      </c>
      <c r="AQ224" s="19">
        <v>84</v>
      </c>
      <c r="AR224" s="19">
        <v>88</v>
      </c>
      <c r="AS224" s="20">
        <f t="shared" si="144"/>
        <v>95</v>
      </c>
      <c r="AT224" s="20">
        <f t="shared" si="145"/>
        <v>89</v>
      </c>
      <c r="AU224" s="19">
        <v>102</v>
      </c>
      <c r="AV224" s="19">
        <v>107</v>
      </c>
      <c r="AW224" s="20">
        <f t="shared" si="146"/>
        <v>95</v>
      </c>
      <c r="AX224" s="19">
        <v>106</v>
      </c>
      <c r="AY224" s="19">
        <v>107</v>
      </c>
      <c r="AZ224" s="20">
        <f t="shared" si="147"/>
        <v>99</v>
      </c>
      <c r="BA224" s="19">
        <v>106</v>
      </c>
      <c r="BB224" s="19">
        <v>107</v>
      </c>
      <c r="BC224" s="20">
        <f t="shared" si="148"/>
        <v>99</v>
      </c>
      <c r="BD224" s="20">
        <f t="shared" si="149"/>
        <v>98</v>
      </c>
      <c r="BE224" s="20">
        <f t="shared" si="150"/>
        <v>89</v>
      </c>
      <c r="BF224" s="24"/>
      <c r="BG224" s="19">
        <f t="shared" si="151"/>
        <v>228</v>
      </c>
      <c r="BH224" s="19">
        <f t="shared" si="152"/>
        <v>355</v>
      </c>
      <c r="BI224" s="19">
        <f t="shared" si="153"/>
        <v>94</v>
      </c>
      <c r="BJ224" s="19">
        <f t="shared" si="154"/>
        <v>1</v>
      </c>
      <c r="BK224" s="19">
        <f t="shared" si="155"/>
        <v>80</v>
      </c>
      <c r="BL224" s="19">
        <f t="shared" si="156"/>
        <v>120</v>
      </c>
      <c r="BM224" s="19">
        <f t="shared" si="157"/>
        <v>28</v>
      </c>
      <c r="BN224" s="19">
        <f t="shared" si="158"/>
        <v>41</v>
      </c>
      <c r="BO224" s="19">
        <f t="shared" si="159"/>
        <v>1</v>
      </c>
      <c r="BP224" s="19">
        <f t="shared" si="160"/>
        <v>305</v>
      </c>
      <c r="BQ224" s="19">
        <f t="shared" si="161"/>
        <v>1</v>
      </c>
      <c r="BR224" s="19">
        <f t="shared" si="162"/>
        <v>306</v>
      </c>
      <c r="BS224" s="19">
        <f t="shared" si="163"/>
        <v>244</v>
      </c>
      <c r="BT224" s="19">
        <f t="shared" si="164"/>
        <v>54</v>
      </c>
      <c r="BU224" s="19">
        <f t="shared" si="165"/>
        <v>97</v>
      </c>
      <c r="BV224" s="19">
        <f t="shared" si="166"/>
        <v>346</v>
      </c>
      <c r="BW224" s="19">
        <f t="shared" si="167"/>
        <v>80</v>
      </c>
      <c r="BX224" s="19">
        <f t="shared" si="168"/>
        <v>28</v>
      </c>
      <c r="BY224" s="19">
        <f t="shared" si="169"/>
        <v>294</v>
      </c>
      <c r="BZ224" s="19">
        <f t="shared" si="170"/>
        <v>96</v>
      </c>
      <c r="CA224" s="18">
        <f t="shared" si="129"/>
        <v>89</v>
      </c>
      <c r="CB224" s="19">
        <f t="shared" si="171"/>
        <v>9</v>
      </c>
    </row>
    <row r="225" spans="1:80" s="16" customFormat="1" ht="31.5">
      <c r="A225" s="21">
        <v>223</v>
      </c>
      <c r="B225" s="34">
        <v>6652009374</v>
      </c>
      <c r="C225" s="5" t="s">
        <v>438</v>
      </c>
      <c r="D225" s="5" t="s">
        <v>258</v>
      </c>
      <c r="E225" s="19">
        <v>10</v>
      </c>
      <c r="F225" s="19">
        <v>35</v>
      </c>
      <c r="G225" s="22">
        <v>11</v>
      </c>
      <c r="H225" s="22">
        <v>38</v>
      </c>
      <c r="I225" s="22">
        <f t="shared" si="130"/>
        <v>92</v>
      </c>
      <c r="J225" s="19">
        <v>30</v>
      </c>
      <c r="K225" s="19">
        <v>3</v>
      </c>
      <c r="L225" s="19">
        <f t="shared" si="131"/>
        <v>90</v>
      </c>
      <c r="M225" s="19">
        <v>20</v>
      </c>
      <c r="N225" s="19">
        <v>17</v>
      </c>
      <c r="O225" s="19">
        <v>20</v>
      </c>
      <c r="P225" s="19">
        <v>17</v>
      </c>
      <c r="Q225" s="19">
        <f t="shared" si="132"/>
        <v>100</v>
      </c>
      <c r="R225" s="19">
        <f t="shared" si="133"/>
        <v>95</v>
      </c>
      <c r="S225" s="19">
        <v>20</v>
      </c>
      <c r="T225" s="19">
        <v>4</v>
      </c>
      <c r="U225" s="19">
        <f t="shared" si="134"/>
        <v>80</v>
      </c>
      <c r="V225" s="19">
        <v>21</v>
      </c>
      <c r="W225" s="23">
        <v>22</v>
      </c>
      <c r="X225" s="20">
        <f t="shared" si="135"/>
        <v>95</v>
      </c>
      <c r="Y225" s="43">
        <f t="shared" si="136"/>
        <v>88</v>
      </c>
      <c r="Z225" s="20">
        <f t="shared" si="137"/>
        <v>88</v>
      </c>
      <c r="AA225" s="19">
        <v>20</v>
      </c>
      <c r="AB225" s="19">
        <v>1</v>
      </c>
      <c r="AC225" s="19">
        <f t="shared" si="138"/>
        <v>20</v>
      </c>
      <c r="AD225" s="19">
        <v>20</v>
      </c>
      <c r="AE225" s="19">
        <v>1</v>
      </c>
      <c r="AF225" s="19">
        <f t="shared" si="139"/>
        <v>20</v>
      </c>
      <c r="AG225" s="19">
        <v>1</v>
      </c>
      <c r="AH225" s="19">
        <v>1</v>
      </c>
      <c r="AI225" s="20">
        <f t="shared" si="140"/>
        <v>100</v>
      </c>
      <c r="AJ225" s="43">
        <f t="shared" si="141"/>
        <v>44</v>
      </c>
      <c r="AK225" s="19">
        <v>21</v>
      </c>
      <c r="AL225" s="19">
        <v>22</v>
      </c>
      <c r="AM225" s="20">
        <f t="shared" si="142"/>
        <v>95</v>
      </c>
      <c r="AN225" s="19">
        <v>22</v>
      </c>
      <c r="AO225" s="19">
        <v>22</v>
      </c>
      <c r="AP225" s="20">
        <f t="shared" si="143"/>
        <v>100</v>
      </c>
      <c r="AQ225" s="19">
        <v>17</v>
      </c>
      <c r="AR225" s="19">
        <v>17</v>
      </c>
      <c r="AS225" s="20">
        <f t="shared" si="144"/>
        <v>100</v>
      </c>
      <c r="AT225" s="20">
        <f t="shared" si="145"/>
        <v>98</v>
      </c>
      <c r="AU225" s="19">
        <v>21</v>
      </c>
      <c r="AV225" s="19">
        <v>22</v>
      </c>
      <c r="AW225" s="20">
        <f t="shared" si="146"/>
        <v>95</v>
      </c>
      <c r="AX225" s="19">
        <v>22</v>
      </c>
      <c r="AY225" s="19">
        <v>22</v>
      </c>
      <c r="AZ225" s="20">
        <f t="shared" si="147"/>
        <v>100</v>
      </c>
      <c r="BA225" s="19">
        <v>22</v>
      </c>
      <c r="BB225" s="19">
        <v>22</v>
      </c>
      <c r="BC225" s="20">
        <f t="shared" si="148"/>
        <v>100</v>
      </c>
      <c r="BD225" s="20">
        <f t="shared" si="149"/>
        <v>99</v>
      </c>
      <c r="BE225" s="20">
        <f t="shared" si="150"/>
        <v>85</v>
      </c>
      <c r="BF225" s="24"/>
      <c r="BG225" s="19">
        <f t="shared" si="151"/>
        <v>186</v>
      </c>
      <c r="BH225" s="19">
        <f t="shared" si="152"/>
        <v>239</v>
      </c>
      <c r="BI225" s="19">
        <f t="shared" si="153"/>
        <v>1</v>
      </c>
      <c r="BJ225" s="19">
        <f t="shared" si="154"/>
        <v>253</v>
      </c>
      <c r="BK225" s="19">
        <f t="shared" si="155"/>
        <v>232</v>
      </c>
      <c r="BL225" s="19">
        <f t="shared" si="156"/>
        <v>63</v>
      </c>
      <c r="BM225" s="19">
        <f t="shared" si="157"/>
        <v>117</v>
      </c>
      <c r="BN225" s="19">
        <f t="shared" si="158"/>
        <v>269</v>
      </c>
      <c r="BO225" s="19">
        <f t="shared" si="159"/>
        <v>1</v>
      </c>
      <c r="BP225" s="19">
        <f t="shared" si="160"/>
        <v>151</v>
      </c>
      <c r="BQ225" s="19">
        <f t="shared" si="161"/>
        <v>1</v>
      </c>
      <c r="BR225" s="19">
        <f t="shared" si="162"/>
        <v>1</v>
      </c>
      <c r="BS225" s="19">
        <f t="shared" si="163"/>
        <v>244</v>
      </c>
      <c r="BT225" s="19">
        <f t="shared" si="164"/>
        <v>1</v>
      </c>
      <c r="BU225" s="19">
        <f t="shared" si="165"/>
        <v>1</v>
      </c>
      <c r="BV225" s="19">
        <f t="shared" si="166"/>
        <v>142</v>
      </c>
      <c r="BW225" s="19">
        <f t="shared" si="167"/>
        <v>232</v>
      </c>
      <c r="BX225" s="19">
        <f t="shared" si="168"/>
        <v>244</v>
      </c>
      <c r="BY225" s="19">
        <f t="shared" si="169"/>
        <v>72</v>
      </c>
      <c r="BZ225" s="19">
        <f t="shared" si="170"/>
        <v>36</v>
      </c>
      <c r="CA225" s="18">
        <f t="shared" si="129"/>
        <v>85</v>
      </c>
      <c r="CB225" s="19">
        <f t="shared" si="171"/>
        <v>13</v>
      </c>
    </row>
    <row r="226" spans="1:80" s="16" customFormat="1" ht="31.5">
      <c r="A226" s="21">
        <v>224</v>
      </c>
      <c r="B226" s="35">
        <v>6652021879</v>
      </c>
      <c r="C226" s="5" t="s">
        <v>438</v>
      </c>
      <c r="D226" s="5" t="s">
        <v>259</v>
      </c>
      <c r="E226" s="19">
        <v>7</v>
      </c>
      <c r="F226" s="19">
        <v>32</v>
      </c>
      <c r="G226" s="22">
        <v>9</v>
      </c>
      <c r="H226" s="22">
        <v>36</v>
      </c>
      <c r="I226" s="22">
        <f t="shared" si="130"/>
        <v>83</v>
      </c>
      <c r="J226" s="19">
        <v>30</v>
      </c>
      <c r="K226" s="19">
        <v>4</v>
      </c>
      <c r="L226" s="19">
        <f t="shared" si="131"/>
        <v>100</v>
      </c>
      <c r="M226" s="19">
        <v>92</v>
      </c>
      <c r="N226" s="19">
        <v>58</v>
      </c>
      <c r="O226" s="19">
        <v>95</v>
      </c>
      <c r="P226" s="19">
        <v>61</v>
      </c>
      <c r="Q226" s="19">
        <f t="shared" si="132"/>
        <v>96</v>
      </c>
      <c r="R226" s="19">
        <f t="shared" si="133"/>
        <v>93</v>
      </c>
      <c r="S226" s="19">
        <v>20</v>
      </c>
      <c r="T226" s="19">
        <v>5</v>
      </c>
      <c r="U226" s="19">
        <f t="shared" si="134"/>
        <v>100</v>
      </c>
      <c r="V226" s="19">
        <v>90</v>
      </c>
      <c r="W226" s="23">
        <v>105</v>
      </c>
      <c r="X226" s="20">
        <f t="shared" si="135"/>
        <v>86</v>
      </c>
      <c r="Y226" s="43">
        <f t="shared" si="136"/>
        <v>93</v>
      </c>
      <c r="Z226" s="20">
        <f t="shared" si="137"/>
        <v>93</v>
      </c>
      <c r="AA226" s="19">
        <v>20</v>
      </c>
      <c r="AB226" s="19">
        <v>2</v>
      </c>
      <c r="AC226" s="19">
        <f t="shared" si="138"/>
        <v>40</v>
      </c>
      <c r="AD226" s="19">
        <v>20</v>
      </c>
      <c r="AE226" s="19">
        <v>4</v>
      </c>
      <c r="AF226" s="19">
        <f t="shared" si="139"/>
        <v>80</v>
      </c>
      <c r="AG226" s="19">
        <v>2</v>
      </c>
      <c r="AH226" s="19">
        <v>3</v>
      </c>
      <c r="AI226" s="20">
        <f t="shared" si="140"/>
        <v>67</v>
      </c>
      <c r="AJ226" s="43">
        <f t="shared" si="141"/>
        <v>64</v>
      </c>
      <c r="AK226" s="19">
        <v>102</v>
      </c>
      <c r="AL226" s="19">
        <v>105</v>
      </c>
      <c r="AM226" s="20">
        <f t="shared" si="142"/>
        <v>97</v>
      </c>
      <c r="AN226" s="19">
        <v>102</v>
      </c>
      <c r="AO226" s="19">
        <v>105</v>
      </c>
      <c r="AP226" s="20">
        <f t="shared" si="143"/>
        <v>97</v>
      </c>
      <c r="AQ226" s="19">
        <v>81</v>
      </c>
      <c r="AR226" s="19">
        <v>85</v>
      </c>
      <c r="AS226" s="20">
        <f t="shared" si="144"/>
        <v>95</v>
      </c>
      <c r="AT226" s="20">
        <f t="shared" si="145"/>
        <v>97</v>
      </c>
      <c r="AU226" s="19">
        <v>101</v>
      </c>
      <c r="AV226" s="19">
        <v>105</v>
      </c>
      <c r="AW226" s="20">
        <f t="shared" si="146"/>
        <v>96</v>
      </c>
      <c r="AX226" s="19">
        <v>101</v>
      </c>
      <c r="AY226" s="19">
        <v>105</v>
      </c>
      <c r="AZ226" s="20">
        <f t="shared" si="147"/>
        <v>96</v>
      </c>
      <c r="BA226" s="19">
        <v>102</v>
      </c>
      <c r="BB226" s="19">
        <v>105</v>
      </c>
      <c r="BC226" s="20">
        <f t="shared" si="148"/>
        <v>97</v>
      </c>
      <c r="BD226" s="20">
        <f t="shared" si="149"/>
        <v>97</v>
      </c>
      <c r="BE226" s="20">
        <f t="shared" si="150"/>
        <v>89</v>
      </c>
      <c r="BF226" s="24"/>
      <c r="BG226" s="19">
        <f t="shared" si="151"/>
        <v>323</v>
      </c>
      <c r="BH226" s="19">
        <f t="shared" si="152"/>
        <v>1</v>
      </c>
      <c r="BI226" s="19">
        <f t="shared" si="153"/>
        <v>181</v>
      </c>
      <c r="BJ226" s="19">
        <f t="shared" si="154"/>
        <v>1</v>
      </c>
      <c r="BK226" s="19">
        <f t="shared" si="155"/>
        <v>147</v>
      </c>
      <c r="BL226" s="19">
        <f t="shared" si="156"/>
        <v>218</v>
      </c>
      <c r="BM226" s="19">
        <f t="shared" si="157"/>
        <v>62</v>
      </c>
      <c r="BN226" s="19">
        <f t="shared" si="158"/>
        <v>41</v>
      </c>
      <c r="BO226" s="19">
        <f t="shared" si="159"/>
        <v>320</v>
      </c>
      <c r="BP226" s="19">
        <f t="shared" si="160"/>
        <v>98</v>
      </c>
      <c r="BQ226" s="19">
        <f t="shared" si="161"/>
        <v>254</v>
      </c>
      <c r="BR226" s="19">
        <f t="shared" si="162"/>
        <v>306</v>
      </c>
      <c r="BS226" s="19">
        <f t="shared" si="163"/>
        <v>203</v>
      </c>
      <c r="BT226" s="19">
        <f t="shared" si="164"/>
        <v>153</v>
      </c>
      <c r="BU226" s="19">
        <f t="shared" si="165"/>
        <v>223</v>
      </c>
      <c r="BV226" s="19">
        <f t="shared" si="166"/>
        <v>239</v>
      </c>
      <c r="BW226" s="19">
        <f t="shared" si="167"/>
        <v>147</v>
      </c>
      <c r="BX226" s="19">
        <f t="shared" si="168"/>
        <v>91</v>
      </c>
      <c r="BY226" s="19">
        <f t="shared" si="169"/>
        <v>122</v>
      </c>
      <c r="BZ226" s="19">
        <f t="shared" si="170"/>
        <v>163</v>
      </c>
      <c r="CA226" s="18">
        <f t="shared" si="129"/>
        <v>89</v>
      </c>
      <c r="CB226" s="19">
        <f t="shared" si="171"/>
        <v>9</v>
      </c>
    </row>
    <row r="227" spans="1:80" s="16" customFormat="1" ht="31.5">
      <c r="A227" s="21">
        <v>225</v>
      </c>
      <c r="B227" s="35">
        <v>6652004471</v>
      </c>
      <c r="C227" s="5" t="s">
        <v>438</v>
      </c>
      <c r="D227" s="5" t="s">
        <v>260</v>
      </c>
      <c r="E227" s="19">
        <v>9</v>
      </c>
      <c r="F227" s="19">
        <v>36</v>
      </c>
      <c r="G227" s="22">
        <v>11</v>
      </c>
      <c r="H227" s="22">
        <v>38</v>
      </c>
      <c r="I227" s="22">
        <f t="shared" si="130"/>
        <v>88</v>
      </c>
      <c r="J227" s="19">
        <v>30</v>
      </c>
      <c r="K227" s="19">
        <v>4</v>
      </c>
      <c r="L227" s="19">
        <f t="shared" si="131"/>
        <v>100</v>
      </c>
      <c r="M227" s="19">
        <v>173</v>
      </c>
      <c r="N227" s="19">
        <v>177</v>
      </c>
      <c r="O227" s="19">
        <v>177</v>
      </c>
      <c r="P227" s="19">
        <v>180</v>
      </c>
      <c r="Q227" s="19">
        <f t="shared" si="132"/>
        <v>98</v>
      </c>
      <c r="R227" s="19">
        <f t="shared" si="133"/>
        <v>96</v>
      </c>
      <c r="S227" s="19">
        <v>20</v>
      </c>
      <c r="T227" s="19">
        <v>5</v>
      </c>
      <c r="U227" s="19">
        <f t="shared" si="134"/>
        <v>100</v>
      </c>
      <c r="V227" s="19">
        <v>200</v>
      </c>
      <c r="W227" s="23">
        <v>210</v>
      </c>
      <c r="X227" s="20">
        <f t="shared" si="135"/>
        <v>95</v>
      </c>
      <c r="Y227" s="43">
        <f t="shared" si="136"/>
        <v>98</v>
      </c>
      <c r="Z227" s="20">
        <f t="shared" si="137"/>
        <v>98</v>
      </c>
      <c r="AA227" s="19">
        <v>20</v>
      </c>
      <c r="AB227" s="19">
        <v>0</v>
      </c>
      <c r="AC227" s="19">
        <f t="shared" si="138"/>
        <v>0</v>
      </c>
      <c r="AD227" s="19">
        <v>20</v>
      </c>
      <c r="AE227" s="19">
        <v>4</v>
      </c>
      <c r="AF227" s="19">
        <f t="shared" si="139"/>
        <v>80</v>
      </c>
      <c r="AG227" s="19">
        <v>28</v>
      </c>
      <c r="AH227" s="19">
        <v>29</v>
      </c>
      <c r="AI227" s="20">
        <f t="shared" si="140"/>
        <v>97</v>
      </c>
      <c r="AJ227" s="43">
        <f t="shared" si="141"/>
        <v>61</v>
      </c>
      <c r="AK227" s="19">
        <v>202</v>
      </c>
      <c r="AL227" s="19">
        <v>210</v>
      </c>
      <c r="AM227" s="20">
        <f t="shared" si="142"/>
        <v>96</v>
      </c>
      <c r="AN227" s="19">
        <v>208</v>
      </c>
      <c r="AO227" s="19">
        <v>210</v>
      </c>
      <c r="AP227" s="20">
        <f t="shared" si="143"/>
        <v>99</v>
      </c>
      <c r="AQ227" s="19">
        <v>175</v>
      </c>
      <c r="AR227" s="19">
        <v>176</v>
      </c>
      <c r="AS227" s="20">
        <f t="shared" si="144"/>
        <v>99</v>
      </c>
      <c r="AT227" s="20">
        <f t="shared" si="145"/>
        <v>98</v>
      </c>
      <c r="AU227" s="19">
        <v>207</v>
      </c>
      <c r="AV227" s="19">
        <v>210</v>
      </c>
      <c r="AW227" s="20">
        <f t="shared" si="146"/>
        <v>99</v>
      </c>
      <c r="AX227" s="19">
        <v>207</v>
      </c>
      <c r="AY227" s="19">
        <v>210</v>
      </c>
      <c r="AZ227" s="20">
        <f t="shared" si="147"/>
        <v>99</v>
      </c>
      <c r="BA227" s="19">
        <v>208</v>
      </c>
      <c r="BB227" s="19">
        <v>210</v>
      </c>
      <c r="BC227" s="20">
        <f t="shared" si="148"/>
        <v>99</v>
      </c>
      <c r="BD227" s="20">
        <f t="shared" si="149"/>
        <v>99</v>
      </c>
      <c r="BE227" s="20">
        <f t="shared" si="150"/>
        <v>90</v>
      </c>
      <c r="BF227" s="24"/>
      <c r="BG227" s="19">
        <f t="shared" si="151"/>
        <v>270</v>
      </c>
      <c r="BH227" s="19">
        <f t="shared" si="152"/>
        <v>1</v>
      </c>
      <c r="BI227" s="19">
        <f t="shared" si="153"/>
        <v>94</v>
      </c>
      <c r="BJ227" s="19">
        <f t="shared" si="154"/>
        <v>1</v>
      </c>
      <c r="BK227" s="19">
        <f t="shared" si="155"/>
        <v>30</v>
      </c>
      <c r="BL227" s="19">
        <f t="shared" si="156"/>
        <v>63</v>
      </c>
      <c r="BM227" s="19">
        <f t="shared" si="157"/>
        <v>202</v>
      </c>
      <c r="BN227" s="19">
        <f t="shared" si="158"/>
        <v>41</v>
      </c>
      <c r="BO227" s="19">
        <f t="shared" si="159"/>
        <v>185</v>
      </c>
      <c r="BP227" s="19">
        <f t="shared" si="160"/>
        <v>123</v>
      </c>
      <c r="BQ227" s="19">
        <f t="shared" si="161"/>
        <v>112</v>
      </c>
      <c r="BR227" s="19">
        <f t="shared" si="162"/>
        <v>112</v>
      </c>
      <c r="BS227" s="19">
        <f t="shared" si="163"/>
        <v>78</v>
      </c>
      <c r="BT227" s="19">
        <f t="shared" si="164"/>
        <v>54</v>
      </c>
      <c r="BU227" s="19">
        <f t="shared" si="165"/>
        <v>97</v>
      </c>
      <c r="BV227" s="19">
        <f t="shared" si="166"/>
        <v>103</v>
      </c>
      <c r="BW227" s="19">
        <f t="shared" si="167"/>
        <v>30</v>
      </c>
      <c r="BX227" s="19">
        <f t="shared" si="168"/>
        <v>106</v>
      </c>
      <c r="BY227" s="19">
        <f t="shared" si="169"/>
        <v>72</v>
      </c>
      <c r="BZ227" s="19">
        <f t="shared" si="170"/>
        <v>36</v>
      </c>
      <c r="CA227" s="18">
        <f t="shared" si="129"/>
        <v>90</v>
      </c>
      <c r="CB227" s="19">
        <f t="shared" si="171"/>
        <v>8</v>
      </c>
    </row>
    <row r="228" spans="1:80" s="16" customFormat="1" ht="15.75">
      <c r="A228" s="21">
        <v>226</v>
      </c>
      <c r="B228" s="34">
        <v>6639005500</v>
      </c>
      <c r="C228" s="40" t="s">
        <v>488</v>
      </c>
      <c r="D228" s="5" t="s">
        <v>261</v>
      </c>
      <c r="E228" s="19">
        <v>11</v>
      </c>
      <c r="F228" s="19">
        <v>35</v>
      </c>
      <c r="G228" s="22">
        <v>11</v>
      </c>
      <c r="H228" s="22">
        <v>38</v>
      </c>
      <c r="I228" s="22">
        <f t="shared" si="130"/>
        <v>96</v>
      </c>
      <c r="J228" s="19">
        <v>30</v>
      </c>
      <c r="K228" s="19">
        <v>4</v>
      </c>
      <c r="L228" s="19">
        <f t="shared" si="131"/>
        <v>100</v>
      </c>
      <c r="M228" s="19">
        <v>44</v>
      </c>
      <c r="N228" s="19">
        <v>39</v>
      </c>
      <c r="O228" s="19">
        <v>44</v>
      </c>
      <c r="P228" s="19">
        <v>40</v>
      </c>
      <c r="Q228" s="19">
        <f t="shared" si="132"/>
        <v>99</v>
      </c>
      <c r="R228" s="19">
        <f t="shared" si="133"/>
        <v>98</v>
      </c>
      <c r="S228" s="19">
        <v>20</v>
      </c>
      <c r="T228" s="19">
        <v>5</v>
      </c>
      <c r="U228" s="19">
        <f t="shared" si="134"/>
        <v>100</v>
      </c>
      <c r="V228" s="19">
        <v>52</v>
      </c>
      <c r="W228" s="23">
        <v>58</v>
      </c>
      <c r="X228" s="20">
        <f t="shared" si="135"/>
        <v>90</v>
      </c>
      <c r="Y228" s="43">
        <f t="shared" si="136"/>
        <v>95</v>
      </c>
      <c r="Z228" s="20">
        <f t="shared" si="137"/>
        <v>95</v>
      </c>
      <c r="AA228" s="19">
        <v>20</v>
      </c>
      <c r="AB228" s="19">
        <v>0</v>
      </c>
      <c r="AC228" s="19">
        <f t="shared" si="138"/>
        <v>0</v>
      </c>
      <c r="AD228" s="19">
        <v>20</v>
      </c>
      <c r="AE228" s="19">
        <v>3</v>
      </c>
      <c r="AF228" s="19">
        <f t="shared" si="139"/>
        <v>60</v>
      </c>
      <c r="AG228" s="19">
        <v>5</v>
      </c>
      <c r="AH228" s="19">
        <v>5</v>
      </c>
      <c r="AI228" s="20">
        <f t="shared" si="140"/>
        <v>100</v>
      </c>
      <c r="AJ228" s="43">
        <f t="shared" si="141"/>
        <v>54</v>
      </c>
      <c r="AK228" s="19">
        <v>55</v>
      </c>
      <c r="AL228" s="19">
        <v>58</v>
      </c>
      <c r="AM228" s="20">
        <f t="shared" si="142"/>
        <v>95</v>
      </c>
      <c r="AN228" s="19">
        <v>57</v>
      </c>
      <c r="AO228" s="19">
        <v>58</v>
      </c>
      <c r="AP228" s="20">
        <f t="shared" si="143"/>
        <v>98</v>
      </c>
      <c r="AQ228" s="19">
        <v>45</v>
      </c>
      <c r="AR228" s="19">
        <v>45</v>
      </c>
      <c r="AS228" s="20">
        <f t="shared" si="144"/>
        <v>100</v>
      </c>
      <c r="AT228" s="20">
        <f t="shared" si="145"/>
        <v>97</v>
      </c>
      <c r="AU228" s="19">
        <v>57</v>
      </c>
      <c r="AV228" s="19">
        <v>58</v>
      </c>
      <c r="AW228" s="20">
        <f t="shared" si="146"/>
        <v>98</v>
      </c>
      <c r="AX228" s="19">
        <v>53</v>
      </c>
      <c r="AY228" s="19">
        <v>58</v>
      </c>
      <c r="AZ228" s="20">
        <f t="shared" si="147"/>
        <v>91</v>
      </c>
      <c r="BA228" s="19">
        <v>57</v>
      </c>
      <c r="BB228" s="19">
        <v>58</v>
      </c>
      <c r="BC228" s="20">
        <f t="shared" si="148"/>
        <v>98</v>
      </c>
      <c r="BD228" s="20">
        <f t="shared" si="149"/>
        <v>97</v>
      </c>
      <c r="BE228" s="20">
        <f t="shared" si="150"/>
        <v>88</v>
      </c>
      <c r="BF228" s="24"/>
      <c r="BG228" s="19">
        <f t="shared" si="151"/>
        <v>35</v>
      </c>
      <c r="BH228" s="19">
        <f t="shared" si="152"/>
        <v>1</v>
      </c>
      <c r="BI228" s="19">
        <f t="shared" si="153"/>
        <v>52</v>
      </c>
      <c r="BJ228" s="19">
        <f t="shared" si="154"/>
        <v>1</v>
      </c>
      <c r="BK228" s="19">
        <f t="shared" si="155"/>
        <v>105</v>
      </c>
      <c r="BL228" s="19">
        <f t="shared" si="156"/>
        <v>159</v>
      </c>
      <c r="BM228" s="19">
        <f t="shared" si="157"/>
        <v>202</v>
      </c>
      <c r="BN228" s="19">
        <f t="shared" si="158"/>
        <v>92</v>
      </c>
      <c r="BO228" s="19">
        <f t="shared" si="159"/>
        <v>1</v>
      </c>
      <c r="BP228" s="19">
        <f t="shared" si="160"/>
        <v>151</v>
      </c>
      <c r="BQ228" s="19">
        <f t="shared" si="161"/>
        <v>198</v>
      </c>
      <c r="BR228" s="19">
        <f t="shared" si="162"/>
        <v>1</v>
      </c>
      <c r="BS228" s="19">
        <f t="shared" si="163"/>
        <v>128</v>
      </c>
      <c r="BT228" s="19">
        <f t="shared" si="164"/>
        <v>303</v>
      </c>
      <c r="BU228" s="19">
        <f t="shared" si="165"/>
        <v>159</v>
      </c>
      <c r="BV228" s="19">
        <f t="shared" si="166"/>
        <v>18</v>
      </c>
      <c r="BW228" s="19">
        <f t="shared" si="167"/>
        <v>105</v>
      </c>
      <c r="BX228" s="19">
        <f t="shared" si="168"/>
        <v>142</v>
      </c>
      <c r="BY228" s="19">
        <f t="shared" si="169"/>
        <v>122</v>
      </c>
      <c r="BZ228" s="19">
        <f t="shared" si="170"/>
        <v>163</v>
      </c>
      <c r="CA228" s="18">
        <f t="shared" si="129"/>
        <v>88</v>
      </c>
      <c r="CB228" s="19">
        <f t="shared" si="171"/>
        <v>10</v>
      </c>
    </row>
    <row r="229" spans="1:80" s="16" customFormat="1" ht="15.75">
      <c r="A229" s="21">
        <v>227</v>
      </c>
      <c r="B229" s="34">
        <v>6639010701</v>
      </c>
      <c r="C229" s="40" t="s">
        <v>488</v>
      </c>
      <c r="D229" s="5" t="s">
        <v>262</v>
      </c>
      <c r="E229" s="19">
        <v>1</v>
      </c>
      <c r="F229" s="19">
        <v>35</v>
      </c>
      <c r="G229" s="22">
        <v>9</v>
      </c>
      <c r="H229" s="22">
        <v>36</v>
      </c>
      <c r="I229" s="22">
        <f t="shared" si="130"/>
        <v>54</v>
      </c>
      <c r="J229" s="19">
        <v>30</v>
      </c>
      <c r="K229" s="19">
        <v>4</v>
      </c>
      <c r="L229" s="19">
        <f t="shared" si="131"/>
        <v>100</v>
      </c>
      <c r="M229" s="19">
        <v>225</v>
      </c>
      <c r="N229" s="19">
        <v>227</v>
      </c>
      <c r="O229" s="19">
        <v>225</v>
      </c>
      <c r="P229" s="19">
        <v>227</v>
      </c>
      <c r="Q229" s="19">
        <f t="shared" si="132"/>
        <v>100</v>
      </c>
      <c r="R229" s="19">
        <f t="shared" si="133"/>
        <v>86</v>
      </c>
      <c r="S229" s="19">
        <v>20</v>
      </c>
      <c r="T229" s="19">
        <v>2</v>
      </c>
      <c r="U229" s="19">
        <f t="shared" si="134"/>
        <v>40</v>
      </c>
      <c r="V229" s="19">
        <v>245</v>
      </c>
      <c r="W229" s="23">
        <v>252</v>
      </c>
      <c r="X229" s="20">
        <f t="shared" si="135"/>
        <v>97</v>
      </c>
      <c r="Y229" s="43">
        <f t="shared" si="136"/>
        <v>69</v>
      </c>
      <c r="Z229" s="20">
        <f t="shared" si="137"/>
        <v>69</v>
      </c>
      <c r="AA229" s="19">
        <v>20</v>
      </c>
      <c r="AB229" s="19">
        <v>0</v>
      </c>
      <c r="AC229" s="19">
        <f t="shared" si="138"/>
        <v>0</v>
      </c>
      <c r="AD229" s="19">
        <v>20</v>
      </c>
      <c r="AE229" s="19">
        <v>1</v>
      </c>
      <c r="AF229" s="19">
        <f t="shared" si="139"/>
        <v>20</v>
      </c>
      <c r="AG229" s="19">
        <v>1</v>
      </c>
      <c r="AH229" s="19">
        <v>1</v>
      </c>
      <c r="AI229" s="20">
        <f t="shared" si="140"/>
        <v>100</v>
      </c>
      <c r="AJ229" s="43">
        <f t="shared" si="141"/>
        <v>38</v>
      </c>
      <c r="AK229" s="19">
        <v>252</v>
      </c>
      <c r="AL229" s="19">
        <v>252</v>
      </c>
      <c r="AM229" s="20">
        <f t="shared" si="142"/>
        <v>100</v>
      </c>
      <c r="AN229" s="19">
        <v>252</v>
      </c>
      <c r="AO229" s="19">
        <v>252</v>
      </c>
      <c r="AP229" s="20">
        <f t="shared" si="143"/>
        <v>100</v>
      </c>
      <c r="AQ229" s="19">
        <v>235</v>
      </c>
      <c r="AR229" s="19">
        <v>235</v>
      </c>
      <c r="AS229" s="20">
        <f t="shared" si="144"/>
        <v>100</v>
      </c>
      <c r="AT229" s="20">
        <f t="shared" si="145"/>
        <v>100</v>
      </c>
      <c r="AU229" s="19">
        <v>252</v>
      </c>
      <c r="AV229" s="19">
        <v>252</v>
      </c>
      <c r="AW229" s="20">
        <f t="shared" si="146"/>
        <v>100</v>
      </c>
      <c r="AX229" s="19">
        <v>252</v>
      </c>
      <c r="AY229" s="19">
        <v>252</v>
      </c>
      <c r="AZ229" s="20">
        <f t="shared" si="147"/>
        <v>100</v>
      </c>
      <c r="BA229" s="19">
        <v>252</v>
      </c>
      <c r="BB229" s="19">
        <v>252</v>
      </c>
      <c r="BC229" s="20">
        <f t="shared" si="148"/>
        <v>100</v>
      </c>
      <c r="BD229" s="20">
        <f t="shared" si="149"/>
        <v>100</v>
      </c>
      <c r="BE229" s="20">
        <f t="shared" si="150"/>
        <v>79</v>
      </c>
      <c r="BF229" s="24"/>
      <c r="BG229" s="19">
        <f t="shared" si="151"/>
        <v>363</v>
      </c>
      <c r="BH229" s="19">
        <f t="shared" si="152"/>
        <v>1</v>
      </c>
      <c r="BI229" s="19">
        <f t="shared" si="153"/>
        <v>1</v>
      </c>
      <c r="BJ229" s="19">
        <f t="shared" si="154"/>
        <v>341</v>
      </c>
      <c r="BK229" s="19">
        <f t="shared" si="155"/>
        <v>339</v>
      </c>
      <c r="BL229" s="19">
        <f t="shared" si="156"/>
        <v>35</v>
      </c>
      <c r="BM229" s="19">
        <f t="shared" si="157"/>
        <v>202</v>
      </c>
      <c r="BN229" s="19">
        <f t="shared" si="158"/>
        <v>269</v>
      </c>
      <c r="BO229" s="19">
        <f t="shared" si="159"/>
        <v>1</v>
      </c>
      <c r="BP229" s="19">
        <f t="shared" si="160"/>
        <v>1</v>
      </c>
      <c r="BQ229" s="19">
        <f t="shared" si="161"/>
        <v>1</v>
      </c>
      <c r="BR229" s="19">
        <f t="shared" si="162"/>
        <v>1</v>
      </c>
      <c r="BS229" s="19">
        <f t="shared" si="163"/>
        <v>1</v>
      </c>
      <c r="BT229" s="19">
        <f t="shared" si="164"/>
        <v>1</v>
      </c>
      <c r="BU229" s="19">
        <f t="shared" si="165"/>
        <v>1</v>
      </c>
      <c r="BV229" s="19">
        <f t="shared" si="166"/>
        <v>338</v>
      </c>
      <c r="BW229" s="19">
        <f t="shared" si="167"/>
        <v>339</v>
      </c>
      <c r="BX229" s="19">
        <f t="shared" si="168"/>
        <v>280</v>
      </c>
      <c r="BY229" s="19">
        <f t="shared" si="169"/>
        <v>1</v>
      </c>
      <c r="BZ229" s="19">
        <f t="shared" si="170"/>
        <v>1</v>
      </c>
      <c r="CA229" s="18">
        <f t="shared" si="129"/>
        <v>79</v>
      </c>
      <c r="CB229" s="19">
        <f t="shared" si="171"/>
        <v>19</v>
      </c>
    </row>
    <row r="230" spans="1:80" s="16" customFormat="1" ht="15.75">
      <c r="A230" s="21">
        <v>228</v>
      </c>
      <c r="B230" s="34">
        <v>6639005370</v>
      </c>
      <c r="C230" s="40" t="s">
        <v>488</v>
      </c>
      <c r="D230" s="5" t="s">
        <v>263</v>
      </c>
      <c r="E230" s="19">
        <v>8</v>
      </c>
      <c r="F230" s="19">
        <v>33</v>
      </c>
      <c r="G230" s="22">
        <v>9</v>
      </c>
      <c r="H230" s="22">
        <v>36</v>
      </c>
      <c r="I230" s="22">
        <f t="shared" si="130"/>
        <v>90</v>
      </c>
      <c r="J230" s="19">
        <v>30</v>
      </c>
      <c r="K230" s="19">
        <v>3</v>
      </c>
      <c r="L230" s="19">
        <f t="shared" si="131"/>
        <v>90</v>
      </c>
      <c r="M230" s="19">
        <v>138</v>
      </c>
      <c r="N230" s="19">
        <v>133</v>
      </c>
      <c r="O230" s="19">
        <v>147</v>
      </c>
      <c r="P230" s="19">
        <v>147</v>
      </c>
      <c r="Q230" s="19">
        <f t="shared" si="132"/>
        <v>92</v>
      </c>
      <c r="R230" s="19">
        <f t="shared" si="133"/>
        <v>91</v>
      </c>
      <c r="S230" s="19">
        <v>20</v>
      </c>
      <c r="T230" s="19">
        <v>5</v>
      </c>
      <c r="U230" s="19">
        <f t="shared" si="134"/>
        <v>100</v>
      </c>
      <c r="V230" s="19">
        <v>146</v>
      </c>
      <c r="W230" s="23">
        <v>170</v>
      </c>
      <c r="X230" s="20">
        <f t="shared" si="135"/>
        <v>86</v>
      </c>
      <c r="Y230" s="43">
        <f t="shared" si="136"/>
        <v>93</v>
      </c>
      <c r="Z230" s="20">
        <f t="shared" si="137"/>
        <v>93</v>
      </c>
      <c r="AA230" s="19">
        <v>20</v>
      </c>
      <c r="AB230" s="19">
        <v>0</v>
      </c>
      <c r="AC230" s="19">
        <f t="shared" si="138"/>
        <v>0</v>
      </c>
      <c r="AD230" s="19">
        <v>20</v>
      </c>
      <c r="AE230" s="19">
        <v>5</v>
      </c>
      <c r="AF230" s="19">
        <f t="shared" si="139"/>
        <v>100</v>
      </c>
      <c r="AG230" s="19">
        <v>1</v>
      </c>
      <c r="AH230" s="19">
        <v>1</v>
      </c>
      <c r="AI230" s="20">
        <f t="shared" si="140"/>
        <v>100</v>
      </c>
      <c r="AJ230" s="43">
        <f t="shared" si="141"/>
        <v>70</v>
      </c>
      <c r="AK230" s="19">
        <v>160</v>
      </c>
      <c r="AL230" s="19">
        <v>170</v>
      </c>
      <c r="AM230" s="20">
        <f t="shared" si="142"/>
        <v>94</v>
      </c>
      <c r="AN230" s="19">
        <v>161</v>
      </c>
      <c r="AO230" s="19">
        <v>170</v>
      </c>
      <c r="AP230" s="20">
        <f t="shared" si="143"/>
        <v>95</v>
      </c>
      <c r="AQ230" s="19">
        <v>129</v>
      </c>
      <c r="AR230" s="19">
        <v>138</v>
      </c>
      <c r="AS230" s="20">
        <f t="shared" si="144"/>
        <v>93</v>
      </c>
      <c r="AT230" s="20">
        <f t="shared" si="145"/>
        <v>94</v>
      </c>
      <c r="AU230" s="19">
        <v>157</v>
      </c>
      <c r="AV230" s="19">
        <v>170</v>
      </c>
      <c r="AW230" s="20">
        <f t="shared" si="146"/>
        <v>92</v>
      </c>
      <c r="AX230" s="19">
        <v>156</v>
      </c>
      <c r="AY230" s="19">
        <v>170</v>
      </c>
      <c r="AZ230" s="20">
        <f t="shared" si="147"/>
        <v>92</v>
      </c>
      <c r="BA230" s="19">
        <v>161</v>
      </c>
      <c r="BB230" s="19">
        <v>170</v>
      </c>
      <c r="BC230" s="20">
        <f t="shared" si="148"/>
        <v>95</v>
      </c>
      <c r="BD230" s="20">
        <f t="shared" si="149"/>
        <v>94</v>
      </c>
      <c r="BE230" s="20">
        <f t="shared" si="150"/>
        <v>88</v>
      </c>
      <c r="BF230" s="24"/>
      <c r="BG230" s="19">
        <f t="shared" si="151"/>
        <v>228</v>
      </c>
      <c r="BH230" s="19">
        <f t="shared" si="152"/>
        <v>239</v>
      </c>
      <c r="BI230" s="19">
        <f t="shared" si="153"/>
        <v>319</v>
      </c>
      <c r="BJ230" s="19">
        <f t="shared" si="154"/>
        <v>1</v>
      </c>
      <c r="BK230" s="19">
        <f t="shared" si="155"/>
        <v>147</v>
      </c>
      <c r="BL230" s="19">
        <f t="shared" si="156"/>
        <v>218</v>
      </c>
      <c r="BM230" s="19">
        <f t="shared" si="157"/>
        <v>202</v>
      </c>
      <c r="BN230" s="19">
        <f t="shared" si="158"/>
        <v>1</v>
      </c>
      <c r="BO230" s="19">
        <f t="shared" si="159"/>
        <v>1</v>
      </c>
      <c r="BP230" s="19">
        <f t="shared" si="160"/>
        <v>175</v>
      </c>
      <c r="BQ230" s="19">
        <f t="shared" si="161"/>
        <v>338</v>
      </c>
      <c r="BR230" s="19">
        <f t="shared" si="162"/>
        <v>339</v>
      </c>
      <c r="BS230" s="19">
        <f t="shared" si="163"/>
        <v>299</v>
      </c>
      <c r="BT230" s="19">
        <f t="shared" si="164"/>
        <v>281</v>
      </c>
      <c r="BU230" s="19">
        <f t="shared" si="165"/>
        <v>309</v>
      </c>
      <c r="BV230" s="19">
        <f t="shared" si="166"/>
        <v>290</v>
      </c>
      <c r="BW230" s="19">
        <f t="shared" si="167"/>
        <v>147</v>
      </c>
      <c r="BX230" s="19">
        <f t="shared" si="168"/>
        <v>65</v>
      </c>
      <c r="BY230" s="19">
        <f t="shared" si="169"/>
        <v>221</v>
      </c>
      <c r="BZ230" s="19">
        <f t="shared" si="170"/>
        <v>284</v>
      </c>
      <c r="CA230" s="18">
        <f t="shared" si="129"/>
        <v>88</v>
      </c>
      <c r="CB230" s="19">
        <f t="shared" si="171"/>
        <v>10</v>
      </c>
    </row>
    <row r="231" spans="1:80" s="16" customFormat="1" ht="30">
      <c r="A231" s="21">
        <v>229</v>
      </c>
      <c r="B231" s="34">
        <v>6639008847</v>
      </c>
      <c r="C231" s="40" t="s">
        <v>496</v>
      </c>
      <c r="D231" s="5" t="s">
        <v>264</v>
      </c>
      <c r="E231" s="19">
        <v>10</v>
      </c>
      <c r="F231" s="19">
        <v>36</v>
      </c>
      <c r="G231" s="22">
        <v>11</v>
      </c>
      <c r="H231" s="22">
        <v>38</v>
      </c>
      <c r="I231" s="22">
        <f t="shared" si="130"/>
        <v>93</v>
      </c>
      <c r="J231" s="19">
        <v>30</v>
      </c>
      <c r="K231" s="19">
        <v>4</v>
      </c>
      <c r="L231" s="19">
        <f t="shared" si="131"/>
        <v>100</v>
      </c>
      <c r="M231" s="19">
        <v>17</v>
      </c>
      <c r="N231" s="19">
        <v>17</v>
      </c>
      <c r="O231" s="19">
        <v>17</v>
      </c>
      <c r="P231" s="19">
        <v>17</v>
      </c>
      <c r="Q231" s="19">
        <f t="shared" si="132"/>
        <v>100</v>
      </c>
      <c r="R231" s="19">
        <f t="shared" si="133"/>
        <v>98</v>
      </c>
      <c r="S231" s="19">
        <v>20</v>
      </c>
      <c r="T231" s="19">
        <v>3</v>
      </c>
      <c r="U231" s="19">
        <f t="shared" si="134"/>
        <v>60</v>
      </c>
      <c r="V231" s="19">
        <v>17</v>
      </c>
      <c r="W231" s="23">
        <v>17</v>
      </c>
      <c r="X231" s="20">
        <f t="shared" si="135"/>
        <v>100</v>
      </c>
      <c r="Y231" s="43">
        <f t="shared" si="136"/>
        <v>80</v>
      </c>
      <c r="Z231" s="20">
        <f t="shared" si="137"/>
        <v>80</v>
      </c>
      <c r="AA231" s="19">
        <v>20</v>
      </c>
      <c r="AB231" s="19">
        <v>0</v>
      </c>
      <c r="AC231" s="19">
        <f t="shared" si="138"/>
        <v>0</v>
      </c>
      <c r="AD231" s="19">
        <v>20</v>
      </c>
      <c r="AE231" s="19">
        <v>2</v>
      </c>
      <c r="AF231" s="19">
        <f t="shared" si="139"/>
        <v>40</v>
      </c>
      <c r="AG231" s="19">
        <v>1</v>
      </c>
      <c r="AH231" s="19">
        <v>1</v>
      </c>
      <c r="AI231" s="20">
        <f t="shared" si="140"/>
        <v>100</v>
      </c>
      <c r="AJ231" s="43">
        <f t="shared" si="141"/>
        <v>46</v>
      </c>
      <c r="AK231" s="19">
        <v>17</v>
      </c>
      <c r="AL231" s="19">
        <v>17</v>
      </c>
      <c r="AM231" s="20">
        <f t="shared" si="142"/>
        <v>100</v>
      </c>
      <c r="AN231" s="19">
        <v>17</v>
      </c>
      <c r="AO231" s="19">
        <v>17</v>
      </c>
      <c r="AP231" s="20">
        <f t="shared" si="143"/>
        <v>100</v>
      </c>
      <c r="AQ231" s="19">
        <v>17</v>
      </c>
      <c r="AR231" s="19">
        <v>17</v>
      </c>
      <c r="AS231" s="20">
        <f t="shared" si="144"/>
        <v>100</v>
      </c>
      <c r="AT231" s="20">
        <f t="shared" si="145"/>
        <v>100</v>
      </c>
      <c r="AU231" s="19">
        <v>17</v>
      </c>
      <c r="AV231" s="19">
        <v>17</v>
      </c>
      <c r="AW231" s="20">
        <f t="shared" si="146"/>
        <v>100</v>
      </c>
      <c r="AX231" s="19">
        <v>17</v>
      </c>
      <c r="AY231" s="19">
        <v>17</v>
      </c>
      <c r="AZ231" s="20">
        <f t="shared" si="147"/>
        <v>100</v>
      </c>
      <c r="BA231" s="19">
        <v>17</v>
      </c>
      <c r="BB231" s="19">
        <v>17</v>
      </c>
      <c r="BC231" s="20">
        <f t="shared" si="148"/>
        <v>100</v>
      </c>
      <c r="BD231" s="20">
        <f t="shared" si="149"/>
        <v>100</v>
      </c>
      <c r="BE231" s="20">
        <f t="shared" si="150"/>
        <v>85</v>
      </c>
      <c r="BF231" s="24"/>
      <c r="BG231" s="19">
        <f t="shared" si="151"/>
        <v>127</v>
      </c>
      <c r="BH231" s="19">
        <f t="shared" si="152"/>
        <v>1</v>
      </c>
      <c r="BI231" s="19">
        <f t="shared" si="153"/>
        <v>1</v>
      </c>
      <c r="BJ231" s="19">
        <f t="shared" si="154"/>
        <v>319</v>
      </c>
      <c r="BK231" s="19">
        <f t="shared" si="155"/>
        <v>309</v>
      </c>
      <c r="BL231" s="19">
        <f t="shared" si="156"/>
        <v>1</v>
      </c>
      <c r="BM231" s="19">
        <f t="shared" si="157"/>
        <v>202</v>
      </c>
      <c r="BN231" s="19">
        <f t="shared" si="158"/>
        <v>185</v>
      </c>
      <c r="BO231" s="19">
        <f t="shared" si="159"/>
        <v>1</v>
      </c>
      <c r="BP231" s="19">
        <f t="shared" si="160"/>
        <v>1</v>
      </c>
      <c r="BQ231" s="19">
        <f t="shared" si="161"/>
        <v>1</v>
      </c>
      <c r="BR231" s="19">
        <f t="shared" si="162"/>
        <v>1</v>
      </c>
      <c r="BS231" s="19">
        <f t="shared" si="163"/>
        <v>1</v>
      </c>
      <c r="BT231" s="19">
        <f t="shared" si="164"/>
        <v>1</v>
      </c>
      <c r="BU231" s="19">
        <f t="shared" si="165"/>
        <v>1</v>
      </c>
      <c r="BV231" s="19">
        <f t="shared" si="166"/>
        <v>18</v>
      </c>
      <c r="BW231" s="19">
        <f t="shared" si="167"/>
        <v>309</v>
      </c>
      <c r="BX231" s="19">
        <f t="shared" si="168"/>
        <v>217</v>
      </c>
      <c r="BY231" s="19">
        <f t="shared" si="169"/>
        <v>1</v>
      </c>
      <c r="BZ231" s="19">
        <f t="shared" si="170"/>
        <v>1</v>
      </c>
      <c r="CA231" s="18">
        <f t="shared" si="129"/>
        <v>85</v>
      </c>
      <c r="CB231" s="19">
        <f t="shared" si="171"/>
        <v>13</v>
      </c>
    </row>
    <row r="232" spans="1:80" s="16" customFormat="1" ht="31.5">
      <c r="A232" s="21">
        <v>230</v>
      </c>
      <c r="B232" s="34">
        <v>6606015060</v>
      </c>
      <c r="C232" s="5" t="s">
        <v>439</v>
      </c>
      <c r="D232" s="5" t="s">
        <v>265</v>
      </c>
      <c r="E232" s="19">
        <v>10</v>
      </c>
      <c r="F232" s="19">
        <v>34</v>
      </c>
      <c r="G232" s="22">
        <v>11</v>
      </c>
      <c r="H232" s="22">
        <v>38</v>
      </c>
      <c r="I232" s="22">
        <f t="shared" si="130"/>
        <v>90</v>
      </c>
      <c r="J232" s="19">
        <v>30</v>
      </c>
      <c r="K232" s="19">
        <v>2</v>
      </c>
      <c r="L232" s="19">
        <f t="shared" si="131"/>
        <v>60</v>
      </c>
      <c r="M232" s="19">
        <v>134</v>
      </c>
      <c r="N232" s="19">
        <v>98</v>
      </c>
      <c r="O232" s="19">
        <v>142</v>
      </c>
      <c r="P232" s="19">
        <v>105</v>
      </c>
      <c r="Q232" s="19">
        <f t="shared" si="132"/>
        <v>94</v>
      </c>
      <c r="R232" s="19">
        <f t="shared" si="133"/>
        <v>83</v>
      </c>
      <c r="S232" s="19">
        <v>20</v>
      </c>
      <c r="T232" s="19">
        <v>5</v>
      </c>
      <c r="U232" s="19">
        <f t="shared" si="134"/>
        <v>100</v>
      </c>
      <c r="V232" s="19">
        <v>146</v>
      </c>
      <c r="W232" s="23">
        <v>171</v>
      </c>
      <c r="X232" s="20">
        <f t="shared" si="135"/>
        <v>85</v>
      </c>
      <c r="Y232" s="43">
        <f t="shared" si="136"/>
        <v>93</v>
      </c>
      <c r="Z232" s="20">
        <f t="shared" si="137"/>
        <v>93</v>
      </c>
      <c r="AA232" s="19">
        <v>20</v>
      </c>
      <c r="AB232" s="19">
        <v>2</v>
      </c>
      <c r="AC232" s="19">
        <f t="shared" si="138"/>
        <v>40</v>
      </c>
      <c r="AD232" s="19">
        <v>20</v>
      </c>
      <c r="AE232" s="19">
        <v>3</v>
      </c>
      <c r="AF232" s="19">
        <f t="shared" si="139"/>
        <v>60</v>
      </c>
      <c r="AG232" s="19">
        <v>26</v>
      </c>
      <c r="AH232" s="19">
        <v>30</v>
      </c>
      <c r="AI232" s="20">
        <f t="shared" si="140"/>
        <v>87</v>
      </c>
      <c r="AJ232" s="43">
        <f t="shared" si="141"/>
        <v>62</v>
      </c>
      <c r="AK232" s="19">
        <v>105</v>
      </c>
      <c r="AL232" s="19">
        <v>171</v>
      </c>
      <c r="AM232" s="20">
        <f t="shared" si="142"/>
        <v>61</v>
      </c>
      <c r="AN232" s="19">
        <v>166</v>
      </c>
      <c r="AO232" s="19">
        <v>171</v>
      </c>
      <c r="AP232" s="20">
        <f t="shared" si="143"/>
        <v>97</v>
      </c>
      <c r="AQ232" s="19">
        <v>108</v>
      </c>
      <c r="AR232" s="19">
        <v>112</v>
      </c>
      <c r="AS232" s="20">
        <f t="shared" si="144"/>
        <v>96</v>
      </c>
      <c r="AT232" s="20">
        <f t="shared" si="145"/>
        <v>82</v>
      </c>
      <c r="AU232" s="19">
        <v>151</v>
      </c>
      <c r="AV232" s="19">
        <v>171</v>
      </c>
      <c r="AW232" s="20">
        <f t="shared" si="146"/>
        <v>88</v>
      </c>
      <c r="AX232" s="19">
        <v>162</v>
      </c>
      <c r="AY232" s="19">
        <v>171</v>
      </c>
      <c r="AZ232" s="20">
        <f t="shared" si="147"/>
        <v>95</v>
      </c>
      <c r="BA232" s="19">
        <v>167</v>
      </c>
      <c r="BB232" s="19">
        <v>171</v>
      </c>
      <c r="BC232" s="20">
        <f t="shared" si="148"/>
        <v>98</v>
      </c>
      <c r="BD232" s="20">
        <f t="shared" si="149"/>
        <v>94</v>
      </c>
      <c r="BE232" s="20">
        <f t="shared" si="150"/>
        <v>83</v>
      </c>
      <c r="BF232" s="24"/>
      <c r="BG232" s="19">
        <f t="shared" si="151"/>
        <v>228</v>
      </c>
      <c r="BH232" s="19">
        <f t="shared" si="152"/>
        <v>355</v>
      </c>
      <c r="BI232" s="19">
        <f t="shared" si="153"/>
        <v>272</v>
      </c>
      <c r="BJ232" s="19">
        <f t="shared" si="154"/>
        <v>1</v>
      </c>
      <c r="BK232" s="19">
        <f t="shared" si="155"/>
        <v>147</v>
      </c>
      <c r="BL232" s="19">
        <f t="shared" si="156"/>
        <v>232</v>
      </c>
      <c r="BM232" s="19">
        <f t="shared" si="157"/>
        <v>62</v>
      </c>
      <c r="BN232" s="19">
        <f t="shared" si="158"/>
        <v>92</v>
      </c>
      <c r="BO232" s="19">
        <f t="shared" si="159"/>
        <v>250</v>
      </c>
      <c r="BP232" s="19">
        <f t="shared" si="160"/>
        <v>336</v>
      </c>
      <c r="BQ232" s="19">
        <f t="shared" si="161"/>
        <v>254</v>
      </c>
      <c r="BR232" s="19">
        <f t="shared" si="162"/>
        <v>270</v>
      </c>
      <c r="BS232" s="19">
        <f t="shared" si="163"/>
        <v>331</v>
      </c>
      <c r="BT232" s="19">
        <f t="shared" si="164"/>
        <v>192</v>
      </c>
      <c r="BU232" s="19">
        <f t="shared" si="165"/>
        <v>159</v>
      </c>
      <c r="BV232" s="19">
        <f t="shared" si="166"/>
        <v>349</v>
      </c>
      <c r="BW232" s="19">
        <f t="shared" si="167"/>
        <v>147</v>
      </c>
      <c r="BX232" s="19">
        <f t="shared" si="168"/>
        <v>98</v>
      </c>
      <c r="BY232" s="19">
        <f t="shared" si="169"/>
        <v>336</v>
      </c>
      <c r="BZ232" s="19">
        <f t="shared" si="170"/>
        <v>284</v>
      </c>
      <c r="CA232" s="18">
        <f t="shared" si="129"/>
        <v>83</v>
      </c>
      <c r="CB232" s="19">
        <f t="shared" si="171"/>
        <v>15</v>
      </c>
    </row>
    <row r="233" spans="1:80" s="16" customFormat="1" ht="31.5">
      <c r="A233" s="21">
        <v>231</v>
      </c>
      <c r="B233" s="34">
        <v>6606009309</v>
      </c>
      <c r="C233" s="5" t="s">
        <v>439</v>
      </c>
      <c r="D233" s="5" t="s">
        <v>266</v>
      </c>
      <c r="E233" s="19">
        <v>10</v>
      </c>
      <c r="F233" s="19">
        <v>34</v>
      </c>
      <c r="G233" s="22">
        <v>11</v>
      </c>
      <c r="H233" s="22">
        <v>38</v>
      </c>
      <c r="I233" s="22">
        <f t="shared" si="130"/>
        <v>90</v>
      </c>
      <c r="J233" s="19">
        <v>30</v>
      </c>
      <c r="K233" s="19">
        <v>4</v>
      </c>
      <c r="L233" s="19">
        <f t="shared" si="131"/>
        <v>100</v>
      </c>
      <c r="M233" s="19">
        <v>64</v>
      </c>
      <c r="N233" s="19">
        <v>67</v>
      </c>
      <c r="O233" s="19">
        <v>64</v>
      </c>
      <c r="P233" s="19">
        <v>67</v>
      </c>
      <c r="Q233" s="19">
        <f t="shared" si="132"/>
        <v>100</v>
      </c>
      <c r="R233" s="19">
        <f t="shared" si="133"/>
        <v>97</v>
      </c>
      <c r="S233" s="19">
        <v>20</v>
      </c>
      <c r="T233" s="19">
        <v>5</v>
      </c>
      <c r="U233" s="19">
        <f t="shared" si="134"/>
        <v>100</v>
      </c>
      <c r="V233" s="19">
        <v>70</v>
      </c>
      <c r="W233" s="23">
        <v>74</v>
      </c>
      <c r="X233" s="20">
        <f t="shared" si="135"/>
        <v>95</v>
      </c>
      <c r="Y233" s="43">
        <f t="shared" si="136"/>
        <v>98</v>
      </c>
      <c r="Z233" s="20">
        <f t="shared" si="137"/>
        <v>98</v>
      </c>
      <c r="AA233" s="19">
        <v>20</v>
      </c>
      <c r="AB233" s="19">
        <v>1</v>
      </c>
      <c r="AC233" s="19">
        <f t="shared" si="138"/>
        <v>20</v>
      </c>
      <c r="AD233" s="19">
        <v>20</v>
      </c>
      <c r="AE233" s="19">
        <v>0</v>
      </c>
      <c r="AF233" s="19">
        <f t="shared" si="139"/>
        <v>0</v>
      </c>
      <c r="AG233" s="19">
        <v>0</v>
      </c>
      <c r="AH233" s="19">
        <v>1</v>
      </c>
      <c r="AI233" s="20">
        <f t="shared" si="140"/>
        <v>0</v>
      </c>
      <c r="AJ233" s="43">
        <f t="shared" si="141"/>
        <v>6</v>
      </c>
      <c r="AK233" s="19">
        <v>62</v>
      </c>
      <c r="AL233" s="19">
        <v>74</v>
      </c>
      <c r="AM233" s="20">
        <f t="shared" si="142"/>
        <v>84</v>
      </c>
      <c r="AN233" s="19">
        <v>74</v>
      </c>
      <c r="AO233" s="19">
        <v>74</v>
      </c>
      <c r="AP233" s="20">
        <f t="shared" si="143"/>
        <v>100</v>
      </c>
      <c r="AQ233" s="19">
        <v>61</v>
      </c>
      <c r="AR233" s="19">
        <v>62</v>
      </c>
      <c r="AS233" s="20">
        <f t="shared" si="144"/>
        <v>98</v>
      </c>
      <c r="AT233" s="20">
        <f t="shared" si="145"/>
        <v>93</v>
      </c>
      <c r="AU233" s="19">
        <v>74</v>
      </c>
      <c r="AV233" s="19">
        <v>74</v>
      </c>
      <c r="AW233" s="20">
        <f t="shared" si="146"/>
        <v>100</v>
      </c>
      <c r="AX233" s="19">
        <v>72</v>
      </c>
      <c r="AY233" s="19">
        <v>74</v>
      </c>
      <c r="AZ233" s="20">
        <f t="shared" si="147"/>
        <v>97</v>
      </c>
      <c r="BA233" s="19">
        <v>73</v>
      </c>
      <c r="BB233" s="19">
        <v>74</v>
      </c>
      <c r="BC233" s="20">
        <f t="shared" si="148"/>
        <v>99</v>
      </c>
      <c r="BD233" s="20">
        <f t="shared" si="149"/>
        <v>99</v>
      </c>
      <c r="BE233" s="20">
        <f t="shared" si="150"/>
        <v>79</v>
      </c>
      <c r="BF233" s="24"/>
      <c r="BG233" s="19">
        <f t="shared" si="151"/>
        <v>228</v>
      </c>
      <c r="BH233" s="19">
        <f t="shared" si="152"/>
        <v>1</v>
      </c>
      <c r="BI233" s="19">
        <f t="shared" si="153"/>
        <v>1</v>
      </c>
      <c r="BJ233" s="19">
        <f t="shared" si="154"/>
        <v>1</v>
      </c>
      <c r="BK233" s="19">
        <f t="shared" si="155"/>
        <v>30</v>
      </c>
      <c r="BL233" s="19">
        <f t="shared" si="156"/>
        <v>63</v>
      </c>
      <c r="BM233" s="19">
        <f t="shared" si="157"/>
        <v>117</v>
      </c>
      <c r="BN233" s="19">
        <f t="shared" si="158"/>
        <v>339</v>
      </c>
      <c r="BO233" s="19">
        <f t="shared" si="159"/>
        <v>367</v>
      </c>
      <c r="BP233" s="19">
        <f t="shared" si="160"/>
        <v>268</v>
      </c>
      <c r="BQ233" s="19">
        <f t="shared" si="161"/>
        <v>1</v>
      </c>
      <c r="BR233" s="19">
        <f t="shared" si="162"/>
        <v>172</v>
      </c>
      <c r="BS233" s="19">
        <f t="shared" si="163"/>
        <v>1</v>
      </c>
      <c r="BT233" s="19">
        <f t="shared" si="164"/>
        <v>109</v>
      </c>
      <c r="BU233" s="19">
        <f t="shared" si="165"/>
        <v>97</v>
      </c>
      <c r="BV233" s="19">
        <f t="shared" si="166"/>
        <v>59</v>
      </c>
      <c r="BW233" s="19">
        <f t="shared" si="167"/>
        <v>30</v>
      </c>
      <c r="BX233" s="19">
        <f t="shared" si="168"/>
        <v>377</v>
      </c>
      <c r="BY233" s="19">
        <f t="shared" si="169"/>
        <v>240</v>
      </c>
      <c r="BZ233" s="19">
        <f t="shared" si="170"/>
        <v>36</v>
      </c>
      <c r="CA233" s="18">
        <f t="shared" si="129"/>
        <v>79</v>
      </c>
      <c r="CB233" s="19">
        <f t="shared" si="171"/>
        <v>19</v>
      </c>
    </row>
    <row r="234" spans="1:80" s="16" customFormat="1" ht="30">
      <c r="A234" s="21">
        <v>232</v>
      </c>
      <c r="B234" s="34">
        <v>6606026953</v>
      </c>
      <c r="C234" s="40" t="s">
        <v>502</v>
      </c>
      <c r="D234" s="7" t="s">
        <v>267</v>
      </c>
      <c r="E234" s="19">
        <v>10</v>
      </c>
      <c r="F234" s="19">
        <v>35</v>
      </c>
      <c r="G234" s="22">
        <v>11</v>
      </c>
      <c r="H234" s="22">
        <v>38</v>
      </c>
      <c r="I234" s="22">
        <f t="shared" si="130"/>
        <v>92</v>
      </c>
      <c r="J234" s="19">
        <v>30</v>
      </c>
      <c r="K234" s="19">
        <v>4</v>
      </c>
      <c r="L234" s="19">
        <f t="shared" si="131"/>
        <v>100</v>
      </c>
      <c r="M234" s="19">
        <v>4</v>
      </c>
      <c r="N234" s="19">
        <v>7</v>
      </c>
      <c r="O234" s="19">
        <v>5</v>
      </c>
      <c r="P234" s="19">
        <v>7</v>
      </c>
      <c r="Q234" s="19">
        <f t="shared" si="132"/>
        <v>90</v>
      </c>
      <c r="R234" s="19">
        <f t="shared" si="133"/>
        <v>94</v>
      </c>
      <c r="S234" s="19">
        <v>20</v>
      </c>
      <c r="T234" s="19">
        <v>5</v>
      </c>
      <c r="U234" s="19">
        <f t="shared" si="134"/>
        <v>100</v>
      </c>
      <c r="V234" s="19">
        <v>7</v>
      </c>
      <c r="W234" s="23">
        <v>8</v>
      </c>
      <c r="X234" s="20">
        <f t="shared" si="135"/>
        <v>88</v>
      </c>
      <c r="Y234" s="43">
        <f t="shared" si="136"/>
        <v>94</v>
      </c>
      <c r="Z234" s="20">
        <f t="shared" si="137"/>
        <v>94</v>
      </c>
      <c r="AA234" s="19">
        <v>20</v>
      </c>
      <c r="AB234" s="19">
        <v>4</v>
      </c>
      <c r="AC234" s="19">
        <f t="shared" si="138"/>
        <v>80</v>
      </c>
      <c r="AD234" s="19">
        <v>20</v>
      </c>
      <c r="AE234" s="19">
        <v>2</v>
      </c>
      <c r="AF234" s="19">
        <f t="shared" si="139"/>
        <v>40</v>
      </c>
      <c r="AG234" s="19">
        <v>0</v>
      </c>
      <c r="AH234" s="19">
        <v>1</v>
      </c>
      <c r="AI234" s="20">
        <f t="shared" si="140"/>
        <v>0</v>
      </c>
      <c r="AJ234" s="43">
        <f t="shared" si="141"/>
        <v>40</v>
      </c>
      <c r="AK234" s="19">
        <v>6</v>
      </c>
      <c r="AL234" s="19">
        <v>8</v>
      </c>
      <c r="AM234" s="20">
        <f t="shared" si="142"/>
        <v>75</v>
      </c>
      <c r="AN234" s="19">
        <v>8</v>
      </c>
      <c r="AO234" s="19">
        <v>8</v>
      </c>
      <c r="AP234" s="20">
        <f t="shared" si="143"/>
        <v>100</v>
      </c>
      <c r="AQ234" s="19">
        <v>5</v>
      </c>
      <c r="AR234" s="19">
        <v>6</v>
      </c>
      <c r="AS234" s="20">
        <f t="shared" si="144"/>
        <v>83</v>
      </c>
      <c r="AT234" s="20">
        <f t="shared" si="145"/>
        <v>87</v>
      </c>
      <c r="AU234" s="19">
        <v>8</v>
      </c>
      <c r="AV234" s="19">
        <v>8</v>
      </c>
      <c r="AW234" s="20">
        <f t="shared" si="146"/>
        <v>100</v>
      </c>
      <c r="AX234" s="19">
        <v>7</v>
      </c>
      <c r="AY234" s="19">
        <v>8</v>
      </c>
      <c r="AZ234" s="20">
        <f t="shared" si="147"/>
        <v>88</v>
      </c>
      <c r="BA234" s="19">
        <v>8</v>
      </c>
      <c r="BB234" s="19">
        <v>8</v>
      </c>
      <c r="BC234" s="20">
        <f t="shared" si="148"/>
        <v>100</v>
      </c>
      <c r="BD234" s="20">
        <f t="shared" si="149"/>
        <v>98</v>
      </c>
      <c r="BE234" s="20">
        <f t="shared" si="150"/>
        <v>83</v>
      </c>
      <c r="BF234" s="24"/>
      <c r="BG234" s="19">
        <f t="shared" si="151"/>
        <v>186</v>
      </c>
      <c r="BH234" s="19">
        <f t="shared" si="152"/>
        <v>1</v>
      </c>
      <c r="BI234" s="19">
        <f t="shared" si="153"/>
        <v>337</v>
      </c>
      <c r="BJ234" s="19">
        <f t="shared" si="154"/>
        <v>1</v>
      </c>
      <c r="BK234" s="19">
        <f t="shared" si="155"/>
        <v>124</v>
      </c>
      <c r="BL234" s="19">
        <f t="shared" si="156"/>
        <v>187</v>
      </c>
      <c r="BM234" s="19">
        <f t="shared" si="157"/>
        <v>6</v>
      </c>
      <c r="BN234" s="19">
        <f t="shared" si="158"/>
        <v>185</v>
      </c>
      <c r="BO234" s="19">
        <f t="shared" si="159"/>
        <v>367</v>
      </c>
      <c r="BP234" s="19">
        <f t="shared" si="160"/>
        <v>302</v>
      </c>
      <c r="BQ234" s="19">
        <f t="shared" si="161"/>
        <v>1</v>
      </c>
      <c r="BR234" s="19">
        <f t="shared" si="162"/>
        <v>375</v>
      </c>
      <c r="BS234" s="19">
        <f t="shared" si="163"/>
        <v>1</v>
      </c>
      <c r="BT234" s="19">
        <f t="shared" si="164"/>
        <v>346</v>
      </c>
      <c r="BU234" s="19">
        <f t="shared" si="165"/>
        <v>1</v>
      </c>
      <c r="BV234" s="19">
        <f t="shared" si="166"/>
        <v>199</v>
      </c>
      <c r="BW234" s="19">
        <f t="shared" si="167"/>
        <v>124</v>
      </c>
      <c r="BX234" s="19">
        <f t="shared" si="168"/>
        <v>274</v>
      </c>
      <c r="BY234" s="19">
        <f t="shared" si="169"/>
        <v>308</v>
      </c>
      <c r="BZ234" s="19">
        <f t="shared" si="170"/>
        <v>96</v>
      </c>
      <c r="CA234" s="18">
        <f t="shared" si="129"/>
        <v>83</v>
      </c>
      <c r="CB234" s="19">
        <f t="shared" si="171"/>
        <v>15</v>
      </c>
    </row>
    <row r="235" spans="1:80" s="16" customFormat="1" ht="30">
      <c r="A235" s="21">
        <v>233</v>
      </c>
      <c r="B235" s="34">
        <v>6606003530</v>
      </c>
      <c r="C235" s="40" t="s">
        <v>502</v>
      </c>
      <c r="D235" s="5" t="s">
        <v>268</v>
      </c>
      <c r="E235" s="19">
        <v>11</v>
      </c>
      <c r="F235" s="19">
        <v>34</v>
      </c>
      <c r="G235" s="22">
        <v>11</v>
      </c>
      <c r="H235" s="22">
        <v>38</v>
      </c>
      <c r="I235" s="22">
        <f t="shared" si="130"/>
        <v>95</v>
      </c>
      <c r="J235" s="19">
        <v>30</v>
      </c>
      <c r="K235" s="19">
        <v>3</v>
      </c>
      <c r="L235" s="19">
        <f t="shared" si="131"/>
        <v>90</v>
      </c>
      <c r="M235" s="19">
        <v>106</v>
      </c>
      <c r="N235" s="19">
        <v>98</v>
      </c>
      <c r="O235" s="19">
        <v>125</v>
      </c>
      <c r="P235" s="19">
        <v>111</v>
      </c>
      <c r="Q235" s="19">
        <f t="shared" si="132"/>
        <v>87</v>
      </c>
      <c r="R235" s="19">
        <f t="shared" si="133"/>
        <v>90</v>
      </c>
      <c r="S235" s="19">
        <v>20</v>
      </c>
      <c r="T235" s="19">
        <v>5</v>
      </c>
      <c r="U235" s="19">
        <f t="shared" si="134"/>
        <v>100</v>
      </c>
      <c r="V235" s="19">
        <v>119</v>
      </c>
      <c r="W235" s="23">
        <v>147</v>
      </c>
      <c r="X235" s="20">
        <f t="shared" si="135"/>
        <v>81</v>
      </c>
      <c r="Y235" s="43">
        <f t="shared" si="136"/>
        <v>91</v>
      </c>
      <c r="Z235" s="20">
        <f t="shared" si="137"/>
        <v>91</v>
      </c>
      <c r="AA235" s="19">
        <v>20</v>
      </c>
      <c r="AB235" s="19">
        <v>3</v>
      </c>
      <c r="AC235" s="19">
        <f t="shared" si="138"/>
        <v>60</v>
      </c>
      <c r="AD235" s="19">
        <v>20</v>
      </c>
      <c r="AE235" s="19">
        <v>2</v>
      </c>
      <c r="AF235" s="19">
        <f t="shared" si="139"/>
        <v>40</v>
      </c>
      <c r="AG235" s="19">
        <v>5</v>
      </c>
      <c r="AH235" s="19">
        <v>6</v>
      </c>
      <c r="AI235" s="20">
        <f t="shared" si="140"/>
        <v>83</v>
      </c>
      <c r="AJ235" s="43">
        <f t="shared" si="141"/>
        <v>59</v>
      </c>
      <c r="AK235" s="19">
        <v>109</v>
      </c>
      <c r="AL235" s="19">
        <v>147</v>
      </c>
      <c r="AM235" s="20">
        <f t="shared" si="142"/>
        <v>74</v>
      </c>
      <c r="AN235" s="19">
        <v>142</v>
      </c>
      <c r="AO235" s="19">
        <v>147</v>
      </c>
      <c r="AP235" s="20">
        <f t="shared" si="143"/>
        <v>97</v>
      </c>
      <c r="AQ235" s="19">
        <v>91</v>
      </c>
      <c r="AR235" s="19">
        <v>93</v>
      </c>
      <c r="AS235" s="20">
        <f t="shared" si="144"/>
        <v>98</v>
      </c>
      <c r="AT235" s="20">
        <f t="shared" si="145"/>
        <v>88</v>
      </c>
      <c r="AU235" s="19">
        <v>131</v>
      </c>
      <c r="AV235" s="19">
        <v>147</v>
      </c>
      <c r="AW235" s="20">
        <f t="shared" si="146"/>
        <v>89</v>
      </c>
      <c r="AX235" s="19">
        <v>134</v>
      </c>
      <c r="AY235" s="19">
        <v>147</v>
      </c>
      <c r="AZ235" s="20">
        <f t="shared" si="147"/>
        <v>91</v>
      </c>
      <c r="BA235" s="19">
        <v>141</v>
      </c>
      <c r="BB235" s="19">
        <v>147</v>
      </c>
      <c r="BC235" s="20">
        <f t="shared" si="148"/>
        <v>96</v>
      </c>
      <c r="BD235" s="20">
        <f t="shared" si="149"/>
        <v>93</v>
      </c>
      <c r="BE235" s="20">
        <f t="shared" si="150"/>
        <v>84</v>
      </c>
      <c r="BF235" s="24"/>
      <c r="BG235" s="19">
        <f t="shared" si="151"/>
        <v>41</v>
      </c>
      <c r="BH235" s="19">
        <f t="shared" si="152"/>
        <v>239</v>
      </c>
      <c r="BI235" s="19">
        <f t="shared" si="153"/>
        <v>363</v>
      </c>
      <c r="BJ235" s="19">
        <f t="shared" si="154"/>
        <v>1</v>
      </c>
      <c r="BK235" s="19">
        <f t="shared" si="155"/>
        <v>187</v>
      </c>
      <c r="BL235" s="19">
        <f t="shared" si="156"/>
        <v>295</v>
      </c>
      <c r="BM235" s="19">
        <f t="shared" si="157"/>
        <v>28</v>
      </c>
      <c r="BN235" s="19">
        <f t="shared" si="158"/>
        <v>185</v>
      </c>
      <c r="BO235" s="19">
        <f t="shared" si="159"/>
        <v>266</v>
      </c>
      <c r="BP235" s="19">
        <f t="shared" si="160"/>
        <v>305</v>
      </c>
      <c r="BQ235" s="19">
        <f t="shared" si="161"/>
        <v>254</v>
      </c>
      <c r="BR235" s="19">
        <f t="shared" si="162"/>
        <v>172</v>
      </c>
      <c r="BS235" s="19">
        <f t="shared" si="163"/>
        <v>322</v>
      </c>
      <c r="BT235" s="19">
        <f t="shared" si="164"/>
        <v>303</v>
      </c>
      <c r="BU235" s="19">
        <f t="shared" si="165"/>
        <v>270</v>
      </c>
      <c r="BV235" s="19">
        <f t="shared" si="166"/>
        <v>310</v>
      </c>
      <c r="BW235" s="19">
        <f t="shared" si="167"/>
        <v>187</v>
      </c>
      <c r="BX235" s="19">
        <f t="shared" si="168"/>
        <v>124</v>
      </c>
      <c r="BY235" s="19">
        <f t="shared" si="169"/>
        <v>296</v>
      </c>
      <c r="BZ235" s="19">
        <f t="shared" si="170"/>
        <v>314</v>
      </c>
      <c r="CA235" s="18">
        <f t="shared" si="129"/>
        <v>84</v>
      </c>
      <c r="CB235" s="19">
        <f t="shared" si="171"/>
        <v>14</v>
      </c>
    </row>
    <row r="236" spans="1:80" s="16" customFormat="1" ht="30">
      <c r="A236" s="21">
        <v>234</v>
      </c>
      <c r="B236" s="34">
        <v>6606004244</v>
      </c>
      <c r="C236" s="40" t="s">
        <v>502</v>
      </c>
      <c r="D236" s="5" t="s">
        <v>269</v>
      </c>
      <c r="E236" s="19">
        <v>10</v>
      </c>
      <c r="F236" s="19">
        <v>35</v>
      </c>
      <c r="G236" s="22">
        <v>11</v>
      </c>
      <c r="H236" s="22">
        <v>38</v>
      </c>
      <c r="I236" s="22">
        <f t="shared" si="130"/>
        <v>92</v>
      </c>
      <c r="J236" s="19">
        <v>30</v>
      </c>
      <c r="K236" s="19">
        <v>4</v>
      </c>
      <c r="L236" s="19">
        <f t="shared" si="131"/>
        <v>100</v>
      </c>
      <c r="M236" s="19">
        <v>263</v>
      </c>
      <c r="N236" s="19">
        <v>315</v>
      </c>
      <c r="O236" s="19">
        <v>302</v>
      </c>
      <c r="P236" s="19">
        <v>367</v>
      </c>
      <c r="Q236" s="19">
        <f t="shared" si="132"/>
        <v>86</v>
      </c>
      <c r="R236" s="19">
        <f t="shared" si="133"/>
        <v>92</v>
      </c>
      <c r="S236" s="19">
        <v>20</v>
      </c>
      <c r="T236" s="19">
        <v>5</v>
      </c>
      <c r="U236" s="19">
        <f t="shared" si="134"/>
        <v>100</v>
      </c>
      <c r="V236" s="19">
        <v>340</v>
      </c>
      <c r="W236" s="23">
        <v>432</v>
      </c>
      <c r="X236" s="20">
        <f t="shared" si="135"/>
        <v>79</v>
      </c>
      <c r="Y236" s="43">
        <f t="shared" si="136"/>
        <v>90</v>
      </c>
      <c r="Z236" s="20">
        <f t="shared" si="137"/>
        <v>90</v>
      </c>
      <c r="AA236" s="19">
        <v>20</v>
      </c>
      <c r="AB236" s="19">
        <v>4</v>
      </c>
      <c r="AC236" s="19">
        <f t="shared" si="138"/>
        <v>80</v>
      </c>
      <c r="AD236" s="19">
        <v>20</v>
      </c>
      <c r="AE236" s="19">
        <v>0</v>
      </c>
      <c r="AF236" s="19">
        <f t="shared" si="139"/>
        <v>0</v>
      </c>
      <c r="AG236" s="19">
        <v>1</v>
      </c>
      <c r="AH236" s="19">
        <v>1</v>
      </c>
      <c r="AI236" s="20">
        <f t="shared" si="140"/>
        <v>100</v>
      </c>
      <c r="AJ236" s="43">
        <f t="shared" si="141"/>
        <v>54</v>
      </c>
      <c r="AK236" s="19">
        <v>419</v>
      </c>
      <c r="AL236" s="19">
        <v>432</v>
      </c>
      <c r="AM236" s="20">
        <f t="shared" si="142"/>
        <v>97</v>
      </c>
      <c r="AN236" s="19">
        <v>432</v>
      </c>
      <c r="AO236" s="19">
        <v>432</v>
      </c>
      <c r="AP236" s="20">
        <f t="shared" si="143"/>
        <v>100</v>
      </c>
      <c r="AQ236" s="19">
        <v>328</v>
      </c>
      <c r="AR236" s="19">
        <v>354</v>
      </c>
      <c r="AS236" s="20">
        <f t="shared" si="144"/>
        <v>93</v>
      </c>
      <c r="AT236" s="20">
        <f t="shared" si="145"/>
        <v>97</v>
      </c>
      <c r="AU236" s="19">
        <v>432</v>
      </c>
      <c r="AV236" s="19">
        <v>432</v>
      </c>
      <c r="AW236" s="20">
        <f t="shared" si="146"/>
        <v>100</v>
      </c>
      <c r="AX236" s="19">
        <v>406</v>
      </c>
      <c r="AY236" s="19">
        <v>432</v>
      </c>
      <c r="AZ236" s="20">
        <f t="shared" si="147"/>
        <v>94</v>
      </c>
      <c r="BA236" s="19">
        <v>432</v>
      </c>
      <c r="BB236" s="19">
        <v>432</v>
      </c>
      <c r="BC236" s="20">
        <f t="shared" si="148"/>
        <v>100</v>
      </c>
      <c r="BD236" s="20">
        <f t="shared" si="149"/>
        <v>99</v>
      </c>
      <c r="BE236" s="20">
        <f t="shared" si="150"/>
        <v>86</v>
      </c>
      <c r="BF236" s="24"/>
      <c r="BG236" s="19">
        <f t="shared" si="151"/>
        <v>186</v>
      </c>
      <c r="BH236" s="19">
        <f t="shared" si="152"/>
        <v>1</v>
      </c>
      <c r="BI236" s="19">
        <f t="shared" si="153"/>
        <v>368</v>
      </c>
      <c r="BJ236" s="19">
        <f t="shared" si="154"/>
        <v>1</v>
      </c>
      <c r="BK236" s="19">
        <f t="shared" si="155"/>
        <v>204</v>
      </c>
      <c r="BL236" s="19">
        <f t="shared" si="156"/>
        <v>314</v>
      </c>
      <c r="BM236" s="19">
        <f t="shared" si="157"/>
        <v>6</v>
      </c>
      <c r="BN236" s="19">
        <f t="shared" si="158"/>
        <v>339</v>
      </c>
      <c r="BO236" s="19">
        <f t="shared" si="159"/>
        <v>1</v>
      </c>
      <c r="BP236" s="19">
        <f t="shared" si="160"/>
        <v>98</v>
      </c>
      <c r="BQ236" s="19">
        <f t="shared" si="161"/>
        <v>1</v>
      </c>
      <c r="BR236" s="19">
        <f t="shared" si="162"/>
        <v>339</v>
      </c>
      <c r="BS236" s="19">
        <f t="shared" si="163"/>
        <v>1</v>
      </c>
      <c r="BT236" s="19">
        <f t="shared" si="164"/>
        <v>227</v>
      </c>
      <c r="BU236" s="19">
        <f t="shared" si="165"/>
        <v>1</v>
      </c>
      <c r="BV236" s="19">
        <f t="shared" si="166"/>
        <v>268</v>
      </c>
      <c r="BW236" s="19">
        <f t="shared" si="167"/>
        <v>204</v>
      </c>
      <c r="BX236" s="19">
        <f t="shared" si="168"/>
        <v>142</v>
      </c>
      <c r="BY236" s="19">
        <f t="shared" si="169"/>
        <v>122</v>
      </c>
      <c r="BZ236" s="19">
        <f t="shared" si="170"/>
        <v>36</v>
      </c>
      <c r="CA236" s="18">
        <f t="shared" si="129"/>
        <v>86</v>
      </c>
      <c r="CB236" s="19">
        <f t="shared" si="171"/>
        <v>12</v>
      </c>
    </row>
    <row r="237" spans="1:80" s="16" customFormat="1" ht="30">
      <c r="A237" s="21">
        <v>235</v>
      </c>
      <c r="B237" s="34">
        <v>6606012929</v>
      </c>
      <c r="C237" s="40" t="s">
        <v>502</v>
      </c>
      <c r="D237" s="5" t="s">
        <v>270</v>
      </c>
      <c r="E237" s="19">
        <v>8</v>
      </c>
      <c r="F237" s="19">
        <v>34</v>
      </c>
      <c r="G237" s="22">
        <v>9</v>
      </c>
      <c r="H237" s="22">
        <v>36</v>
      </c>
      <c r="I237" s="22">
        <f t="shared" si="130"/>
        <v>92</v>
      </c>
      <c r="J237" s="19">
        <v>30</v>
      </c>
      <c r="K237" s="19">
        <v>3</v>
      </c>
      <c r="L237" s="19">
        <f t="shared" si="131"/>
        <v>90</v>
      </c>
      <c r="M237" s="19">
        <v>247</v>
      </c>
      <c r="N237" s="19">
        <v>224</v>
      </c>
      <c r="O237" s="19">
        <v>270</v>
      </c>
      <c r="P237" s="19">
        <v>251</v>
      </c>
      <c r="Q237" s="19">
        <f t="shared" si="132"/>
        <v>90</v>
      </c>
      <c r="R237" s="19">
        <f t="shared" si="133"/>
        <v>91</v>
      </c>
      <c r="S237" s="19">
        <v>20</v>
      </c>
      <c r="T237" s="19">
        <v>5</v>
      </c>
      <c r="U237" s="19">
        <f t="shared" si="134"/>
        <v>100</v>
      </c>
      <c r="V237" s="19">
        <v>250</v>
      </c>
      <c r="W237" s="23">
        <v>306</v>
      </c>
      <c r="X237" s="20">
        <f t="shared" si="135"/>
        <v>82</v>
      </c>
      <c r="Y237" s="43">
        <f t="shared" si="136"/>
        <v>91</v>
      </c>
      <c r="Z237" s="20">
        <f t="shared" si="137"/>
        <v>91</v>
      </c>
      <c r="AA237" s="19">
        <v>20</v>
      </c>
      <c r="AB237" s="19">
        <v>5</v>
      </c>
      <c r="AC237" s="19">
        <f t="shared" si="138"/>
        <v>100</v>
      </c>
      <c r="AD237" s="19">
        <v>20</v>
      </c>
      <c r="AE237" s="19">
        <v>6</v>
      </c>
      <c r="AF237" s="19">
        <f t="shared" si="139"/>
        <v>100</v>
      </c>
      <c r="AG237" s="19">
        <v>10</v>
      </c>
      <c r="AH237" s="19">
        <v>14</v>
      </c>
      <c r="AI237" s="20">
        <f t="shared" si="140"/>
        <v>71</v>
      </c>
      <c r="AJ237" s="43">
        <f t="shared" si="141"/>
        <v>91</v>
      </c>
      <c r="AK237" s="19">
        <v>286</v>
      </c>
      <c r="AL237" s="19">
        <v>306</v>
      </c>
      <c r="AM237" s="20">
        <f t="shared" si="142"/>
        <v>93</v>
      </c>
      <c r="AN237" s="19">
        <v>300</v>
      </c>
      <c r="AO237" s="19">
        <v>306</v>
      </c>
      <c r="AP237" s="20">
        <f t="shared" si="143"/>
        <v>98</v>
      </c>
      <c r="AQ237" s="19">
        <v>187</v>
      </c>
      <c r="AR237" s="19">
        <v>194</v>
      </c>
      <c r="AS237" s="20">
        <f t="shared" si="144"/>
        <v>96</v>
      </c>
      <c r="AT237" s="20">
        <f t="shared" si="145"/>
        <v>96</v>
      </c>
      <c r="AU237" s="19">
        <v>301</v>
      </c>
      <c r="AV237" s="19">
        <v>306</v>
      </c>
      <c r="AW237" s="20">
        <f t="shared" si="146"/>
        <v>98</v>
      </c>
      <c r="AX237" s="19">
        <v>292</v>
      </c>
      <c r="AY237" s="19">
        <v>306</v>
      </c>
      <c r="AZ237" s="20">
        <f t="shared" si="147"/>
        <v>95</v>
      </c>
      <c r="BA237" s="19">
        <v>301</v>
      </c>
      <c r="BB237" s="19">
        <v>306</v>
      </c>
      <c r="BC237" s="20">
        <f t="shared" si="148"/>
        <v>98</v>
      </c>
      <c r="BD237" s="20">
        <f t="shared" si="149"/>
        <v>97</v>
      </c>
      <c r="BE237" s="20">
        <f t="shared" si="150"/>
        <v>93</v>
      </c>
      <c r="BF237" s="24"/>
      <c r="BG237" s="19">
        <f t="shared" si="151"/>
        <v>186</v>
      </c>
      <c r="BH237" s="19">
        <f t="shared" si="152"/>
        <v>239</v>
      </c>
      <c r="BI237" s="19">
        <f t="shared" si="153"/>
        <v>337</v>
      </c>
      <c r="BJ237" s="19">
        <f t="shared" si="154"/>
        <v>1</v>
      </c>
      <c r="BK237" s="19">
        <f t="shared" si="155"/>
        <v>187</v>
      </c>
      <c r="BL237" s="19">
        <f t="shared" si="156"/>
        <v>286</v>
      </c>
      <c r="BM237" s="19">
        <f t="shared" si="157"/>
        <v>1</v>
      </c>
      <c r="BN237" s="19">
        <f t="shared" si="158"/>
        <v>1</v>
      </c>
      <c r="BO237" s="19">
        <f t="shared" si="159"/>
        <v>312</v>
      </c>
      <c r="BP237" s="19">
        <f t="shared" si="160"/>
        <v>189</v>
      </c>
      <c r="BQ237" s="19">
        <f t="shared" si="161"/>
        <v>198</v>
      </c>
      <c r="BR237" s="19">
        <f t="shared" si="162"/>
        <v>270</v>
      </c>
      <c r="BS237" s="19">
        <f t="shared" si="163"/>
        <v>128</v>
      </c>
      <c r="BT237" s="19">
        <f t="shared" si="164"/>
        <v>192</v>
      </c>
      <c r="BU237" s="19">
        <f t="shared" si="165"/>
        <v>159</v>
      </c>
      <c r="BV237" s="19">
        <f t="shared" si="166"/>
        <v>290</v>
      </c>
      <c r="BW237" s="19">
        <f t="shared" si="167"/>
        <v>187</v>
      </c>
      <c r="BX237" s="19">
        <f t="shared" si="168"/>
        <v>7</v>
      </c>
      <c r="BY237" s="19">
        <f t="shared" si="169"/>
        <v>160</v>
      </c>
      <c r="BZ237" s="19">
        <f t="shared" si="170"/>
        <v>163</v>
      </c>
      <c r="CA237" s="18">
        <f t="shared" si="129"/>
        <v>93</v>
      </c>
      <c r="CB237" s="19">
        <f t="shared" si="171"/>
        <v>5</v>
      </c>
    </row>
    <row r="238" spans="1:80" s="16" customFormat="1" ht="31.5">
      <c r="A238" s="21">
        <v>236</v>
      </c>
      <c r="B238" s="34">
        <v>6606011347</v>
      </c>
      <c r="C238" s="40" t="s">
        <v>502</v>
      </c>
      <c r="D238" s="5" t="s">
        <v>271</v>
      </c>
      <c r="E238" s="19">
        <v>10</v>
      </c>
      <c r="F238" s="19">
        <v>35</v>
      </c>
      <c r="G238" s="22">
        <v>11</v>
      </c>
      <c r="H238" s="22">
        <v>38</v>
      </c>
      <c r="I238" s="22">
        <f t="shared" si="130"/>
        <v>92</v>
      </c>
      <c r="J238" s="19">
        <v>30</v>
      </c>
      <c r="K238" s="19">
        <v>4</v>
      </c>
      <c r="L238" s="19">
        <f t="shared" si="131"/>
        <v>100</v>
      </c>
      <c r="M238" s="19">
        <v>116</v>
      </c>
      <c r="N238" s="19">
        <v>102</v>
      </c>
      <c r="O238" s="19">
        <v>133</v>
      </c>
      <c r="P238" s="19">
        <v>117</v>
      </c>
      <c r="Q238" s="19">
        <f t="shared" si="132"/>
        <v>87</v>
      </c>
      <c r="R238" s="19">
        <f t="shared" si="133"/>
        <v>92</v>
      </c>
      <c r="S238" s="19">
        <v>20</v>
      </c>
      <c r="T238" s="19">
        <v>5</v>
      </c>
      <c r="U238" s="19">
        <f t="shared" si="134"/>
        <v>100</v>
      </c>
      <c r="V238" s="19">
        <v>130</v>
      </c>
      <c r="W238" s="23">
        <v>159</v>
      </c>
      <c r="X238" s="20">
        <f t="shared" si="135"/>
        <v>82</v>
      </c>
      <c r="Y238" s="43">
        <f t="shared" si="136"/>
        <v>91</v>
      </c>
      <c r="Z238" s="20">
        <f t="shared" si="137"/>
        <v>91</v>
      </c>
      <c r="AA238" s="19">
        <v>20</v>
      </c>
      <c r="AB238" s="19">
        <v>2</v>
      </c>
      <c r="AC238" s="19">
        <f t="shared" si="138"/>
        <v>40</v>
      </c>
      <c r="AD238" s="19">
        <v>20</v>
      </c>
      <c r="AE238" s="19">
        <v>3</v>
      </c>
      <c r="AF238" s="19">
        <f t="shared" si="139"/>
        <v>60</v>
      </c>
      <c r="AG238" s="19">
        <v>2</v>
      </c>
      <c r="AH238" s="19">
        <v>2</v>
      </c>
      <c r="AI238" s="20">
        <f t="shared" si="140"/>
        <v>100</v>
      </c>
      <c r="AJ238" s="43">
        <f t="shared" si="141"/>
        <v>66</v>
      </c>
      <c r="AK238" s="19">
        <v>73</v>
      </c>
      <c r="AL238" s="19">
        <v>159</v>
      </c>
      <c r="AM238" s="20">
        <f t="shared" si="142"/>
        <v>46</v>
      </c>
      <c r="AN238" s="19">
        <v>154</v>
      </c>
      <c r="AO238" s="19">
        <v>159</v>
      </c>
      <c r="AP238" s="20">
        <f t="shared" si="143"/>
        <v>97</v>
      </c>
      <c r="AQ238" s="19">
        <v>98</v>
      </c>
      <c r="AR238" s="19">
        <v>104</v>
      </c>
      <c r="AS238" s="20">
        <f t="shared" si="144"/>
        <v>94</v>
      </c>
      <c r="AT238" s="20">
        <f t="shared" si="145"/>
        <v>76</v>
      </c>
      <c r="AU238" s="19">
        <v>127</v>
      </c>
      <c r="AV238" s="19">
        <v>159</v>
      </c>
      <c r="AW238" s="20">
        <f t="shared" si="146"/>
        <v>80</v>
      </c>
      <c r="AX238" s="19">
        <v>143</v>
      </c>
      <c r="AY238" s="19">
        <v>159</v>
      </c>
      <c r="AZ238" s="20">
        <f t="shared" si="147"/>
        <v>90</v>
      </c>
      <c r="BA238" s="19">
        <v>152</v>
      </c>
      <c r="BB238" s="19">
        <v>159</v>
      </c>
      <c r="BC238" s="20">
        <f t="shared" si="148"/>
        <v>96</v>
      </c>
      <c r="BD238" s="20">
        <f t="shared" si="149"/>
        <v>90</v>
      </c>
      <c r="BE238" s="20">
        <f t="shared" si="150"/>
        <v>83</v>
      </c>
      <c r="BF238" s="24"/>
      <c r="BG238" s="19">
        <f t="shared" si="151"/>
        <v>186</v>
      </c>
      <c r="BH238" s="19">
        <f t="shared" si="152"/>
        <v>1</v>
      </c>
      <c r="BI238" s="19">
        <f t="shared" si="153"/>
        <v>363</v>
      </c>
      <c r="BJ238" s="19">
        <f t="shared" si="154"/>
        <v>1</v>
      </c>
      <c r="BK238" s="19">
        <f t="shared" si="155"/>
        <v>187</v>
      </c>
      <c r="BL238" s="19">
        <f t="shared" si="156"/>
        <v>286</v>
      </c>
      <c r="BM238" s="19">
        <f t="shared" si="157"/>
        <v>62</v>
      </c>
      <c r="BN238" s="19">
        <f t="shared" si="158"/>
        <v>92</v>
      </c>
      <c r="BO238" s="19">
        <f t="shared" si="159"/>
        <v>1</v>
      </c>
      <c r="BP238" s="19">
        <f t="shared" si="160"/>
        <v>368</v>
      </c>
      <c r="BQ238" s="19">
        <f t="shared" si="161"/>
        <v>254</v>
      </c>
      <c r="BR238" s="19">
        <f t="shared" si="162"/>
        <v>328</v>
      </c>
      <c r="BS238" s="19">
        <f t="shared" si="163"/>
        <v>360</v>
      </c>
      <c r="BT238" s="19">
        <f t="shared" si="164"/>
        <v>325</v>
      </c>
      <c r="BU238" s="19">
        <f t="shared" si="165"/>
        <v>270</v>
      </c>
      <c r="BV238" s="19">
        <f t="shared" si="166"/>
        <v>268</v>
      </c>
      <c r="BW238" s="19">
        <f t="shared" si="167"/>
        <v>187</v>
      </c>
      <c r="BX238" s="19">
        <f t="shared" si="168"/>
        <v>80</v>
      </c>
      <c r="BY238" s="19">
        <f t="shared" si="169"/>
        <v>367</v>
      </c>
      <c r="BZ238" s="19">
        <f t="shared" si="170"/>
        <v>357</v>
      </c>
      <c r="CA238" s="18">
        <f t="shared" si="129"/>
        <v>83</v>
      </c>
      <c r="CB238" s="19">
        <f t="shared" si="171"/>
        <v>15</v>
      </c>
    </row>
    <row r="239" spans="1:80" s="16" customFormat="1" ht="30">
      <c r="A239" s="21">
        <v>237</v>
      </c>
      <c r="B239" s="34">
        <v>6606026738</v>
      </c>
      <c r="C239" s="40" t="s">
        <v>502</v>
      </c>
      <c r="D239" s="6" t="s">
        <v>272</v>
      </c>
      <c r="E239" s="19">
        <v>8</v>
      </c>
      <c r="F239" s="19">
        <v>33</v>
      </c>
      <c r="G239" s="22">
        <v>9</v>
      </c>
      <c r="H239" s="22">
        <v>36</v>
      </c>
      <c r="I239" s="22">
        <f t="shared" si="130"/>
        <v>90</v>
      </c>
      <c r="J239" s="19">
        <v>30</v>
      </c>
      <c r="K239" s="19">
        <v>3</v>
      </c>
      <c r="L239" s="19">
        <f t="shared" si="131"/>
        <v>90</v>
      </c>
      <c r="M239" s="19">
        <v>101</v>
      </c>
      <c r="N239" s="19">
        <v>90</v>
      </c>
      <c r="O239" s="19">
        <v>104</v>
      </c>
      <c r="P239" s="19">
        <v>93</v>
      </c>
      <c r="Q239" s="19">
        <f t="shared" si="132"/>
        <v>97</v>
      </c>
      <c r="R239" s="19">
        <f t="shared" si="133"/>
        <v>93</v>
      </c>
      <c r="S239" s="19">
        <v>20</v>
      </c>
      <c r="T239" s="19">
        <v>5</v>
      </c>
      <c r="U239" s="19">
        <f t="shared" si="134"/>
        <v>100</v>
      </c>
      <c r="V239" s="19">
        <v>106</v>
      </c>
      <c r="W239" s="23">
        <v>160</v>
      </c>
      <c r="X239" s="20">
        <f t="shared" si="135"/>
        <v>66</v>
      </c>
      <c r="Y239" s="43">
        <f t="shared" si="136"/>
        <v>83</v>
      </c>
      <c r="Z239" s="20">
        <f t="shared" si="137"/>
        <v>83</v>
      </c>
      <c r="AA239" s="19">
        <v>20</v>
      </c>
      <c r="AB239" s="19">
        <v>2</v>
      </c>
      <c r="AC239" s="19">
        <f t="shared" si="138"/>
        <v>40</v>
      </c>
      <c r="AD239" s="19">
        <v>20</v>
      </c>
      <c r="AE239" s="19">
        <v>5</v>
      </c>
      <c r="AF239" s="19">
        <f t="shared" si="139"/>
        <v>100</v>
      </c>
      <c r="AG239" s="19">
        <v>6</v>
      </c>
      <c r="AH239" s="19">
        <v>6</v>
      </c>
      <c r="AI239" s="20">
        <f t="shared" si="140"/>
        <v>100</v>
      </c>
      <c r="AJ239" s="43">
        <f t="shared" si="141"/>
        <v>82</v>
      </c>
      <c r="AK239" s="19">
        <v>108</v>
      </c>
      <c r="AL239" s="19">
        <v>160</v>
      </c>
      <c r="AM239" s="20">
        <f t="shared" si="142"/>
        <v>68</v>
      </c>
      <c r="AN239" s="19">
        <v>111</v>
      </c>
      <c r="AO239" s="19">
        <v>160</v>
      </c>
      <c r="AP239" s="20">
        <f t="shared" si="143"/>
        <v>69</v>
      </c>
      <c r="AQ239" s="19">
        <v>87</v>
      </c>
      <c r="AR239" s="19">
        <v>87</v>
      </c>
      <c r="AS239" s="20">
        <f t="shared" si="144"/>
        <v>100</v>
      </c>
      <c r="AT239" s="20">
        <f t="shared" si="145"/>
        <v>75</v>
      </c>
      <c r="AU239" s="19">
        <v>112</v>
      </c>
      <c r="AV239" s="19">
        <v>160</v>
      </c>
      <c r="AW239" s="20">
        <f t="shared" si="146"/>
        <v>70</v>
      </c>
      <c r="AX239" s="19">
        <v>112</v>
      </c>
      <c r="AY239" s="19">
        <v>160</v>
      </c>
      <c r="AZ239" s="20">
        <f t="shared" si="147"/>
        <v>70</v>
      </c>
      <c r="BA239" s="19">
        <v>114</v>
      </c>
      <c r="BB239" s="19">
        <v>160</v>
      </c>
      <c r="BC239" s="20">
        <f t="shared" si="148"/>
        <v>71</v>
      </c>
      <c r="BD239" s="20">
        <f t="shared" si="149"/>
        <v>71</v>
      </c>
      <c r="BE239" s="20">
        <f t="shared" si="150"/>
        <v>81</v>
      </c>
      <c r="BF239" s="24"/>
      <c r="BG239" s="19">
        <f t="shared" si="151"/>
        <v>228</v>
      </c>
      <c r="BH239" s="19">
        <f t="shared" si="152"/>
        <v>239</v>
      </c>
      <c r="BI239" s="19">
        <f t="shared" si="153"/>
        <v>144</v>
      </c>
      <c r="BJ239" s="19">
        <f t="shared" si="154"/>
        <v>1</v>
      </c>
      <c r="BK239" s="19">
        <f t="shared" si="155"/>
        <v>285</v>
      </c>
      <c r="BL239" s="19">
        <f t="shared" si="156"/>
        <v>368</v>
      </c>
      <c r="BM239" s="19">
        <f t="shared" si="157"/>
        <v>62</v>
      </c>
      <c r="BN239" s="19">
        <f t="shared" si="158"/>
        <v>1</v>
      </c>
      <c r="BO239" s="19">
        <f t="shared" si="159"/>
        <v>1</v>
      </c>
      <c r="BP239" s="19">
        <f t="shared" si="160"/>
        <v>320</v>
      </c>
      <c r="BQ239" s="19">
        <f t="shared" si="161"/>
        <v>378</v>
      </c>
      <c r="BR239" s="19">
        <f t="shared" si="162"/>
        <v>1</v>
      </c>
      <c r="BS239" s="19">
        <f t="shared" si="163"/>
        <v>378</v>
      </c>
      <c r="BT239" s="19">
        <f t="shared" si="164"/>
        <v>378</v>
      </c>
      <c r="BU239" s="19">
        <f t="shared" si="165"/>
        <v>379</v>
      </c>
      <c r="BV239" s="19">
        <f t="shared" si="166"/>
        <v>239</v>
      </c>
      <c r="BW239" s="19">
        <f t="shared" si="167"/>
        <v>285</v>
      </c>
      <c r="BX239" s="19">
        <f t="shared" si="168"/>
        <v>19</v>
      </c>
      <c r="BY239" s="19">
        <f t="shared" si="169"/>
        <v>372</v>
      </c>
      <c r="BZ239" s="19">
        <f t="shared" si="170"/>
        <v>379</v>
      </c>
      <c r="CA239" s="18">
        <f t="shared" si="129"/>
        <v>81</v>
      </c>
      <c r="CB239" s="19">
        <f t="shared" si="171"/>
        <v>17</v>
      </c>
    </row>
    <row r="240" spans="1:80" s="16" customFormat="1" ht="30">
      <c r="A240" s="21">
        <v>238</v>
      </c>
      <c r="B240" s="34">
        <v>6606015020</v>
      </c>
      <c r="C240" s="40" t="s">
        <v>502</v>
      </c>
      <c r="D240" s="5" t="s">
        <v>273</v>
      </c>
      <c r="E240" s="19">
        <v>10</v>
      </c>
      <c r="F240" s="19">
        <v>36</v>
      </c>
      <c r="G240" s="22">
        <v>11</v>
      </c>
      <c r="H240" s="22">
        <v>38</v>
      </c>
      <c r="I240" s="22">
        <f t="shared" si="130"/>
        <v>93</v>
      </c>
      <c r="J240" s="19">
        <v>30</v>
      </c>
      <c r="K240" s="19">
        <v>2</v>
      </c>
      <c r="L240" s="19">
        <f t="shared" si="131"/>
        <v>60</v>
      </c>
      <c r="M240" s="19">
        <v>97</v>
      </c>
      <c r="N240" s="19">
        <v>116</v>
      </c>
      <c r="O240" s="19">
        <v>112</v>
      </c>
      <c r="P240" s="19">
        <v>134</v>
      </c>
      <c r="Q240" s="19">
        <f t="shared" si="132"/>
        <v>87</v>
      </c>
      <c r="R240" s="19">
        <f t="shared" si="133"/>
        <v>81</v>
      </c>
      <c r="S240" s="19">
        <v>20</v>
      </c>
      <c r="T240" s="19">
        <v>5</v>
      </c>
      <c r="U240" s="19">
        <f t="shared" si="134"/>
        <v>100</v>
      </c>
      <c r="V240" s="19">
        <v>131</v>
      </c>
      <c r="W240" s="23">
        <v>150</v>
      </c>
      <c r="X240" s="20">
        <f t="shared" si="135"/>
        <v>87</v>
      </c>
      <c r="Y240" s="43">
        <f t="shared" si="136"/>
        <v>94</v>
      </c>
      <c r="Z240" s="20">
        <f t="shared" si="137"/>
        <v>94</v>
      </c>
      <c r="AA240" s="19">
        <v>20</v>
      </c>
      <c r="AB240" s="19">
        <v>3</v>
      </c>
      <c r="AC240" s="19">
        <f t="shared" si="138"/>
        <v>60</v>
      </c>
      <c r="AD240" s="19">
        <v>20</v>
      </c>
      <c r="AE240" s="19">
        <v>5</v>
      </c>
      <c r="AF240" s="19">
        <f t="shared" si="139"/>
        <v>100</v>
      </c>
      <c r="AG240" s="19">
        <v>4</v>
      </c>
      <c r="AH240" s="19">
        <v>4</v>
      </c>
      <c r="AI240" s="20">
        <f t="shared" si="140"/>
        <v>100</v>
      </c>
      <c r="AJ240" s="43">
        <f t="shared" si="141"/>
        <v>88</v>
      </c>
      <c r="AK240" s="19">
        <v>104</v>
      </c>
      <c r="AL240" s="19">
        <v>150</v>
      </c>
      <c r="AM240" s="20">
        <f t="shared" si="142"/>
        <v>69</v>
      </c>
      <c r="AN240" s="19">
        <v>140</v>
      </c>
      <c r="AO240" s="19">
        <v>150</v>
      </c>
      <c r="AP240" s="20">
        <f t="shared" si="143"/>
        <v>93</v>
      </c>
      <c r="AQ240" s="19">
        <v>101</v>
      </c>
      <c r="AR240" s="19">
        <v>112</v>
      </c>
      <c r="AS240" s="20">
        <f t="shared" si="144"/>
        <v>90</v>
      </c>
      <c r="AT240" s="20">
        <f t="shared" si="145"/>
        <v>83</v>
      </c>
      <c r="AU240" s="19">
        <v>136</v>
      </c>
      <c r="AV240" s="19">
        <v>150</v>
      </c>
      <c r="AW240" s="20">
        <f t="shared" si="146"/>
        <v>91</v>
      </c>
      <c r="AX240" s="19">
        <v>134</v>
      </c>
      <c r="AY240" s="19">
        <v>150</v>
      </c>
      <c r="AZ240" s="20">
        <f t="shared" si="147"/>
        <v>89</v>
      </c>
      <c r="BA240" s="19">
        <v>148</v>
      </c>
      <c r="BB240" s="19">
        <v>150</v>
      </c>
      <c r="BC240" s="20">
        <f t="shared" si="148"/>
        <v>99</v>
      </c>
      <c r="BD240" s="20">
        <f t="shared" si="149"/>
        <v>95</v>
      </c>
      <c r="BE240" s="20">
        <f t="shared" si="150"/>
        <v>88</v>
      </c>
      <c r="BF240" s="24"/>
      <c r="BG240" s="19">
        <f t="shared" si="151"/>
        <v>127</v>
      </c>
      <c r="BH240" s="19">
        <f t="shared" si="152"/>
        <v>355</v>
      </c>
      <c r="BI240" s="19">
        <f t="shared" si="153"/>
        <v>363</v>
      </c>
      <c r="BJ240" s="19">
        <f t="shared" si="154"/>
        <v>1</v>
      </c>
      <c r="BK240" s="19">
        <f t="shared" si="155"/>
        <v>124</v>
      </c>
      <c r="BL240" s="19">
        <f t="shared" si="156"/>
        <v>203</v>
      </c>
      <c r="BM240" s="19">
        <f t="shared" si="157"/>
        <v>28</v>
      </c>
      <c r="BN240" s="19">
        <f t="shared" si="158"/>
        <v>1</v>
      </c>
      <c r="BO240" s="19">
        <f t="shared" si="159"/>
        <v>1</v>
      </c>
      <c r="BP240" s="19">
        <f t="shared" si="160"/>
        <v>319</v>
      </c>
      <c r="BQ240" s="19">
        <f t="shared" si="161"/>
        <v>361</v>
      </c>
      <c r="BR240" s="19">
        <f t="shared" si="162"/>
        <v>361</v>
      </c>
      <c r="BS240" s="19">
        <f t="shared" si="163"/>
        <v>309</v>
      </c>
      <c r="BT240" s="19">
        <f t="shared" si="164"/>
        <v>334</v>
      </c>
      <c r="BU240" s="19">
        <f t="shared" si="165"/>
        <v>97</v>
      </c>
      <c r="BV240" s="19">
        <f t="shared" si="166"/>
        <v>360</v>
      </c>
      <c r="BW240" s="19">
        <f t="shared" si="167"/>
        <v>124</v>
      </c>
      <c r="BX240" s="19">
        <f t="shared" si="168"/>
        <v>10</v>
      </c>
      <c r="BY240" s="19">
        <f t="shared" si="169"/>
        <v>332</v>
      </c>
      <c r="BZ240" s="19">
        <f t="shared" si="170"/>
        <v>259</v>
      </c>
      <c r="CA240" s="18">
        <f t="shared" si="129"/>
        <v>88</v>
      </c>
      <c r="CB240" s="19">
        <f t="shared" si="171"/>
        <v>10</v>
      </c>
    </row>
    <row r="241" spans="1:80" s="16" customFormat="1" ht="31.5">
      <c r="A241" s="21">
        <v>239</v>
      </c>
      <c r="B241" s="34">
        <v>6629012386</v>
      </c>
      <c r="C241" s="6" t="s">
        <v>440</v>
      </c>
      <c r="D241" s="5" t="s">
        <v>274</v>
      </c>
      <c r="E241" s="19">
        <v>8</v>
      </c>
      <c r="F241" s="19">
        <v>31</v>
      </c>
      <c r="G241" s="22">
        <v>9</v>
      </c>
      <c r="H241" s="22">
        <v>36</v>
      </c>
      <c r="I241" s="22">
        <f t="shared" si="130"/>
        <v>88</v>
      </c>
      <c r="J241" s="19">
        <v>30</v>
      </c>
      <c r="K241" s="19">
        <v>4</v>
      </c>
      <c r="L241" s="19">
        <f t="shared" si="131"/>
        <v>100</v>
      </c>
      <c r="M241" s="19">
        <v>321</v>
      </c>
      <c r="N241" s="19">
        <v>281</v>
      </c>
      <c r="O241" s="19">
        <v>333</v>
      </c>
      <c r="P241" s="19">
        <v>296</v>
      </c>
      <c r="Q241" s="19">
        <f t="shared" si="132"/>
        <v>96</v>
      </c>
      <c r="R241" s="19">
        <f t="shared" si="133"/>
        <v>95</v>
      </c>
      <c r="S241" s="19">
        <v>20</v>
      </c>
      <c r="T241" s="19">
        <v>5</v>
      </c>
      <c r="U241" s="19">
        <f t="shared" si="134"/>
        <v>100</v>
      </c>
      <c r="V241" s="19">
        <v>320</v>
      </c>
      <c r="W241" s="23">
        <v>373</v>
      </c>
      <c r="X241" s="20">
        <f t="shared" si="135"/>
        <v>86</v>
      </c>
      <c r="Y241" s="43">
        <f t="shared" si="136"/>
        <v>93</v>
      </c>
      <c r="Z241" s="20">
        <f t="shared" si="137"/>
        <v>93</v>
      </c>
      <c r="AA241" s="19">
        <v>20</v>
      </c>
      <c r="AB241" s="19">
        <v>4</v>
      </c>
      <c r="AC241" s="19">
        <f t="shared" si="138"/>
        <v>80</v>
      </c>
      <c r="AD241" s="19">
        <v>20</v>
      </c>
      <c r="AE241" s="19">
        <v>4</v>
      </c>
      <c r="AF241" s="19">
        <f t="shared" si="139"/>
        <v>80</v>
      </c>
      <c r="AG241" s="19">
        <v>29</v>
      </c>
      <c r="AH241" s="19">
        <v>33</v>
      </c>
      <c r="AI241" s="20">
        <f t="shared" si="140"/>
        <v>88</v>
      </c>
      <c r="AJ241" s="43">
        <f t="shared" si="141"/>
        <v>82</v>
      </c>
      <c r="AK241" s="19">
        <v>254</v>
      </c>
      <c r="AL241" s="19">
        <v>373</v>
      </c>
      <c r="AM241" s="20">
        <f t="shared" si="142"/>
        <v>68</v>
      </c>
      <c r="AN241" s="19">
        <v>365</v>
      </c>
      <c r="AO241" s="19">
        <v>373</v>
      </c>
      <c r="AP241" s="20">
        <f t="shared" si="143"/>
        <v>98</v>
      </c>
      <c r="AQ241" s="19">
        <v>258</v>
      </c>
      <c r="AR241" s="19">
        <v>261</v>
      </c>
      <c r="AS241" s="20">
        <f t="shared" si="144"/>
        <v>99</v>
      </c>
      <c r="AT241" s="20">
        <f t="shared" si="145"/>
        <v>86</v>
      </c>
      <c r="AU241" s="19">
        <v>332</v>
      </c>
      <c r="AV241" s="19">
        <v>373</v>
      </c>
      <c r="AW241" s="20">
        <f t="shared" si="146"/>
        <v>89</v>
      </c>
      <c r="AX241" s="19">
        <v>348</v>
      </c>
      <c r="AY241" s="19">
        <v>373</v>
      </c>
      <c r="AZ241" s="20">
        <f t="shared" si="147"/>
        <v>93</v>
      </c>
      <c r="BA241" s="19">
        <v>360</v>
      </c>
      <c r="BB241" s="19">
        <v>373</v>
      </c>
      <c r="BC241" s="20">
        <f t="shared" si="148"/>
        <v>97</v>
      </c>
      <c r="BD241" s="20">
        <f t="shared" si="149"/>
        <v>94</v>
      </c>
      <c r="BE241" s="20">
        <f t="shared" si="150"/>
        <v>90</v>
      </c>
      <c r="BF241" s="24"/>
      <c r="BG241" s="19">
        <f t="shared" si="151"/>
        <v>270</v>
      </c>
      <c r="BH241" s="19">
        <f t="shared" si="152"/>
        <v>1</v>
      </c>
      <c r="BI241" s="19">
        <f t="shared" si="153"/>
        <v>181</v>
      </c>
      <c r="BJ241" s="19">
        <f t="shared" si="154"/>
        <v>1</v>
      </c>
      <c r="BK241" s="19">
        <f t="shared" si="155"/>
        <v>147</v>
      </c>
      <c r="BL241" s="19">
        <f t="shared" si="156"/>
        <v>218</v>
      </c>
      <c r="BM241" s="19">
        <f t="shared" si="157"/>
        <v>6</v>
      </c>
      <c r="BN241" s="19">
        <f t="shared" si="158"/>
        <v>41</v>
      </c>
      <c r="BO241" s="19">
        <f t="shared" si="159"/>
        <v>242</v>
      </c>
      <c r="BP241" s="19">
        <f t="shared" si="160"/>
        <v>320</v>
      </c>
      <c r="BQ241" s="19">
        <f t="shared" si="161"/>
        <v>198</v>
      </c>
      <c r="BR241" s="19">
        <f t="shared" si="162"/>
        <v>112</v>
      </c>
      <c r="BS241" s="19">
        <f t="shared" si="163"/>
        <v>322</v>
      </c>
      <c r="BT241" s="19">
        <f t="shared" si="164"/>
        <v>258</v>
      </c>
      <c r="BU241" s="19">
        <f t="shared" si="165"/>
        <v>223</v>
      </c>
      <c r="BV241" s="19">
        <f t="shared" si="166"/>
        <v>142</v>
      </c>
      <c r="BW241" s="19">
        <f t="shared" si="167"/>
        <v>147</v>
      </c>
      <c r="BX241" s="19">
        <f t="shared" si="168"/>
        <v>19</v>
      </c>
      <c r="BY241" s="19">
        <f t="shared" si="169"/>
        <v>320</v>
      </c>
      <c r="BZ241" s="19">
        <f t="shared" si="170"/>
        <v>284</v>
      </c>
      <c r="CA241" s="18">
        <f t="shared" si="129"/>
        <v>90</v>
      </c>
      <c r="CB241" s="19">
        <f t="shared" si="171"/>
        <v>8</v>
      </c>
    </row>
    <row r="242" spans="1:80" s="16" customFormat="1" ht="31.5">
      <c r="A242" s="21">
        <v>240</v>
      </c>
      <c r="B242" s="34">
        <v>6629016863</v>
      </c>
      <c r="C242" s="6" t="s">
        <v>440</v>
      </c>
      <c r="D242" s="5" t="s">
        <v>275</v>
      </c>
      <c r="E242" s="19">
        <v>10</v>
      </c>
      <c r="F242" s="19">
        <v>36</v>
      </c>
      <c r="G242" s="22">
        <v>11</v>
      </c>
      <c r="H242" s="22">
        <v>38</v>
      </c>
      <c r="I242" s="22">
        <f t="shared" si="130"/>
        <v>93</v>
      </c>
      <c r="J242" s="19">
        <v>30</v>
      </c>
      <c r="K242" s="19">
        <v>3</v>
      </c>
      <c r="L242" s="19">
        <f t="shared" si="131"/>
        <v>90</v>
      </c>
      <c r="M242" s="19">
        <v>201</v>
      </c>
      <c r="N242" s="19">
        <v>167</v>
      </c>
      <c r="O242" s="19">
        <v>219</v>
      </c>
      <c r="P242" s="19">
        <v>196</v>
      </c>
      <c r="Q242" s="19">
        <f t="shared" si="132"/>
        <v>88</v>
      </c>
      <c r="R242" s="19">
        <f t="shared" si="133"/>
        <v>90</v>
      </c>
      <c r="S242" s="19">
        <v>20</v>
      </c>
      <c r="T242" s="19">
        <v>5</v>
      </c>
      <c r="U242" s="19">
        <f t="shared" si="134"/>
        <v>100</v>
      </c>
      <c r="V242" s="19">
        <v>205</v>
      </c>
      <c r="W242" s="23">
        <v>277</v>
      </c>
      <c r="X242" s="20">
        <f t="shared" si="135"/>
        <v>74</v>
      </c>
      <c r="Y242" s="43">
        <f t="shared" si="136"/>
        <v>87</v>
      </c>
      <c r="Z242" s="20">
        <f t="shared" si="137"/>
        <v>87</v>
      </c>
      <c r="AA242" s="19">
        <v>20</v>
      </c>
      <c r="AB242" s="19">
        <v>0</v>
      </c>
      <c r="AC242" s="19">
        <f t="shared" si="138"/>
        <v>0</v>
      </c>
      <c r="AD242" s="19">
        <v>20</v>
      </c>
      <c r="AE242" s="19">
        <v>4</v>
      </c>
      <c r="AF242" s="19">
        <f t="shared" si="139"/>
        <v>80</v>
      </c>
      <c r="AG242" s="19">
        <v>8</v>
      </c>
      <c r="AH242" s="19">
        <v>10</v>
      </c>
      <c r="AI242" s="20">
        <f t="shared" si="140"/>
        <v>80</v>
      </c>
      <c r="AJ242" s="43">
        <f t="shared" si="141"/>
        <v>56</v>
      </c>
      <c r="AK242" s="19">
        <v>244</v>
      </c>
      <c r="AL242" s="19">
        <v>277</v>
      </c>
      <c r="AM242" s="20">
        <f t="shared" si="142"/>
        <v>88</v>
      </c>
      <c r="AN242" s="19">
        <v>264</v>
      </c>
      <c r="AO242" s="19">
        <v>277</v>
      </c>
      <c r="AP242" s="20">
        <f t="shared" si="143"/>
        <v>95</v>
      </c>
      <c r="AQ242" s="19">
        <v>180</v>
      </c>
      <c r="AR242" s="19">
        <v>196</v>
      </c>
      <c r="AS242" s="20">
        <f t="shared" si="144"/>
        <v>92</v>
      </c>
      <c r="AT242" s="20">
        <f t="shared" si="145"/>
        <v>92</v>
      </c>
      <c r="AU242" s="19">
        <v>270</v>
      </c>
      <c r="AV242" s="19">
        <v>277</v>
      </c>
      <c r="AW242" s="20">
        <f t="shared" si="146"/>
        <v>97</v>
      </c>
      <c r="AX242" s="19">
        <v>256</v>
      </c>
      <c r="AY242" s="19">
        <v>277</v>
      </c>
      <c r="AZ242" s="20">
        <f t="shared" si="147"/>
        <v>92</v>
      </c>
      <c r="BA242" s="19">
        <v>270</v>
      </c>
      <c r="BB242" s="19">
        <v>277</v>
      </c>
      <c r="BC242" s="20">
        <f t="shared" si="148"/>
        <v>97</v>
      </c>
      <c r="BD242" s="20">
        <f t="shared" si="149"/>
        <v>96</v>
      </c>
      <c r="BE242" s="20">
        <f t="shared" si="150"/>
        <v>84</v>
      </c>
      <c r="BF242" s="24"/>
      <c r="BG242" s="19">
        <f t="shared" si="151"/>
        <v>127</v>
      </c>
      <c r="BH242" s="19">
        <f t="shared" si="152"/>
        <v>239</v>
      </c>
      <c r="BI242" s="19">
        <f t="shared" si="153"/>
        <v>354</v>
      </c>
      <c r="BJ242" s="19">
        <f t="shared" si="154"/>
        <v>1</v>
      </c>
      <c r="BK242" s="19">
        <f t="shared" si="155"/>
        <v>244</v>
      </c>
      <c r="BL242" s="19">
        <f t="shared" si="156"/>
        <v>345</v>
      </c>
      <c r="BM242" s="19">
        <f t="shared" si="157"/>
        <v>202</v>
      </c>
      <c r="BN242" s="19">
        <f t="shared" si="158"/>
        <v>41</v>
      </c>
      <c r="BO242" s="19">
        <f t="shared" si="159"/>
        <v>281</v>
      </c>
      <c r="BP242" s="19">
        <f t="shared" si="160"/>
        <v>249</v>
      </c>
      <c r="BQ242" s="19">
        <f t="shared" si="161"/>
        <v>338</v>
      </c>
      <c r="BR242" s="19">
        <f t="shared" si="162"/>
        <v>347</v>
      </c>
      <c r="BS242" s="19">
        <f t="shared" si="163"/>
        <v>168</v>
      </c>
      <c r="BT242" s="19">
        <f t="shared" si="164"/>
        <v>281</v>
      </c>
      <c r="BU242" s="19">
        <f t="shared" si="165"/>
        <v>223</v>
      </c>
      <c r="BV242" s="19">
        <f t="shared" si="166"/>
        <v>310</v>
      </c>
      <c r="BW242" s="19">
        <f t="shared" si="167"/>
        <v>244</v>
      </c>
      <c r="BX242" s="19">
        <f t="shared" si="168"/>
        <v>138</v>
      </c>
      <c r="BY242" s="19">
        <f t="shared" si="169"/>
        <v>259</v>
      </c>
      <c r="BZ242" s="19">
        <f t="shared" si="170"/>
        <v>215</v>
      </c>
      <c r="CA242" s="18">
        <f t="shared" si="129"/>
        <v>84</v>
      </c>
      <c r="CB242" s="19">
        <f t="shared" si="171"/>
        <v>14</v>
      </c>
    </row>
    <row r="243" spans="1:80" s="16" customFormat="1" ht="31.5">
      <c r="A243" s="21">
        <v>241</v>
      </c>
      <c r="B243" s="34">
        <v>6629012428</v>
      </c>
      <c r="C243" s="6" t="s">
        <v>440</v>
      </c>
      <c r="D243" s="5" t="s">
        <v>276</v>
      </c>
      <c r="E243" s="19">
        <v>11</v>
      </c>
      <c r="F243" s="19">
        <v>33</v>
      </c>
      <c r="G243" s="22">
        <v>11</v>
      </c>
      <c r="H243" s="22">
        <v>38</v>
      </c>
      <c r="I243" s="22">
        <f t="shared" si="130"/>
        <v>93</v>
      </c>
      <c r="J243" s="19">
        <v>30</v>
      </c>
      <c r="K243" s="19">
        <v>4</v>
      </c>
      <c r="L243" s="19">
        <f t="shared" si="131"/>
        <v>100</v>
      </c>
      <c r="M243" s="19">
        <v>378</v>
      </c>
      <c r="N243" s="19">
        <v>334</v>
      </c>
      <c r="O243" s="19">
        <v>385</v>
      </c>
      <c r="P243" s="19">
        <v>346</v>
      </c>
      <c r="Q243" s="19">
        <f t="shared" si="132"/>
        <v>97</v>
      </c>
      <c r="R243" s="19">
        <f t="shared" si="133"/>
        <v>97</v>
      </c>
      <c r="S243" s="19">
        <v>20</v>
      </c>
      <c r="T243" s="19">
        <v>5</v>
      </c>
      <c r="U243" s="19">
        <f t="shared" si="134"/>
        <v>100</v>
      </c>
      <c r="V243" s="19">
        <v>413</v>
      </c>
      <c r="W243" s="23">
        <v>432</v>
      </c>
      <c r="X243" s="20">
        <f t="shared" si="135"/>
        <v>96</v>
      </c>
      <c r="Y243" s="43">
        <f t="shared" si="136"/>
        <v>98</v>
      </c>
      <c r="Z243" s="20">
        <f t="shared" si="137"/>
        <v>98</v>
      </c>
      <c r="AA243" s="19">
        <v>20</v>
      </c>
      <c r="AB243" s="19">
        <v>4</v>
      </c>
      <c r="AC243" s="19">
        <f t="shared" si="138"/>
        <v>80</v>
      </c>
      <c r="AD243" s="19">
        <v>20</v>
      </c>
      <c r="AE243" s="19">
        <v>7</v>
      </c>
      <c r="AF243" s="19">
        <f t="shared" si="139"/>
        <v>100</v>
      </c>
      <c r="AG243" s="19">
        <v>38</v>
      </c>
      <c r="AH243" s="19">
        <v>41</v>
      </c>
      <c r="AI243" s="20">
        <f t="shared" si="140"/>
        <v>93</v>
      </c>
      <c r="AJ243" s="43">
        <f t="shared" si="141"/>
        <v>92</v>
      </c>
      <c r="AK243" s="19">
        <v>301</v>
      </c>
      <c r="AL243" s="19">
        <v>432</v>
      </c>
      <c r="AM243" s="20">
        <f t="shared" si="142"/>
        <v>70</v>
      </c>
      <c r="AN243" s="19">
        <v>425</v>
      </c>
      <c r="AO243" s="19">
        <v>432</v>
      </c>
      <c r="AP243" s="20">
        <f t="shared" si="143"/>
        <v>98</v>
      </c>
      <c r="AQ243" s="19">
        <v>347</v>
      </c>
      <c r="AR243" s="19">
        <v>354</v>
      </c>
      <c r="AS243" s="20">
        <f t="shared" si="144"/>
        <v>98</v>
      </c>
      <c r="AT243" s="20">
        <f t="shared" si="145"/>
        <v>87</v>
      </c>
      <c r="AU243" s="19">
        <v>409</v>
      </c>
      <c r="AV243" s="19">
        <v>432</v>
      </c>
      <c r="AW243" s="20">
        <f t="shared" si="146"/>
        <v>95</v>
      </c>
      <c r="AX243" s="19">
        <v>422</v>
      </c>
      <c r="AY243" s="19">
        <v>432</v>
      </c>
      <c r="AZ243" s="20">
        <f t="shared" si="147"/>
        <v>98</v>
      </c>
      <c r="BA243" s="19">
        <v>425</v>
      </c>
      <c r="BB243" s="19">
        <v>432</v>
      </c>
      <c r="BC243" s="20">
        <f t="shared" si="148"/>
        <v>98</v>
      </c>
      <c r="BD243" s="20">
        <f t="shared" si="149"/>
        <v>97</v>
      </c>
      <c r="BE243" s="20">
        <f t="shared" si="150"/>
        <v>94</v>
      </c>
      <c r="BF243" s="24"/>
      <c r="BG243" s="19">
        <f t="shared" si="151"/>
        <v>127</v>
      </c>
      <c r="BH243" s="19">
        <f t="shared" si="152"/>
        <v>1</v>
      </c>
      <c r="BI243" s="19">
        <f t="shared" si="153"/>
        <v>144</v>
      </c>
      <c r="BJ243" s="19">
        <f t="shared" si="154"/>
        <v>1</v>
      </c>
      <c r="BK243" s="19">
        <f t="shared" si="155"/>
        <v>30</v>
      </c>
      <c r="BL243" s="19">
        <f t="shared" si="156"/>
        <v>50</v>
      </c>
      <c r="BM243" s="19">
        <f t="shared" si="157"/>
        <v>6</v>
      </c>
      <c r="BN243" s="19">
        <f t="shared" si="158"/>
        <v>1</v>
      </c>
      <c r="BO243" s="19">
        <f t="shared" si="159"/>
        <v>210</v>
      </c>
      <c r="BP243" s="19">
        <f t="shared" si="160"/>
        <v>315</v>
      </c>
      <c r="BQ243" s="19">
        <f t="shared" si="161"/>
        <v>198</v>
      </c>
      <c r="BR243" s="19">
        <f t="shared" si="162"/>
        <v>172</v>
      </c>
      <c r="BS243" s="19">
        <f t="shared" si="163"/>
        <v>244</v>
      </c>
      <c r="BT243" s="19">
        <f t="shared" si="164"/>
        <v>76</v>
      </c>
      <c r="BU243" s="19">
        <f t="shared" si="165"/>
        <v>159</v>
      </c>
      <c r="BV243" s="19">
        <f t="shared" si="166"/>
        <v>59</v>
      </c>
      <c r="BW243" s="19">
        <f t="shared" si="167"/>
        <v>30</v>
      </c>
      <c r="BX243" s="19">
        <f t="shared" si="168"/>
        <v>6</v>
      </c>
      <c r="BY243" s="19">
        <f t="shared" si="169"/>
        <v>308</v>
      </c>
      <c r="BZ243" s="19">
        <f t="shared" si="170"/>
        <v>163</v>
      </c>
      <c r="CA243" s="18">
        <f t="shared" si="129"/>
        <v>94</v>
      </c>
      <c r="CB243" s="19">
        <f t="shared" si="171"/>
        <v>4</v>
      </c>
    </row>
    <row r="244" spans="1:80" s="16" customFormat="1" ht="31.5">
      <c r="A244" s="21">
        <v>242</v>
      </c>
      <c r="B244" s="34">
        <v>6629010678</v>
      </c>
      <c r="C244" s="6" t="s">
        <v>440</v>
      </c>
      <c r="D244" s="5" t="s">
        <v>277</v>
      </c>
      <c r="E244" s="19">
        <v>10</v>
      </c>
      <c r="F244" s="19">
        <v>36</v>
      </c>
      <c r="G244" s="22">
        <v>11</v>
      </c>
      <c r="H244" s="22">
        <v>38</v>
      </c>
      <c r="I244" s="22">
        <f t="shared" si="130"/>
        <v>93</v>
      </c>
      <c r="J244" s="19">
        <v>30</v>
      </c>
      <c r="K244" s="19">
        <v>4</v>
      </c>
      <c r="L244" s="19">
        <f t="shared" si="131"/>
        <v>100</v>
      </c>
      <c r="M244" s="19">
        <v>190</v>
      </c>
      <c r="N244" s="19">
        <v>171</v>
      </c>
      <c r="O244" s="19">
        <v>192</v>
      </c>
      <c r="P244" s="19">
        <v>174</v>
      </c>
      <c r="Q244" s="19">
        <f t="shared" si="132"/>
        <v>99</v>
      </c>
      <c r="R244" s="19">
        <f t="shared" si="133"/>
        <v>98</v>
      </c>
      <c r="S244" s="19">
        <v>20</v>
      </c>
      <c r="T244" s="19">
        <v>5</v>
      </c>
      <c r="U244" s="19">
        <f t="shared" si="134"/>
        <v>100</v>
      </c>
      <c r="V244" s="19">
        <v>200</v>
      </c>
      <c r="W244" s="23">
        <v>218</v>
      </c>
      <c r="X244" s="20">
        <f t="shared" si="135"/>
        <v>92</v>
      </c>
      <c r="Y244" s="43">
        <f t="shared" si="136"/>
        <v>96</v>
      </c>
      <c r="Z244" s="20">
        <f t="shared" si="137"/>
        <v>96</v>
      </c>
      <c r="AA244" s="19">
        <v>20</v>
      </c>
      <c r="AB244" s="19">
        <v>2</v>
      </c>
      <c r="AC244" s="19">
        <f t="shared" si="138"/>
        <v>40</v>
      </c>
      <c r="AD244" s="19">
        <v>20</v>
      </c>
      <c r="AE244" s="19">
        <v>5</v>
      </c>
      <c r="AF244" s="19">
        <f t="shared" si="139"/>
        <v>100</v>
      </c>
      <c r="AG244" s="19">
        <v>10</v>
      </c>
      <c r="AH244" s="19">
        <v>10</v>
      </c>
      <c r="AI244" s="20">
        <f t="shared" si="140"/>
        <v>100</v>
      </c>
      <c r="AJ244" s="43">
        <f t="shared" si="141"/>
        <v>82</v>
      </c>
      <c r="AK244" s="19">
        <v>210</v>
      </c>
      <c r="AL244" s="19">
        <v>218</v>
      </c>
      <c r="AM244" s="20">
        <f t="shared" si="142"/>
        <v>96</v>
      </c>
      <c r="AN244" s="19">
        <v>213</v>
      </c>
      <c r="AO244" s="19">
        <v>218</v>
      </c>
      <c r="AP244" s="20">
        <f t="shared" si="143"/>
        <v>98</v>
      </c>
      <c r="AQ244" s="19">
        <v>158</v>
      </c>
      <c r="AR244" s="19">
        <v>161</v>
      </c>
      <c r="AS244" s="20">
        <f t="shared" si="144"/>
        <v>98</v>
      </c>
      <c r="AT244" s="20">
        <f t="shared" si="145"/>
        <v>97</v>
      </c>
      <c r="AU244" s="19">
        <v>214</v>
      </c>
      <c r="AV244" s="19">
        <v>218</v>
      </c>
      <c r="AW244" s="20">
        <f t="shared" si="146"/>
        <v>98</v>
      </c>
      <c r="AX244" s="19">
        <v>206</v>
      </c>
      <c r="AY244" s="19">
        <v>218</v>
      </c>
      <c r="AZ244" s="20">
        <f t="shared" si="147"/>
        <v>94</v>
      </c>
      <c r="BA244" s="19">
        <v>214</v>
      </c>
      <c r="BB244" s="19">
        <v>218</v>
      </c>
      <c r="BC244" s="20">
        <f t="shared" si="148"/>
        <v>98</v>
      </c>
      <c r="BD244" s="20">
        <f t="shared" si="149"/>
        <v>97</v>
      </c>
      <c r="BE244" s="20">
        <f t="shared" si="150"/>
        <v>94</v>
      </c>
      <c r="BF244" s="24"/>
      <c r="BG244" s="19">
        <f t="shared" si="151"/>
        <v>127</v>
      </c>
      <c r="BH244" s="19">
        <f t="shared" si="152"/>
        <v>1</v>
      </c>
      <c r="BI244" s="19">
        <f t="shared" si="153"/>
        <v>52</v>
      </c>
      <c r="BJ244" s="19">
        <f t="shared" si="154"/>
        <v>1</v>
      </c>
      <c r="BK244" s="19">
        <f t="shared" si="155"/>
        <v>80</v>
      </c>
      <c r="BL244" s="19">
        <f t="shared" si="156"/>
        <v>120</v>
      </c>
      <c r="BM244" s="19">
        <f t="shared" si="157"/>
        <v>62</v>
      </c>
      <c r="BN244" s="19">
        <f t="shared" si="158"/>
        <v>1</v>
      </c>
      <c r="BO244" s="19">
        <f t="shared" si="159"/>
        <v>1</v>
      </c>
      <c r="BP244" s="19">
        <f t="shared" si="160"/>
        <v>123</v>
      </c>
      <c r="BQ244" s="19">
        <f t="shared" si="161"/>
        <v>198</v>
      </c>
      <c r="BR244" s="19">
        <f t="shared" si="162"/>
        <v>172</v>
      </c>
      <c r="BS244" s="19">
        <f t="shared" si="163"/>
        <v>128</v>
      </c>
      <c r="BT244" s="19">
        <f t="shared" si="164"/>
        <v>227</v>
      </c>
      <c r="BU244" s="19">
        <f t="shared" si="165"/>
        <v>159</v>
      </c>
      <c r="BV244" s="19">
        <f t="shared" si="166"/>
        <v>18</v>
      </c>
      <c r="BW244" s="19">
        <f t="shared" si="167"/>
        <v>80</v>
      </c>
      <c r="BX244" s="19">
        <f t="shared" si="168"/>
        <v>19</v>
      </c>
      <c r="BY244" s="19">
        <f t="shared" si="169"/>
        <v>122</v>
      </c>
      <c r="BZ244" s="19">
        <f t="shared" si="170"/>
        <v>163</v>
      </c>
      <c r="CA244" s="18">
        <f t="shared" si="129"/>
        <v>94</v>
      </c>
      <c r="CB244" s="19">
        <f t="shared" si="171"/>
        <v>4</v>
      </c>
    </row>
    <row r="245" spans="1:80" s="16" customFormat="1" ht="31.5">
      <c r="A245" s="21">
        <v>243</v>
      </c>
      <c r="B245" s="34">
        <v>6629007900</v>
      </c>
      <c r="C245" s="6" t="s">
        <v>440</v>
      </c>
      <c r="D245" s="5" t="s">
        <v>278</v>
      </c>
      <c r="E245" s="19">
        <v>10</v>
      </c>
      <c r="F245" s="19">
        <v>35</v>
      </c>
      <c r="G245" s="22">
        <v>11</v>
      </c>
      <c r="H245" s="22">
        <v>38</v>
      </c>
      <c r="I245" s="22">
        <f t="shared" si="130"/>
        <v>92</v>
      </c>
      <c r="J245" s="19">
        <v>30</v>
      </c>
      <c r="K245" s="19">
        <v>4</v>
      </c>
      <c r="L245" s="19">
        <f t="shared" si="131"/>
        <v>100</v>
      </c>
      <c r="M245" s="19">
        <v>165</v>
      </c>
      <c r="N245" s="19">
        <v>147</v>
      </c>
      <c r="O245" s="19">
        <v>169</v>
      </c>
      <c r="P245" s="19">
        <v>152</v>
      </c>
      <c r="Q245" s="19">
        <f t="shared" si="132"/>
        <v>97</v>
      </c>
      <c r="R245" s="19">
        <f t="shared" si="133"/>
        <v>96</v>
      </c>
      <c r="S245" s="19">
        <v>20</v>
      </c>
      <c r="T245" s="19">
        <v>5</v>
      </c>
      <c r="U245" s="19">
        <f t="shared" si="134"/>
        <v>100</v>
      </c>
      <c r="V245" s="19">
        <v>171</v>
      </c>
      <c r="W245" s="23">
        <v>197</v>
      </c>
      <c r="X245" s="20">
        <f t="shared" si="135"/>
        <v>87</v>
      </c>
      <c r="Y245" s="43">
        <f t="shared" si="136"/>
        <v>94</v>
      </c>
      <c r="Z245" s="20">
        <f t="shared" si="137"/>
        <v>94</v>
      </c>
      <c r="AA245" s="19">
        <v>20</v>
      </c>
      <c r="AB245" s="19">
        <v>1</v>
      </c>
      <c r="AC245" s="19">
        <f t="shared" si="138"/>
        <v>20</v>
      </c>
      <c r="AD245" s="19">
        <v>20</v>
      </c>
      <c r="AE245" s="19">
        <v>3</v>
      </c>
      <c r="AF245" s="19">
        <f t="shared" si="139"/>
        <v>60</v>
      </c>
      <c r="AG245" s="19">
        <v>26</v>
      </c>
      <c r="AH245" s="19">
        <v>26</v>
      </c>
      <c r="AI245" s="20">
        <f t="shared" si="140"/>
        <v>100</v>
      </c>
      <c r="AJ245" s="43">
        <f t="shared" si="141"/>
        <v>60</v>
      </c>
      <c r="AK245" s="19">
        <v>186</v>
      </c>
      <c r="AL245" s="19">
        <v>197</v>
      </c>
      <c r="AM245" s="20">
        <f t="shared" si="142"/>
        <v>94</v>
      </c>
      <c r="AN245" s="19">
        <v>192</v>
      </c>
      <c r="AO245" s="19">
        <v>197</v>
      </c>
      <c r="AP245" s="20">
        <f t="shared" si="143"/>
        <v>97</v>
      </c>
      <c r="AQ245" s="19">
        <v>152</v>
      </c>
      <c r="AR245" s="19">
        <v>156</v>
      </c>
      <c r="AS245" s="20">
        <f t="shared" si="144"/>
        <v>97</v>
      </c>
      <c r="AT245" s="20">
        <f t="shared" si="145"/>
        <v>96</v>
      </c>
      <c r="AU245" s="19">
        <v>190</v>
      </c>
      <c r="AV245" s="19">
        <v>197</v>
      </c>
      <c r="AW245" s="20">
        <f t="shared" si="146"/>
        <v>96</v>
      </c>
      <c r="AX245" s="19">
        <v>189</v>
      </c>
      <c r="AY245" s="19">
        <v>197</v>
      </c>
      <c r="AZ245" s="20">
        <f t="shared" si="147"/>
        <v>96</v>
      </c>
      <c r="BA245" s="19">
        <v>189</v>
      </c>
      <c r="BB245" s="19">
        <v>197</v>
      </c>
      <c r="BC245" s="20">
        <f t="shared" si="148"/>
        <v>96</v>
      </c>
      <c r="BD245" s="20">
        <f t="shared" si="149"/>
        <v>96</v>
      </c>
      <c r="BE245" s="20">
        <f t="shared" si="150"/>
        <v>88</v>
      </c>
      <c r="BF245" s="24"/>
      <c r="BG245" s="19">
        <f t="shared" si="151"/>
        <v>186</v>
      </c>
      <c r="BH245" s="19">
        <f t="shared" si="152"/>
        <v>1</v>
      </c>
      <c r="BI245" s="19">
        <f t="shared" si="153"/>
        <v>144</v>
      </c>
      <c r="BJ245" s="19">
        <f t="shared" si="154"/>
        <v>1</v>
      </c>
      <c r="BK245" s="19">
        <f t="shared" si="155"/>
        <v>124</v>
      </c>
      <c r="BL245" s="19">
        <f t="shared" si="156"/>
        <v>203</v>
      </c>
      <c r="BM245" s="19">
        <f t="shared" si="157"/>
        <v>117</v>
      </c>
      <c r="BN245" s="19">
        <f t="shared" si="158"/>
        <v>92</v>
      </c>
      <c r="BO245" s="19">
        <f t="shared" si="159"/>
        <v>1</v>
      </c>
      <c r="BP245" s="19">
        <f t="shared" si="160"/>
        <v>175</v>
      </c>
      <c r="BQ245" s="19">
        <f t="shared" si="161"/>
        <v>254</v>
      </c>
      <c r="BR245" s="19">
        <f t="shared" si="162"/>
        <v>233</v>
      </c>
      <c r="BS245" s="19">
        <f t="shared" si="163"/>
        <v>203</v>
      </c>
      <c r="BT245" s="19">
        <f t="shared" si="164"/>
        <v>153</v>
      </c>
      <c r="BU245" s="19">
        <f t="shared" si="165"/>
        <v>270</v>
      </c>
      <c r="BV245" s="19">
        <f t="shared" si="166"/>
        <v>103</v>
      </c>
      <c r="BW245" s="19">
        <f t="shared" si="167"/>
        <v>124</v>
      </c>
      <c r="BX245" s="19">
        <f t="shared" si="168"/>
        <v>112</v>
      </c>
      <c r="BY245" s="19">
        <f t="shared" si="169"/>
        <v>160</v>
      </c>
      <c r="BZ245" s="19">
        <f t="shared" si="170"/>
        <v>215</v>
      </c>
      <c r="CA245" s="18">
        <f t="shared" si="129"/>
        <v>88</v>
      </c>
      <c r="CB245" s="19">
        <f t="shared" si="171"/>
        <v>10</v>
      </c>
    </row>
    <row r="246" spans="1:80" s="16" customFormat="1" ht="31.5">
      <c r="A246" s="21">
        <v>244</v>
      </c>
      <c r="B246" s="34">
        <v>6629009665</v>
      </c>
      <c r="C246" s="6" t="s">
        <v>440</v>
      </c>
      <c r="D246" s="5" t="s">
        <v>279</v>
      </c>
      <c r="E246" s="19">
        <v>11</v>
      </c>
      <c r="F246" s="19">
        <v>36</v>
      </c>
      <c r="G246" s="22">
        <v>11</v>
      </c>
      <c r="H246" s="22">
        <v>38</v>
      </c>
      <c r="I246" s="22">
        <f t="shared" si="130"/>
        <v>97</v>
      </c>
      <c r="J246" s="19">
        <v>30</v>
      </c>
      <c r="K246" s="19">
        <v>4</v>
      </c>
      <c r="L246" s="19">
        <f t="shared" si="131"/>
        <v>100</v>
      </c>
      <c r="M246" s="19">
        <v>247</v>
      </c>
      <c r="N246" s="19">
        <v>251</v>
      </c>
      <c r="O246" s="19">
        <v>249</v>
      </c>
      <c r="P246" s="19">
        <v>255</v>
      </c>
      <c r="Q246" s="19">
        <f t="shared" si="132"/>
        <v>99</v>
      </c>
      <c r="R246" s="19">
        <f t="shared" si="133"/>
        <v>99</v>
      </c>
      <c r="S246" s="19">
        <v>20</v>
      </c>
      <c r="T246" s="19">
        <v>5</v>
      </c>
      <c r="U246" s="19">
        <f t="shared" si="134"/>
        <v>100</v>
      </c>
      <c r="V246" s="19">
        <v>278</v>
      </c>
      <c r="W246" s="23">
        <v>290</v>
      </c>
      <c r="X246" s="20">
        <f t="shared" si="135"/>
        <v>96</v>
      </c>
      <c r="Y246" s="43">
        <f t="shared" si="136"/>
        <v>98</v>
      </c>
      <c r="Z246" s="20">
        <f t="shared" si="137"/>
        <v>98</v>
      </c>
      <c r="AA246" s="19">
        <v>20</v>
      </c>
      <c r="AB246" s="19">
        <v>3</v>
      </c>
      <c r="AC246" s="19">
        <f t="shared" si="138"/>
        <v>60</v>
      </c>
      <c r="AD246" s="19">
        <v>20</v>
      </c>
      <c r="AE246" s="19">
        <v>5</v>
      </c>
      <c r="AF246" s="19">
        <f t="shared" si="139"/>
        <v>100</v>
      </c>
      <c r="AG246" s="19">
        <v>38</v>
      </c>
      <c r="AH246" s="19">
        <v>70</v>
      </c>
      <c r="AI246" s="20">
        <f t="shared" si="140"/>
        <v>54</v>
      </c>
      <c r="AJ246" s="43">
        <f t="shared" si="141"/>
        <v>74</v>
      </c>
      <c r="AK246" s="19">
        <v>282</v>
      </c>
      <c r="AL246" s="19">
        <v>290</v>
      </c>
      <c r="AM246" s="20">
        <f t="shared" si="142"/>
        <v>97</v>
      </c>
      <c r="AN246" s="19">
        <v>289</v>
      </c>
      <c r="AO246" s="19">
        <v>290</v>
      </c>
      <c r="AP246" s="20">
        <f t="shared" si="143"/>
        <v>100</v>
      </c>
      <c r="AQ246" s="19">
        <v>261</v>
      </c>
      <c r="AR246" s="19">
        <v>261</v>
      </c>
      <c r="AS246" s="20">
        <f t="shared" si="144"/>
        <v>100</v>
      </c>
      <c r="AT246" s="20">
        <f t="shared" si="145"/>
        <v>99</v>
      </c>
      <c r="AU246" s="19">
        <v>288</v>
      </c>
      <c r="AV246" s="19">
        <v>290</v>
      </c>
      <c r="AW246" s="20">
        <f t="shared" si="146"/>
        <v>99</v>
      </c>
      <c r="AX246" s="19">
        <v>282</v>
      </c>
      <c r="AY246" s="19">
        <v>290</v>
      </c>
      <c r="AZ246" s="20">
        <f t="shared" si="147"/>
        <v>97</v>
      </c>
      <c r="BA246" s="19">
        <v>287</v>
      </c>
      <c r="BB246" s="19">
        <v>290</v>
      </c>
      <c r="BC246" s="20">
        <f t="shared" si="148"/>
        <v>99</v>
      </c>
      <c r="BD246" s="20">
        <f t="shared" si="149"/>
        <v>99</v>
      </c>
      <c r="BE246" s="20">
        <f t="shared" si="150"/>
        <v>94</v>
      </c>
      <c r="BF246" s="24"/>
      <c r="BG246" s="19">
        <f t="shared" si="151"/>
        <v>27</v>
      </c>
      <c r="BH246" s="19">
        <f t="shared" si="152"/>
        <v>1</v>
      </c>
      <c r="BI246" s="19">
        <f t="shared" si="153"/>
        <v>52</v>
      </c>
      <c r="BJ246" s="19">
        <f t="shared" si="154"/>
        <v>1</v>
      </c>
      <c r="BK246" s="19">
        <f t="shared" si="155"/>
        <v>30</v>
      </c>
      <c r="BL246" s="19">
        <f t="shared" si="156"/>
        <v>50</v>
      </c>
      <c r="BM246" s="19">
        <f t="shared" si="157"/>
        <v>28</v>
      </c>
      <c r="BN246" s="19">
        <f t="shared" si="158"/>
        <v>1</v>
      </c>
      <c r="BO246" s="19">
        <f t="shared" si="159"/>
        <v>342</v>
      </c>
      <c r="BP246" s="19">
        <f t="shared" si="160"/>
        <v>98</v>
      </c>
      <c r="BQ246" s="19">
        <f t="shared" si="161"/>
        <v>1</v>
      </c>
      <c r="BR246" s="19">
        <f t="shared" si="162"/>
        <v>1</v>
      </c>
      <c r="BS246" s="19">
        <f t="shared" si="163"/>
        <v>78</v>
      </c>
      <c r="BT246" s="19">
        <f t="shared" si="164"/>
        <v>109</v>
      </c>
      <c r="BU246" s="19">
        <f t="shared" si="165"/>
        <v>97</v>
      </c>
      <c r="BV246" s="19">
        <f t="shared" si="166"/>
        <v>5</v>
      </c>
      <c r="BW246" s="19">
        <f t="shared" si="167"/>
        <v>30</v>
      </c>
      <c r="BX246" s="19">
        <f t="shared" si="168"/>
        <v>47</v>
      </c>
      <c r="BY246" s="19">
        <f t="shared" si="169"/>
        <v>31</v>
      </c>
      <c r="BZ246" s="19">
        <f t="shared" si="170"/>
        <v>36</v>
      </c>
      <c r="CA246" s="18">
        <f t="shared" si="129"/>
        <v>94</v>
      </c>
      <c r="CB246" s="19">
        <f t="shared" si="171"/>
        <v>4</v>
      </c>
    </row>
    <row r="247" spans="1:80" s="16" customFormat="1" ht="31.5">
      <c r="A247" s="21">
        <v>245</v>
      </c>
      <c r="B247" s="34">
        <v>6629012410</v>
      </c>
      <c r="C247" s="6" t="s">
        <v>440</v>
      </c>
      <c r="D247" s="5" t="s">
        <v>280</v>
      </c>
      <c r="E247" s="19">
        <v>10</v>
      </c>
      <c r="F247" s="19">
        <v>34</v>
      </c>
      <c r="G247" s="22">
        <v>11</v>
      </c>
      <c r="H247" s="22">
        <v>38</v>
      </c>
      <c r="I247" s="22">
        <f t="shared" si="130"/>
        <v>90</v>
      </c>
      <c r="J247" s="19">
        <v>30</v>
      </c>
      <c r="K247" s="19">
        <v>4</v>
      </c>
      <c r="L247" s="19">
        <f t="shared" si="131"/>
        <v>100</v>
      </c>
      <c r="M247" s="19">
        <v>288</v>
      </c>
      <c r="N247" s="19">
        <v>264</v>
      </c>
      <c r="O247" s="19">
        <v>296</v>
      </c>
      <c r="P247" s="19">
        <v>278</v>
      </c>
      <c r="Q247" s="19">
        <f t="shared" si="132"/>
        <v>96</v>
      </c>
      <c r="R247" s="19">
        <f t="shared" si="133"/>
        <v>95</v>
      </c>
      <c r="S247" s="19">
        <v>20</v>
      </c>
      <c r="T247" s="19">
        <v>5</v>
      </c>
      <c r="U247" s="19">
        <f t="shared" si="134"/>
        <v>100</v>
      </c>
      <c r="V247" s="19">
        <v>284</v>
      </c>
      <c r="W247" s="23">
        <v>318</v>
      </c>
      <c r="X247" s="20">
        <f t="shared" si="135"/>
        <v>89</v>
      </c>
      <c r="Y247" s="43">
        <f t="shared" si="136"/>
        <v>95</v>
      </c>
      <c r="Z247" s="20">
        <f t="shared" si="137"/>
        <v>95</v>
      </c>
      <c r="AA247" s="19">
        <v>20</v>
      </c>
      <c r="AB247" s="19">
        <v>5</v>
      </c>
      <c r="AC247" s="19">
        <f t="shared" si="138"/>
        <v>100</v>
      </c>
      <c r="AD247" s="19">
        <v>20</v>
      </c>
      <c r="AE247" s="19">
        <v>7</v>
      </c>
      <c r="AF247" s="19">
        <f t="shared" si="139"/>
        <v>100</v>
      </c>
      <c r="AG247" s="19">
        <v>37</v>
      </c>
      <c r="AH247" s="19">
        <v>43</v>
      </c>
      <c r="AI247" s="20">
        <f t="shared" si="140"/>
        <v>86</v>
      </c>
      <c r="AJ247" s="43">
        <f t="shared" si="141"/>
        <v>96</v>
      </c>
      <c r="AK247" s="19">
        <v>297</v>
      </c>
      <c r="AL247" s="19">
        <v>318</v>
      </c>
      <c r="AM247" s="20">
        <f t="shared" si="142"/>
        <v>93</v>
      </c>
      <c r="AN247" s="19">
        <v>312</v>
      </c>
      <c r="AO247" s="19">
        <v>318</v>
      </c>
      <c r="AP247" s="20">
        <f t="shared" si="143"/>
        <v>98</v>
      </c>
      <c r="AQ247" s="19">
        <v>259</v>
      </c>
      <c r="AR247" s="19">
        <v>262</v>
      </c>
      <c r="AS247" s="20">
        <f t="shared" si="144"/>
        <v>99</v>
      </c>
      <c r="AT247" s="20">
        <f t="shared" si="145"/>
        <v>96</v>
      </c>
      <c r="AU247" s="19">
        <v>312</v>
      </c>
      <c r="AV247" s="19">
        <v>318</v>
      </c>
      <c r="AW247" s="20">
        <f t="shared" si="146"/>
        <v>98</v>
      </c>
      <c r="AX247" s="19">
        <v>302</v>
      </c>
      <c r="AY247" s="19">
        <v>318</v>
      </c>
      <c r="AZ247" s="20">
        <f t="shared" si="147"/>
        <v>95</v>
      </c>
      <c r="BA247" s="19">
        <v>317</v>
      </c>
      <c r="BB247" s="19">
        <v>318</v>
      </c>
      <c r="BC247" s="20">
        <f t="shared" si="148"/>
        <v>100</v>
      </c>
      <c r="BD247" s="20">
        <f t="shared" si="149"/>
        <v>98</v>
      </c>
      <c r="BE247" s="20">
        <f t="shared" si="150"/>
        <v>96</v>
      </c>
      <c r="BF247" s="24"/>
      <c r="BG247" s="19">
        <f t="shared" si="151"/>
        <v>228</v>
      </c>
      <c r="BH247" s="19">
        <f t="shared" si="152"/>
        <v>1</v>
      </c>
      <c r="BI247" s="19">
        <f t="shared" si="153"/>
        <v>181</v>
      </c>
      <c r="BJ247" s="19">
        <f t="shared" si="154"/>
        <v>1</v>
      </c>
      <c r="BK247" s="19">
        <f t="shared" si="155"/>
        <v>105</v>
      </c>
      <c r="BL247" s="19">
        <f t="shared" si="156"/>
        <v>175</v>
      </c>
      <c r="BM247" s="19">
        <f t="shared" si="157"/>
        <v>1</v>
      </c>
      <c r="BN247" s="19">
        <f t="shared" si="158"/>
        <v>1</v>
      </c>
      <c r="BO247" s="19">
        <f t="shared" si="159"/>
        <v>254</v>
      </c>
      <c r="BP247" s="19">
        <f t="shared" si="160"/>
        <v>189</v>
      </c>
      <c r="BQ247" s="19">
        <f t="shared" si="161"/>
        <v>198</v>
      </c>
      <c r="BR247" s="19">
        <f t="shared" si="162"/>
        <v>112</v>
      </c>
      <c r="BS247" s="19">
        <f t="shared" si="163"/>
        <v>128</v>
      </c>
      <c r="BT247" s="19">
        <f t="shared" si="164"/>
        <v>192</v>
      </c>
      <c r="BU247" s="19">
        <f t="shared" si="165"/>
        <v>1</v>
      </c>
      <c r="BV247" s="19">
        <f t="shared" si="166"/>
        <v>142</v>
      </c>
      <c r="BW247" s="19">
        <f t="shared" si="167"/>
        <v>105</v>
      </c>
      <c r="BX247" s="19">
        <f t="shared" si="168"/>
        <v>1</v>
      </c>
      <c r="BY247" s="19">
        <f t="shared" si="169"/>
        <v>160</v>
      </c>
      <c r="BZ247" s="19">
        <f t="shared" si="170"/>
        <v>96</v>
      </c>
      <c r="CA247" s="18">
        <f t="shared" si="129"/>
        <v>96</v>
      </c>
      <c r="CB247" s="19">
        <f t="shared" si="171"/>
        <v>2</v>
      </c>
    </row>
    <row r="248" spans="1:80" s="16" customFormat="1" ht="31.5">
      <c r="A248" s="21">
        <v>246</v>
      </c>
      <c r="B248" s="34">
        <v>6629012403</v>
      </c>
      <c r="C248" s="6" t="s">
        <v>440</v>
      </c>
      <c r="D248" s="5" t="s">
        <v>281</v>
      </c>
      <c r="E248" s="19">
        <v>10</v>
      </c>
      <c r="F248" s="19">
        <v>36</v>
      </c>
      <c r="G248" s="22">
        <v>11</v>
      </c>
      <c r="H248" s="22">
        <v>38</v>
      </c>
      <c r="I248" s="22">
        <f t="shared" si="130"/>
        <v>93</v>
      </c>
      <c r="J248" s="19">
        <v>30</v>
      </c>
      <c r="K248" s="19">
        <v>3</v>
      </c>
      <c r="L248" s="19">
        <f t="shared" si="131"/>
        <v>90</v>
      </c>
      <c r="M248" s="19">
        <v>416</v>
      </c>
      <c r="N248" s="19">
        <v>374</v>
      </c>
      <c r="O248" s="19">
        <v>431</v>
      </c>
      <c r="P248" s="19">
        <v>398</v>
      </c>
      <c r="Q248" s="19">
        <f t="shared" si="132"/>
        <v>95</v>
      </c>
      <c r="R248" s="19">
        <f t="shared" si="133"/>
        <v>93</v>
      </c>
      <c r="S248" s="19">
        <v>20</v>
      </c>
      <c r="T248" s="19">
        <v>5</v>
      </c>
      <c r="U248" s="19">
        <f t="shared" si="134"/>
        <v>100</v>
      </c>
      <c r="V248" s="19">
        <v>469</v>
      </c>
      <c r="W248" s="23">
        <v>518</v>
      </c>
      <c r="X248" s="20">
        <f t="shared" si="135"/>
        <v>91</v>
      </c>
      <c r="Y248" s="43">
        <f t="shared" si="136"/>
        <v>96</v>
      </c>
      <c r="Z248" s="20">
        <f t="shared" si="137"/>
        <v>96</v>
      </c>
      <c r="AA248" s="19">
        <v>20</v>
      </c>
      <c r="AB248" s="19">
        <v>4</v>
      </c>
      <c r="AC248" s="19">
        <f t="shared" si="138"/>
        <v>80</v>
      </c>
      <c r="AD248" s="19">
        <v>20</v>
      </c>
      <c r="AE248" s="19">
        <v>5</v>
      </c>
      <c r="AF248" s="19">
        <f t="shared" si="139"/>
        <v>100</v>
      </c>
      <c r="AG248" s="19">
        <v>45</v>
      </c>
      <c r="AH248" s="19">
        <v>50</v>
      </c>
      <c r="AI248" s="20">
        <f t="shared" si="140"/>
        <v>90</v>
      </c>
      <c r="AJ248" s="43">
        <f t="shared" si="141"/>
        <v>91</v>
      </c>
      <c r="AK248" s="19">
        <v>472</v>
      </c>
      <c r="AL248" s="19">
        <v>518</v>
      </c>
      <c r="AM248" s="20">
        <f t="shared" si="142"/>
        <v>91</v>
      </c>
      <c r="AN248" s="19">
        <v>506</v>
      </c>
      <c r="AO248" s="19">
        <v>518</v>
      </c>
      <c r="AP248" s="20">
        <f t="shared" si="143"/>
        <v>98</v>
      </c>
      <c r="AQ248" s="19">
        <v>335</v>
      </c>
      <c r="AR248" s="19">
        <v>340</v>
      </c>
      <c r="AS248" s="20">
        <f t="shared" si="144"/>
        <v>99</v>
      </c>
      <c r="AT248" s="20">
        <f t="shared" si="145"/>
        <v>95</v>
      </c>
      <c r="AU248" s="19">
        <v>506</v>
      </c>
      <c r="AV248" s="19">
        <v>518</v>
      </c>
      <c r="AW248" s="20">
        <f t="shared" si="146"/>
        <v>98</v>
      </c>
      <c r="AX248" s="19">
        <v>470</v>
      </c>
      <c r="AY248" s="19">
        <v>518</v>
      </c>
      <c r="AZ248" s="20">
        <f t="shared" si="147"/>
        <v>91</v>
      </c>
      <c r="BA248" s="19">
        <v>501</v>
      </c>
      <c r="BB248" s="19">
        <v>518</v>
      </c>
      <c r="BC248" s="20">
        <f t="shared" si="148"/>
        <v>97</v>
      </c>
      <c r="BD248" s="20">
        <f t="shared" si="149"/>
        <v>96</v>
      </c>
      <c r="BE248" s="20">
        <f t="shared" si="150"/>
        <v>94</v>
      </c>
      <c r="BF248" s="24"/>
      <c r="BG248" s="19">
        <f t="shared" si="151"/>
        <v>127</v>
      </c>
      <c r="BH248" s="19">
        <f t="shared" si="152"/>
        <v>239</v>
      </c>
      <c r="BI248" s="19">
        <f t="shared" si="153"/>
        <v>232</v>
      </c>
      <c r="BJ248" s="19">
        <f t="shared" si="154"/>
        <v>1</v>
      </c>
      <c r="BK248" s="19">
        <f t="shared" si="155"/>
        <v>80</v>
      </c>
      <c r="BL248" s="19">
        <f t="shared" si="156"/>
        <v>138</v>
      </c>
      <c r="BM248" s="19">
        <f t="shared" si="157"/>
        <v>6</v>
      </c>
      <c r="BN248" s="19">
        <f t="shared" si="158"/>
        <v>1</v>
      </c>
      <c r="BO248" s="19">
        <f t="shared" si="159"/>
        <v>228</v>
      </c>
      <c r="BP248" s="19">
        <f t="shared" si="160"/>
        <v>226</v>
      </c>
      <c r="BQ248" s="19">
        <f t="shared" si="161"/>
        <v>198</v>
      </c>
      <c r="BR248" s="19">
        <f t="shared" si="162"/>
        <v>112</v>
      </c>
      <c r="BS248" s="19">
        <f t="shared" si="163"/>
        <v>128</v>
      </c>
      <c r="BT248" s="19">
        <f t="shared" si="164"/>
        <v>303</v>
      </c>
      <c r="BU248" s="19">
        <f t="shared" si="165"/>
        <v>223</v>
      </c>
      <c r="BV248" s="19">
        <f t="shared" si="166"/>
        <v>239</v>
      </c>
      <c r="BW248" s="19">
        <f t="shared" si="167"/>
        <v>80</v>
      </c>
      <c r="BX248" s="19">
        <f t="shared" si="168"/>
        <v>7</v>
      </c>
      <c r="BY248" s="19">
        <f t="shared" si="169"/>
        <v>199</v>
      </c>
      <c r="BZ248" s="19">
        <f t="shared" si="170"/>
        <v>215</v>
      </c>
      <c r="CA248" s="18">
        <f t="shared" si="129"/>
        <v>94</v>
      </c>
      <c r="CB248" s="19">
        <f t="shared" si="171"/>
        <v>4</v>
      </c>
    </row>
    <row r="249" spans="1:80" s="16" customFormat="1" ht="31.5">
      <c r="A249" s="21">
        <v>247</v>
      </c>
      <c r="B249" s="34">
        <v>6616002983</v>
      </c>
      <c r="C249" s="5" t="s">
        <v>441</v>
      </c>
      <c r="D249" s="5" t="s">
        <v>282</v>
      </c>
      <c r="E249" s="19">
        <v>7</v>
      </c>
      <c r="F249" s="19">
        <v>31</v>
      </c>
      <c r="G249" s="22">
        <v>9</v>
      </c>
      <c r="H249" s="22">
        <v>36</v>
      </c>
      <c r="I249" s="22">
        <f t="shared" si="130"/>
        <v>82</v>
      </c>
      <c r="J249" s="19">
        <v>30</v>
      </c>
      <c r="K249" s="19">
        <v>4</v>
      </c>
      <c r="L249" s="19">
        <f t="shared" si="131"/>
        <v>100</v>
      </c>
      <c r="M249" s="19">
        <v>182</v>
      </c>
      <c r="N249" s="19">
        <v>152</v>
      </c>
      <c r="O249" s="19">
        <v>191</v>
      </c>
      <c r="P249" s="19">
        <v>171</v>
      </c>
      <c r="Q249" s="19">
        <f t="shared" si="132"/>
        <v>92</v>
      </c>
      <c r="R249" s="19">
        <f t="shared" si="133"/>
        <v>91</v>
      </c>
      <c r="S249" s="19">
        <v>20</v>
      </c>
      <c r="T249" s="19">
        <v>5</v>
      </c>
      <c r="U249" s="19">
        <f t="shared" si="134"/>
        <v>100</v>
      </c>
      <c r="V249" s="19">
        <v>194</v>
      </c>
      <c r="W249" s="23">
        <v>218</v>
      </c>
      <c r="X249" s="20">
        <f t="shared" si="135"/>
        <v>89</v>
      </c>
      <c r="Y249" s="43">
        <f t="shared" si="136"/>
        <v>95</v>
      </c>
      <c r="Z249" s="20">
        <f t="shared" si="137"/>
        <v>95</v>
      </c>
      <c r="AA249" s="19">
        <v>20</v>
      </c>
      <c r="AB249" s="19">
        <v>1</v>
      </c>
      <c r="AC249" s="19">
        <f t="shared" si="138"/>
        <v>20</v>
      </c>
      <c r="AD249" s="19">
        <v>20</v>
      </c>
      <c r="AE249" s="19">
        <v>4</v>
      </c>
      <c r="AF249" s="19">
        <f t="shared" si="139"/>
        <v>80</v>
      </c>
      <c r="AG249" s="19">
        <v>8</v>
      </c>
      <c r="AH249" s="19">
        <v>10</v>
      </c>
      <c r="AI249" s="20">
        <f t="shared" si="140"/>
        <v>80</v>
      </c>
      <c r="AJ249" s="43">
        <f t="shared" si="141"/>
        <v>62</v>
      </c>
      <c r="AK249" s="19">
        <v>209</v>
      </c>
      <c r="AL249" s="19">
        <v>218</v>
      </c>
      <c r="AM249" s="20">
        <f t="shared" si="142"/>
        <v>96</v>
      </c>
      <c r="AN249" s="19">
        <v>208</v>
      </c>
      <c r="AO249" s="19">
        <v>218</v>
      </c>
      <c r="AP249" s="20">
        <f t="shared" si="143"/>
        <v>95</v>
      </c>
      <c r="AQ249" s="19">
        <v>155</v>
      </c>
      <c r="AR249" s="19">
        <v>162</v>
      </c>
      <c r="AS249" s="20">
        <f t="shared" si="144"/>
        <v>96</v>
      </c>
      <c r="AT249" s="20">
        <f t="shared" si="145"/>
        <v>96</v>
      </c>
      <c r="AU249" s="19">
        <v>209</v>
      </c>
      <c r="AV249" s="19">
        <v>218</v>
      </c>
      <c r="AW249" s="20">
        <f t="shared" si="146"/>
        <v>96</v>
      </c>
      <c r="AX249" s="19">
        <v>211</v>
      </c>
      <c r="AY249" s="19">
        <v>218</v>
      </c>
      <c r="AZ249" s="20">
        <f t="shared" si="147"/>
        <v>97</v>
      </c>
      <c r="BA249" s="19">
        <v>210</v>
      </c>
      <c r="BB249" s="19">
        <v>218</v>
      </c>
      <c r="BC249" s="20">
        <f t="shared" si="148"/>
        <v>96</v>
      </c>
      <c r="BD249" s="20">
        <f t="shared" si="149"/>
        <v>96</v>
      </c>
      <c r="BE249" s="20">
        <f t="shared" si="150"/>
        <v>88</v>
      </c>
      <c r="BF249" s="24"/>
      <c r="BG249" s="19">
        <f t="shared" si="151"/>
        <v>328</v>
      </c>
      <c r="BH249" s="19">
        <f t="shared" si="152"/>
        <v>1</v>
      </c>
      <c r="BI249" s="19">
        <f t="shared" si="153"/>
        <v>319</v>
      </c>
      <c r="BJ249" s="19">
        <f t="shared" si="154"/>
        <v>1</v>
      </c>
      <c r="BK249" s="19">
        <f t="shared" si="155"/>
        <v>105</v>
      </c>
      <c r="BL249" s="19">
        <f t="shared" si="156"/>
        <v>175</v>
      </c>
      <c r="BM249" s="19">
        <f t="shared" si="157"/>
        <v>117</v>
      </c>
      <c r="BN249" s="19">
        <f t="shared" si="158"/>
        <v>41</v>
      </c>
      <c r="BO249" s="19">
        <f t="shared" si="159"/>
        <v>281</v>
      </c>
      <c r="BP249" s="19">
        <f t="shared" si="160"/>
        <v>123</v>
      </c>
      <c r="BQ249" s="19">
        <f t="shared" si="161"/>
        <v>338</v>
      </c>
      <c r="BR249" s="19">
        <f t="shared" si="162"/>
        <v>270</v>
      </c>
      <c r="BS249" s="19">
        <f t="shared" si="163"/>
        <v>203</v>
      </c>
      <c r="BT249" s="19">
        <f t="shared" si="164"/>
        <v>109</v>
      </c>
      <c r="BU249" s="19">
        <f t="shared" si="165"/>
        <v>270</v>
      </c>
      <c r="BV249" s="19">
        <f t="shared" si="166"/>
        <v>290</v>
      </c>
      <c r="BW249" s="19">
        <f t="shared" si="167"/>
        <v>105</v>
      </c>
      <c r="BX249" s="19">
        <f t="shared" si="168"/>
        <v>98</v>
      </c>
      <c r="BY249" s="19">
        <f t="shared" si="169"/>
        <v>160</v>
      </c>
      <c r="BZ249" s="19">
        <f t="shared" si="170"/>
        <v>215</v>
      </c>
      <c r="CA249" s="18">
        <f t="shared" si="129"/>
        <v>88</v>
      </c>
      <c r="CB249" s="19">
        <f t="shared" si="171"/>
        <v>10</v>
      </c>
    </row>
    <row r="250" spans="1:80" s="16" customFormat="1" ht="31.5">
      <c r="A250" s="21">
        <v>248</v>
      </c>
      <c r="B250" s="36">
        <v>6616003112</v>
      </c>
      <c r="C250" s="5" t="s">
        <v>441</v>
      </c>
      <c r="D250" s="5" t="s">
        <v>283</v>
      </c>
      <c r="E250" s="19">
        <v>9.5</v>
      </c>
      <c r="F250" s="19">
        <v>32</v>
      </c>
      <c r="G250" s="22">
        <v>11</v>
      </c>
      <c r="H250" s="22">
        <v>38</v>
      </c>
      <c r="I250" s="22">
        <f t="shared" si="130"/>
        <v>85</v>
      </c>
      <c r="J250" s="19">
        <v>30</v>
      </c>
      <c r="K250" s="19">
        <v>3</v>
      </c>
      <c r="L250" s="19">
        <f t="shared" si="131"/>
        <v>90</v>
      </c>
      <c r="M250" s="19">
        <v>121</v>
      </c>
      <c r="N250" s="19">
        <v>92</v>
      </c>
      <c r="O250" s="19">
        <v>121</v>
      </c>
      <c r="P250" s="19">
        <v>101</v>
      </c>
      <c r="Q250" s="19">
        <f t="shared" si="132"/>
        <v>96</v>
      </c>
      <c r="R250" s="19">
        <f t="shared" si="133"/>
        <v>91</v>
      </c>
      <c r="S250" s="19">
        <v>20</v>
      </c>
      <c r="T250" s="19">
        <v>5</v>
      </c>
      <c r="U250" s="19">
        <f t="shared" si="134"/>
        <v>100</v>
      </c>
      <c r="V250" s="19">
        <v>118</v>
      </c>
      <c r="W250" s="23">
        <v>150</v>
      </c>
      <c r="X250" s="20">
        <f t="shared" si="135"/>
        <v>79</v>
      </c>
      <c r="Y250" s="43">
        <f t="shared" si="136"/>
        <v>90</v>
      </c>
      <c r="Z250" s="20">
        <f t="shared" si="137"/>
        <v>90</v>
      </c>
      <c r="AA250" s="19">
        <v>20</v>
      </c>
      <c r="AB250" s="19">
        <v>1</v>
      </c>
      <c r="AC250" s="19">
        <f t="shared" si="138"/>
        <v>20</v>
      </c>
      <c r="AD250" s="19">
        <v>20</v>
      </c>
      <c r="AE250" s="19">
        <v>2</v>
      </c>
      <c r="AF250" s="19">
        <f t="shared" si="139"/>
        <v>40</v>
      </c>
      <c r="AG250" s="19">
        <v>4</v>
      </c>
      <c r="AH250" s="19">
        <v>7</v>
      </c>
      <c r="AI250" s="20">
        <f t="shared" si="140"/>
        <v>57</v>
      </c>
      <c r="AJ250" s="43">
        <f t="shared" si="141"/>
        <v>39</v>
      </c>
      <c r="AK250" s="19">
        <v>145</v>
      </c>
      <c r="AL250" s="19">
        <v>150</v>
      </c>
      <c r="AM250" s="20">
        <f t="shared" si="142"/>
        <v>97</v>
      </c>
      <c r="AN250" s="19">
        <v>146</v>
      </c>
      <c r="AO250" s="19">
        <v>150</v>
      </c>
      <c r="AP250" s="20">
        <f t="shared" si="143"/>
        <v>97</v>
      </c>
      <c r="AQ250" s="19">
        <v>98</v>
      </c>
      <c r="AR250" s="19">
        <v>103</v>
      </c>
      <c r="AS250" s="20">
        <f t="shared" si="144"/>
        <v>95</v>
      </c>
      <c r="AT250" s="20">
        <f t="shared" si="145"/>
        <v>97</v>
      </c>
      <c r="AU250" s="19">
        <v>147</v>
      </c>
      <c r="AV250" s="19">
        <v>150</v>
      </c>
      <c r="AW250" s="20">
        <f t="shared" si="146"/>
        <v>98</v>
      </c>
      <c r="AX250" s="19">
        <v>143</v>
      </c>
      <c r="AY250" s="19">
        <v>150</v>
      </c>
      <c r="AZ250" s="20">
        <f t="shared" si="147"/>
        <v>95</v>
      </c>
      <c r="BA250" s="19">
        <v>144</v>
      </c>
      <c r="BB250" s="19">
        <v>150</v>
      </c>
      <c r="BC250" s="20">
        <f t="shared" si="148"/>
        <v>96</v>
      </c>
      <c r="BD250" s="20">
        <f t="shared" si="149"/>
        <v>96</v>
      </c>
      <c r="BE250" s="20">
        <f t="shared" si="150"/>
        <v>83</v>
      </c>
      <c r="BF250" s="24"/>
      <c r="BG250" s="19">
        <f t="shared" si="151"/>
        <v>304</v>
      </c>
      <c r="BH250" s="19">
        <f t="shared" si="152"/>
        <v>239</v>
      </c>
      <c r="BI250" s="19">
        <f t="shared" si="153"/>
        <v>181</v>
      </c>
      <c r="BJ250" s="19">
        <f t="shared" si="154"/>
        <v>1</v>
      </c>
      <c r="BK250" s="19">
        <f t="shared" si="155"/>
        <v>204</v>
      </c>
      <c r="BL250" s="19">
        <f t="shared" si="156"/>
        <v>314</v>
      </c>
      <c r="BM250" s="19">
        <f t="shared" si="157"/>
        <v>117</v>
      </c>
      <c r="BN250" s="19">
        <f t="shared" si="158"/>
        <v>185</v>
      </c>
      <c r="BO250" s="19">
        <f t="shared" si="159"/>
        <v>337</v>
      </c>
      <c r="BP250" s="19">
        <f t="shared" si="160"/>
        <v>98</v>
      </c>
      <c r="BQ250" s="19">
        <f t="shared" si="161"/>
        <v>254</v>
      </c>
      <c r="BR250" s="19">
        <f t="shared" si="162"/>
        <v>306</v>
      </c>
      <c r="BS250" s="19">
        <f t="shared" si="163"/>
        <v>128</v>
      </c>
      <c r="BT250" s="19">
        <f t="shared" si="164"/>
        <v>192</v>
      </c>
      <c r="BU250" s="19">
        <f t="shared" si="165"/>
        <v>270</v>
      </c>
      <c r="BV250" s="19">
        <f t="shared" si="166"/>
        <v>290</v>
      </c>
      <c r="BW250" s="19">
        <f t="shared" si="167"/>
        <v>204</v>
      </c>
      <c r="BX250" s="19">
        <f t="shared" si="168"/>
        <v>277</v>
      </c>
      <c r="BY250" s="19">
        <f t="shared" si="169"/>
        <v>122</v>
      </c>
      <c r="BZ250" s="19">
        <f t="shared" si="170"/>
        <v>215</v>
      </c>
      <c r="CA250" s="18">
        <f t="shared" si="129"/>
        <v>83</v>
      </c>
      <c r="CB250" s="19">
        <f t="shared" si="171"/>
        <v>15</v>
      </c>
    </row>
    <row r="251" spans="1:80" s="16" customFormat="1" ht="31.5">
      <c r="A251" s="21">
        <v>249</v>
      </c>
      <c r="B251" s="34">
        <v>6616003634</v>
      </c>
      <c r="C251" s="5" t="s">
        <v>441</v>
      </c>
      <c r="D251" s="5" t="s">
        <v>284</v>
      </c>
      <c r="E251" s="19">
        <v>10</v>
      </c>
      <c r="F251" s="19">
        <v>33</v>
      </c>
      <c r="G251" s="22">
        <v>11</v>
      </c>
      <c r="H251" s="22">
        <v>38</v>
      </c>
      <c r="I251" s="22">
        <f t="shared" si="130"/>
        <v>89</v>
      </c>
      <c r="J251" s="19">
        <v>30</v>
      </c>
      <c r="K251" s="19">
        <v>4</v>
      </c>
      <c r="L251" s="19">
        <f t="shared" si="131"/>
        <v>100</v>
      </c>
      <c r="M251" s="19">
        <v>61</v>
      </c>
      <c r="N251" s="19">
        <v>45</v>
      </c>
      <c r="O251" s="19">
        <v>62</v>
      </c>
      <c r="P251" s="19">
        <v>48</v>
      </c>
      <c r="Q251" s="19">
        <f t="shared" si="132"/>
        <v>96</v>
      </c>
      <c r="R251" s="19">
        <f t="shared" si="133"/>
        <v>95</v>
      </c>
      <c r="S251" s="19">
        <v>20</v>
      </c>
      <c r="T251" s="19">
        <v>5</v>
      </c>
      <c r="U251" s="19">
        <f t="shared" si="134"/>
        <v>100</v>
      </c>
      <c r="V251" s="19">
        <v>66</v>
      </c>
      <c r="W251" s="23">
        <v>70</v>
      </c>
      <c r="X251" s="20">
        <f t="shared" si="135"/>
        <v>94</v>
      </c>
      <c r="Y251" s="43">
        <f t="shared" si="136"/>
        <v>97</v>
      </c>
      <c r="Z251" s="20">
        <f t="shared" si="137"/>
        <v>97</v>
      </c>
      <c r="AA251" s="19">
        <v>20</v>
      </c>
      <c r="AB251" s="19">
        <v>1</v>
      </c>
      <c r="AC251" s="19">
        <f t="shared" si="138"/>
        <v>20</v>
      </c>
      <c r="AD251" s="19">
        <v>20</v>
      </c>
      <c r="AE251" s="19">
        <v>1</v>
      </c>
      <c r="AF251" s="19">
        <f t="shared" si="139"/>
        <v>20</v>
      </c>
      <c r="AG251" s="19">
        <v>5</v>
      </c>
      <c r="AH251" s="19">
        <v>5</v>
      </c>
      <c r="AI251" s="20">
        <f t="shared" si="140"/>
        <v>100</v>
      </c>
      <c r="AJ251" s="43">
        <f t="shared" si="141"/>
        <v>44</v>
      </c>
      <c r="AK251" s="19">
        <v>60</v>
      </c>
      <c r="AL251" s="19">
        <v>70</v>
      </c>
      <c r="AM251" s="20">
        <f t="shared" si="142"/>
        <v>86</v>
      </c>
      <c r="AN251" s="19">
        <v>69</v>
      </c>
      <c r="AO251" s="19">
        <v>70</v>
      </c>
      <c r="AP251" s="20">
        <f t="shared" si="143"/>
        <v>99</v>
      </c>
      <c r="AQ251" s="19">
        <v>54</v>
      </c>
      <c r="AR251" s="19">
        <v>54</v>
      </c>
      <c r="AS251" s="20">
        <f t="shared" si="144"/>
        <v>100</v>
      </c>
      <c r="AT251" s="20">
        <f t="shared" si="145"/>
        <v>94</v>
      </c>
      <c r="AU251" s="19">
        <v>69</v>
      </c>
      <c r="AV251" s="19">
        <v>70</v>
      </c>
      <c r="AW251" s="20">
        <f t="shared" si="146"/>
        <v>99</v>
      </c>
      <c r="AX251" s="19">
        <v>68</v>
      </c>
      <c r="AY251" s="19">
        <v>70</v>
      </c>
      <c r="AZ251" s="20">
        <f t="shared" si="147"/>
        <v>97</v>
      </c>
      <c r="BA251" s="19">
        <v>67</v>
      </c>
      <c r="BB251" s="19">
        <v>70</v>
      </c>
      <c r="BC251" s="20">
        <f t="shared" si="148"/>
        <v>96</v>
      </c>
      <c r="BD251" s="20">
        <f t="shared" si="149"/>
        <v>97</v>
      </c>
      <c r="BE251" s="20">
        <f t="shared" si="150"/>
        <v>85</v>
      </c>
      <c r="BF251" s="24"/>
      <c r="BG251" s="19">
        <f t="shared" si="151"/>
        <v>258</v>
      </c>
      <c r="BH251" s="19">
        <f t="shared" si="152"/>
        <v>1</v>
      </c>
      <c r="BI251" s="19">
        <f t="shared" si="153"/>
        <v>181</v>
      </c>
      <c r="BJ251" s="19">
        <f t="shared" si="154"/>
        <v>1</v>
      </c>
      <c r="BK251" s="19">
        <f t="shared" si="155"/>
        <v>47</v>
      </c>
      <c r="BL251" s="19">
        <f t="shared" si="156"/>
        <v>75</v>
      </c>
      <c r="BM251" s="19">
        <f t="shared" si="157"/>
        <v>117</v>
      </c>
      <c r="BN251" s="19">
        <f t="shared" si="158"/>
        <v>269</v>
      </c>
      <c r="BO251" s="19">
        <f t="shared" si="159"/>
        <v>1</v>
      </c>
      <c r="BP251" s="19">
        <f t="shared" si="160"/>
        <v>257</v>
      </c>
      <c r="BQ251" s="19">
        <f t="shared" si="161"/>
        <v>112</v>
      </c>
      <c r="BR251" s="19">
        <f t="shared" si="162"/>
        <v>1</v>
      </c>
      <c r="BS251" s="19">
        <f t="shared" si="163"/>
        <v>78</v>
      </c>
      <c r="BT251" s="19">
        <f t="shared" si="164"/>
        <v>109</v>
      </c>
      <c r="BU251" s="19">
        <f t="shared" si="165"/>
        <v>270</v>
      </c>
      <c r="BV251" s="19">
        <f t="shared" si="166"/>
        <v>142</v>
      </c>
      <c r="BW251" s="19">
        <f t="shared" si="167"/>
        <v>47</v>
      </c>
      <c r="BX251" s="19">
        <f t="shared" si="168"/>
        <v>244</v>
      </c>
      <c r="BY251" s="19">
        <f t="shared" si="169"/>
        <v>221</v>
      </c>
      <c r="BZ251" s="19">
        <f t="shared" si="170"/>
        <v>163</v>
      </c>
      <c r="CA251" s="18">
        <f t="shared" si="129"/>
        <v>85</v>
      </c>
      <c r="CB251" s="19">
        <f t="shared" si="171"/>
        <v>13</v>
      </c>
    </row>
    <row r="252" spans="1:80" s="16" customFormat="1" ht="31.5">
      <c r="A252" s="21">
        <v>250</v>
      </c>
      <c r="B252" s="34">
        <v>6616005825</v>
      </c>
      <c r="C252" s="5" t="s">
        <v>442</v>
      </c>
      <c r="D252" s="5" t="s">
        <v>285</v>
      </c>
      <c r="E252" s="19">
        <v>10</v>
      </c>
      <c r="F252" s="19">
        <v>29</v>
      </c>
      <c r="G252" s="22">
        <v>11</v>
      </c>
      <c r="H252" s="22">
        <v>38</v>
      </c>
      <c r="I252" s="22">
        <f t="shared" si="130"/>
        <v>84</v>
      </c>
      <c r="J252" s="19">
        <v>30</v>
      </c>
      <c r="K252" s="19">
        <v>4</v>
      </c>
      <c r="L252" s="19">
        <f t="shared" si="131"/>
        <v>100</v>
      </c>
      <c r="M252" s="19">
        <v>78</v>
      </c>
      <c r="N252" s="19">
        <v>75</v>
      </c>
      <c r="O252" s="19">
        <v>78</v>
      </c>
      <c r="P252" s="19">
        <v>80</v>
      </c>
      <c r="Q252" s="19">
        <f t="shared" si="132"/>
        <v>97</v>
      </c>
      <c r="R252" s="19">
        <f t="shared" si="133"/>
        <v>94</v>
      </c>
      <c r="S252" s="19">
        <v>20</v>
      </c>
      <c r="T252" s="19">
        <v>4</v>
      </c>
      <c r="U252" s="19">
        <f t="shared" si="134"/>
        <v>80</v>
      </c>
      <c r="V252" s="19">
        <v>76</v>
      </c>
      <c r="W252" s="23">
        <v>89</v>
      </c>
      <c r="X252" s="20">
        <f t="shared" si="135"/>
        <v>85</v>
      </c>
      <c r="Y252" s="43">
        <f t="shared" si="136"/>
        <v>83</v>
      </c>
      <c r="Z252" s="20">
        <f t="shared" si="137"/>
        <v>83</v>
      </c>
      <c r="AA252" s="19">
        <v>20</v>
      </c>
      <c r="AB252" s="19">
        <v>1</v>
      </c>
      <c r="AC252" s="19">
        <f t="shared" si="138"/>
        <v>20</v>
      </c>
      <c r="AD252" s="19">
        <v>20</v>
      </c>
      <c r="AE252" s="19">
        <v>1</v>
      </c>
      <c r="AF252" s="19">
        <f t="shared" si="139"/>
        <v>20</v>
      </c>
      <c r="AG252" s="19">
        <v>8</v>
      </c>
      <c r="AH252" s="19">
        <v>8</v>
      </c>
      <c r="AI252" s="20">
        <f t="shared" si="140"/>
        <v>100</v>
      </c>
      <c r="AJ252" s="43">
        <f t="shared" si="141"/>
        <v>44</v>
      </c>
      <c r="AK252" s="19">
        <v>80</v>
      </c>
      <c r="AL252" s="19">
        <v>89</v>
      </c>
      <c r="AM252" s="20">
        <f t="shared" si="142"/>
        <v>90</v>
      </c>
      <c r="AN252" s="19">
        <v>89</v>
      </c>
      <c r="AO252" s="19">
        <v>89</v>
      </c>
      <c r="AP252" s="20">
        <f t="shared" si="143"/>
        <v>100</v>
      </c>
      <c r="AQ252" s="19">
        <v>81</v>
      </c>
      <c r="AR252" s="19">
        <v>83</v>
      </c>
      <c r="AS252" s="20">
        <f t="shared" si="144"/>
        <v>98</v>
      </c>
      <c r="AT252" s="20">
        <f t="shared" si="145"/>
        <v>96</v>
      </c>
      <c r="AU252" s="19">
        <v>87</v>
      </c>
      <c r="AV252" s="19">
        <v>89</v>
      </c>
      <c r="AW252" s="20">
        <f t="shared" si="146"/>
        <v>98</v>
      </c>
      <c r="AX252" s="19">
        <v>76</v>
      </c>
      <c r="AY252" s="19">
        <v>89</v>
      </c>
      <c r="AZ252" s="20">
        <f t="shared" si="147"/>
        <v>85</v>
      </c>
      <c r="BA252" s="19">
        <v>86</v>
      </c>
      <c r="BB252" s="19">
        <v>89</v>
      </c>
      <c r="BC252" s="20">
        <f t="shared" si="148"/>
        <v>97</v>
      </c>
      <c r="BD252" s="20">
        <f t="shared" si="149"/>
        <v>95</v>
      </c>
      <c r="BE252" s="20">
        <f t="shared" si="150"/>
        <v>82</v>
      </c>
      <c r="BF252" s="24"/>
      <c r="BG252" s="19">
        <f t="shared" si="151"/>
        <v>315</v>
      </c>
      <c r="BH252" s="19">
        <f t="shared" si="152"/>
        <v>1</v>
      </c>
      <c r="BI252" s="19">
        <f t="shared" si="153"/>
        <v>144</v>
      </c>
      <c r="BJ252" s="19">
        <f t="shared" si="154"/>
        <v>253</v>
      </c>
      <c r="BK252" s="19">
        <f t="shared" si="155"/>
        <v>285</v>
      </c>
      <c r="BL252" s="19">
        <f t="shared" si="156"/>
        <v>232</v>
      </c>
      <c r="BM252" s="19">
        <f t="shared" si="157"/>
        <v>117</v>
      </c>
      <c r="BN252" s="19">
        <f t="shared" si="158"/>
        <v>269</v>
      </c>
      <c r="BO252" s="19">
        <f t="shared" si="159"/>
        <v>1</v>
      </c>
      <c r="BP252" s="19">
        <f t="shared" si="160"/>
        <v>234</v>
      </c>
      <c r="BQ252" s="19">
        <f t="shared" si="161"/>
        <v>1</v>
      </c>
      <c r="BR252" s="19">
        <f t="shared" si="162"/>
        <v>172</v>
      </c>
      <c r="BS252" s="19">
        <f t="shared" si="163"/>
        <v>128</v>
      </c>
      <c r="BT252" s="19">
        <f t="shared" si="164"/>
        <v>367</v>
      </c>
      <c r="BU252" s="19">
        <f t="shared" si="165"/>
        <v>223</v>
      </c>
      <c r="BV252" s="19">
        <f t="shared" si="166"/>
        <v>199</v>
      </c>
      <c r="BW252" s="19">
        <f t="shared" si="167"/>
        <v>285</v>
      </c>
      <c r="BX252" s="19">
        <f t="shared" si="168"/>
        <v>244</v>
      </c>
      <c r="BY252" s="19">
        <f t="shared" si="169"/>
        <v>160</v>
      </c>
      <c r="BZ252" s="19">
        <f t="shared" si="170"/>
        <v>259</v>
      </c>
      <c r="CA252" s="18">
        <f t="shared" si="129"/>
        <v>82</v>
      </c>
      <c r="CB252" s="19">
        <f t="shared" si="171"/>
        <v>16</v>
      </c>
    </row>
    <row r="253" spans="1:80" s="16" customFormat="1" ht="31.5">
      <c r="A253" s="21">
        <v>251</v>
      </c>
      <c r="B253" s="34">
        <v>6616006321</v>
      </c>
      <c r="C253" s="5" t="s">
        <v>442</v>
      </c>
      <c r="D253" s="5" t="s">
        <v>286</v>
      </c>
      <c r="E253" s="19">
        <v>10</v>
      </c>
      <c r="F253" s="19">
        <v>35</v>
      </c>
      <c r="G253" s="22">
        <v>11</v>
      </c>
      <c r="H253" s="22">
        <v>38</v>
      </c>
      <c r="I253" s="22">
        <f t="shared" si="130"/>
        <v>92</v>
      </c>
      <c r="J253" s="19">
        <v>30</v>
      </c>
      <c r="K253" s="19">
        <v>3</v>
      </c>
      <c r="L253" s="19">
        <f t="shared" si="131"/>
        <v>90</v>
      </c>
      <c r="M253" s="19">
        <v>117</v>
      </c>
      <c r="N253" s="19">
        <v>105</v>
      </c>
      <c r="O253" s="19">
        <v>118</v>
      </c>
      <c r="P253" s="19">
        <v>105</v>
      </c>
      <c r="Q253" s="19">
        <f t="shared" si="132"/>
        <v>100</v>
      </c>
      <c r="R253" s="19">
        <f t="shared" si="133"/>
        <v>95</v>
      </c>
      <c r="S253" s="19">
        <v>20</v>
      </c>
      <c r="T253" s="19">
        <v>3</v>
      </c>
      <c r="U253" s="19">
        <f t="shared" si="134"/>
        <v>60</v>
      </c>
      <c r="V253" s="19">
        <v>118</v>
      </c>
      <c r="W253" s="23">
        <v>140</v>
      </c>
      <c r="X253" s="20">
        <f t="shared" si="135"/>
        <v>84</v>
      </c>
      <c r="Y253" s="43">
        <f t="shared" si="136"/>
        <v>72</v>
      </c>
      <c r="Z253" s="20">
        <f t="shared" si="137"/>
        <v>72</v>
      </c>
      <c r="AA253" s="19">
        <v>20</v>
      </c>
      <c r="AB253" s="19">
        <v>0</v>
      </c>
      <c r="AC253" s="19">
        <f t="shared" si="138"/>
        <v>0</v>
      </c>
      <c r="AD253" s="19">
        <v>20</v>
      </c>
      <c r="AE253" s="19">
        <v>4</v>
      </c>
      <c r="AF253" s="19">
        <f t="shared" si="139"/>
        <v>80</v>
      </c>
      <c r="AG253" s="19">
        <v>34</v>
      </c>
      <c r="AH253" s="19">
        <v>37</v>
      </c>
      <c r="AI253" s="20">
        <f t="shared" si="140"/>
        <v>92</v>
      </c>
      <c r="AJ253" s="43">
        <f t="shared" si="141"/>
        <v>60</v>
      </c>
      <c r="AK253" s="19">
        <v>119</v>
      </c>
      <c r="AL253" s="19">
        <v>140</v>
      </c>
      <c r="AM253" s="20">
        <f t="shared" si="142"/>
        <v>85</v>
      </c>
      <c r="AN253" s="19">
        <v>140</v>
      </c>
      <c r="AO253" s="19">
        <v>140</v>
      </c>
      <c r="AP253" s="20">
        <f t="shared" si="143"/>
        <v>100</v>
      </c>
      <c r="AQ253" s="19">
        <v>110</v>
      </c>
      <c r="AR253" s="19">
        <v>111</v>
      </c>
      <c r="AS253" s="20">
        <f t="shared" si="144"/>
        <v>99</v>
      </c>
      <c r="AT253" s="20">
        <f t="shared" si="145"/>
        <v>94</v>
      </c>
      <c r="AU253" s="19">
        <v>134</v>
      </c>
      <c r="AV253" s="19">
        <v>140</v>
      </c>
      <c r="AW253" s="20">
        <f t="shared" si="146"/>
        <v>96</v>
      </c>
      <c r="AX253" s="19">
        <v>135</v>
      </c>
      <c r="AY253" s="19">
        <v>140</v>
      </c>
      <c r="AZ253" s="20">
        <f t="shared" si="147"/>
        <v>96</v>
      </c>
      <c r="BA253" s="19">
        <v>137</v>
      </c>
      <c r="BB253" s="19">
        <v>140</v>
      </c>
      <c r="BC253" s="20">
        <f t="shared" si="148"/>
        <v>98</v>
      </c>
      <c r="BD253" s="20">
        <f t="shared" si="149"/>
        <v>97</v>
      </c>
      <c r="BE253" s="20">
        <f t="shared" si="150"/>
        <v>84</v>
      </c>
      <c r="BF253" s="24"/>
      <c r="BG253" s="19">
        <f t="shared" si="151"/>
        <v>186</v>
      </c>
      <c r="BH253" s="19">
        <f t="shared" si="152"/>
        <v>239</v>
      </c>
      <c r="BI253" s="19">
        <f t="shared" si="153"/>
        <v>1</v>
      </c>
      <c r="BJ253" s="19">
        <f t="shared" si="154"/>
        <v>319</v>
      </c>
      <c r="BK253" s="19">
        <f t="shared" si="155"/>
        <v>331</v>
      </c>
      <c r="BL253" s="19">
        <f t="shared" si="156"/>
        <v>251</v>
      </c>
      <c r="BM253" s="19">
        <f t="shared" si="157"/>
        <v>202</v>
      </c>
      <c r="BN253" s="19">
        <f t="shared" si="158"/>
        <v>41</v>
      </c>
      <c r="BO253" s="19">
        <f t="shared" si="159"/>
        <v>213</v>
      </c>
      <c r="BP253" s="19">
        <f t="shared" si="160"/>
        <v>261</v>
      </c>
      <c r="BQ253" s="19">
        <f t="shared" si="161"/>
        <v>1</v>
      </c>
      <c r="BR253" s="19">
        <f t="shared" si="162"/>
        <v>112</v>
      </c>
      <c r="BS253" s="19">
        <f t="shared" si="163"/>
        <v>203</v>
      </c>
      <c r="BT253" s="19">
        <f t="shared" si="164"/>
        <v>153</v>
      </c>
      <c r="BU253" s="19">
        <f t="shared" si="165"/>
        <v>159</v>
      </c>
      <c r="BV253" s="19">
        <f t="shared" si="166"/>
        <v>142</v>
      </c>
      <c r="BW253" s="19">
        <f t="shared" si="167"/>
        <v>331</v>
      </c>
      <c r="BX253" s="19">
        <f t="shared" si="168"/>
        <v>112</v>
      </c>
      <c r="BY253" s="19">
        <f t="shared" si="169"/>
        <v>221</v>
      </c>
      <c r="BZ253" s="19">
        <f t="shared" si="170"/>
        <v>163</v>
      </c>
      <c r="CA253" s="18">
        <f t="shared" si="129"/>
        <v>84</v>
      </c>
      <c r="CB253" s="19">
        <f t="shared" si="171"/>
        <v>14</v>
      </c>
    </row>
    <row r="254" spans="1:80" s="16" customFormat="1" ht="31.5">
      <c r="A254" s="21">
        <v>252</v>
      </c>
      <c r="B254" s="34">
        <v>6621007948</v>
      </c>
      <c r="C254" s="5" t="s">
        <v>443</v>
      </c>
      <c r="D254" s="6" t="s">
        <v>243</v>
      </c>
      <c r="E254" s="19">
        <v>11</v>
      </c>
      <c r="F254" s="19">
        <v>37</v>
      </c>
      <c r="G254" s="22">
        <v>11</v>
      </c>
      <c r="H254" s="22">
        <v>38</v>
      </c>
      <c r="I254" s="22">
        <f t="shared" si="130"/>
        <v>99</v>
      </c>
      <c r="J254" s="19">
        <v>30</v>
      </c>
      <c r="K254" s="19">
        <v>4</v>
      </c>
      <c r="L254" s="19">
        <f t="shared" si="131"/>
        <v>100</v>
      </c>
      <c r="M254" s="19">
        <v>26</v>
      </c>
      <c r="N254" s="19">
        <v>25</v>
      </c>
      <c r="O254" s="19">
        <v>27</v>
      </c>
      <c r="P254" s="19">
        <v>25</v>
      </c>
      <c r="Q254" s="19">
        <f t="shared" si="132"/>
        <v>98</v>
      </c>
      <c r="R254" s="19">
        <f t="shared" si="133"/>
        <v>99</v>
      </c>
      <c r="S254" s="19">
        <v>20</v>
      </c>
      <c r="T254" s="19">
        <v>5</v>
      </c>
      <c r="U254" s="19">
        <f t="shared" si="134"/>
        <v>100</v>
      </c>
      <c r="V254" s="19">
        <v>29</v>
      </c>
      <c r="W254" s="23">
        <v>29</v>
      </c>
      <c r="X254" s="20">
        <f t="shared" si="135"/>
        <v>100</v>
      </c>
      <c r="Y254" s="43">
        <f t="shared" si="136"/>
        <v>100</v>
      </c>
      <c r="Z254" s="20">
        <f t="shared" si="137"/>
        <v>100</v>
      </c>
      <c r="AA254" s="19">
        <v>20</v>
      </c>
      <c r="AB254" s="19">
        <v>2</v>
      </c>
      <c r="AC254" s="19">
        <f t="shared" si="138"/>
        <v>40</v>
      </c>
      <c r="AD254" s="19">
        <v>20</v>
      </c>
      <c r="AE254" s="19">
        <v>4</v>
      </c>
      <c r="AF254" s="19">
        <f t="shared" si="139"/>
        <v>80</v>
      </c>
      <c r="AG254" s="19">
        <v>2</v>
      </c>
      <c r="AH254" s="19">
        <v>2</v>
      </c>
      <c r="AI254" s="20">
        <f t="shared" si="140"/>
        <v>100</v>
      </c>
      <c r="AJ254" s="43">
        <f t="shared" si="141"/>
        <v>74</v>
      </c>
      <c r="AK254" s="19">
        <v>28</v>
      </c>
      <c r="AL254" s="19">
        <v>29</v>
      </c>
      <c r="AM254" s="20">
        <f t="shared" si="142"/>
        <v>97</v>
      </c>
      <c r="AN254" s="19">
        <v>28</v>
      </c>
      <c r="AO254" s="19">
        <v>29</v>
      </c>
      <c r="AP254" s="20">
        <f t="shared" si="143"/>
        <v>97</v>
      </c>
      <c r="AQ254" s="19">
        <v>24</v>
      </c>
      <c r="AR254" s="19">
        <v>25</v>
      </c>
      <c r="AS254" s="20">
        <f t="shared" si="144"/>
        <v>96</v>
      </c>
      <c r="AT254" s="20">
        <f t="shared" si="145"/>
        <v>97</v>
      </c>
      <c r="AU254" s="19">
        <v>29</v>
      </c>
      <c r="AV254" s="19">
        <v>29</v>
      </c>
      <c r="AW254" s="20">
        <f t="shared" si="146"/>
        <v>100</v>
      </c>
      <c r="AX254" s="19">
        <v>29</v>
      </c>
      <c r="AY254" s="19">
        <v>29</v>
      </c>
      <c r="AZ254" s="20">
        <f t="shared" si="147"/>
        <v>100</v>
      </c>
      <c r="BA254" s="19">
        <v>28</v>
      </c>
      <c r="BB254" s="19">
        <v>29</v>
      </c>
      <c r="BC254" s="20">
        <f t="shared" si="148"/>
        <v>97</v>
      </c>
      <c r="BD254" s="20">
        <f t="shared" si="149"/>
        <v>99</v>
      </c>
      <c r="BE254" s="20">
        <f t="shared" si="150"/>
        <v>94</v>
      </c>
      <c r="BF254" s="24"/>
      <c r="BG254" s="19">
        <f t="shared" si="151"/>
        <v>17</v>
      </c>
      <c r="BH254" s="19">
        <f t="shared" si="152"/>
        <v>1</v>
      </c>
      <c r="BI254" s="19">
        <f t="shared" si="153"/>
        <v>94</v>
      </c>
      <c r="BJ254" s="19">
        <f t="shared" si="154"/>
        <v>1</v>
      </c>
      <c r="BK254" s="19">
        <f t="shared" si="155"/>
        <v>1</v>
      </c>
      <c r="BL254" s="19">
        <f t="shared" si="156"/>
        <v>1</v>
      </c>
      <c r="BM254" s="19">
        <f t="shared" si="157"/>
        <v>62</v>
      </c>
      <c r="BN254" s="19">
        <f t="shared" si="158"/>
        <v>41</v>
      </c>
      <c r="BO254" s="19">
        <f t="shared" si="159"/>
        <v>1</v>
      </c>
      <c r="BP254" s="19">
        <f t="shared" si="160"/>
        <v>98</v>
      </c>
      <c r="BQ254" s="19">
        <f t="shared" si="161"/>
        <v>254</v>
      </c>
      <c r="BR254" s="19">
        <f t="shared" si="162"/>
        <v>270</v>
      </c>
      <c r="BS254" s="19">
        <f t="shared" si="163"/>
        <v>1</v>
      </c>
      <c r="BT254" s="19">
        <f t="shared" si="164"/>
        <v>1</v>
      </c>
      <c r="BU254" s="19">
        <f t="shared" si="165"/>
        <v>223</v>
      </c>
      <c r="BV254" s="19">
        <f t="shared" si="166"/>
        <v>5</v>
      </c>
      <c r="BW254" s="19">
        <f t="shared" si="167"/>
        <v>1</v>
      </c>
      <c r="BX254" s="19">
        <f t="shared" si="168"/>
        <v>47</v>
      </c>
      <c r="BY254" s="19">
        <f t="shared" si="169"/>
        <v>122</v>
      </c>
      <c r="BZ254" s="19">
        <f t="shared" si="170"/>
        <v>36</v>
      </c>
      <c r="CA254" s="18">
        <f t="shared" si="129"/>
        <v>94</v>
      </c>
      <c r="CB254" s="19">
        <f t="shared" si="171"/>
        <v>4</v>
      </c>
    </row>
    <row r="255" spans="1:80" s="16" customFormat="1" ht="31.5">
      <c r="A255" s="21">
        <v>253</v>
      </c>
      <c r="B255" s="34">
        <v>6621014913</v>
      </c>
      <c r="C255" s="5" t="s">
        <v>443</v>
      </c>
      <c r="D255" s="6" t="s">
        <v>287</v>
      </c>
      <c r="E255" s="19">
        <v>0</v>
      </c>
      <c r="F255" s="19">
        <v>35</v>
      </c>
      <c r="G255" s="22">
        <v>11</v>
      </c>
      <c r="H255" s="22">
        <v>38</v>
      </c>
      <c r="I255" s="22">
        <f t="shared" si="130"/>
        <v>46</v>
      </c>
      <c r="J255" s="19">
        <v>30</v>
      </c>
      <c r="K255" s="19">
        <v>3</v>
      </c>
      <c r="L255" s="19">
        <f t="shared" si="131"/>
        <v>90</v>
      </c>
      <c r="M255" s="19">
        <v>44</v>
      </c>
      <c r="N255" s="19">
        <v>28</v>
      </c>
      <c r="O255" s="19">
        <v>44</v>
      </c>
      <c r="P255" s="19">
        <v>28</v>
      </c>
      <c r="Q255" s="19">
        <f t="shared" si="132"/>
        <v>100</v>
      </c>
      <c r="R255" s="19">
        <f t="shared" si="133"/>
        <v>81</v>
      </c>
      <c r="S255" s="19">
        <v>20</v>
      </c>
      <c r="T255" s="19">
        <v>0</v>
      </c>
      <c r="U255" s="19">
        <f t="shared" si="134"/>
        <v>0</v>
      </c>
      <c r="V255" s="19">
        <v>40</v>
      </c>
      <c r="W255" s="23">
        <v>50</v>
      </c>
      <c r="X255" s="20">
        <f t="shared" si="135"/>
        <v>80</v>
      </c>
      <c r="Y255" s="43">
        <f t="shared" si="136"/>
        <v>40</v>
      </c>
      <c r="Z255" s="20">
        <f t="shared" si="137"/>
        <v>40</v>
      </c>
      <c r="AA255" s="19">
        <v>20</v>
      </c>
      <c r="AB255" s="19">
        <v>0</v>
      </c>
      <c r="AC255" s="19">
        <f t="shared" si="138"/>
        <v>0</v>
      </c>
      <c r="AD255" s="19">
        <v>20</v>
      </c>
      <c r="AE255" s="19">
        <v>0</v>
      </c>
      <c r="AF255" s="19">
        <f t="shared" si="139"/>
        <v>0</v>
      </c>
      <c r="AG255" s="19">
        <v>2</v>
      </c>
      <c r="AH255" s="19">
        <v>2</v>
      </c>
      <c r="AI255" s="20">
        <f t="shared" si="140"/>
        <v>100</v>
      </c>
      <c r="AJ255" s="43">
        <f t="shared" si="141"/>
        <v>30</v>
      </c>
      <c r="AK255" s="19">
        <v>48</v>
      </c>
      <c r="AL255" s="19">
        <v>50</v>
      </c>
      <c r="AM255" s="20">
        <f t="shared" si="142"/>
        <v>96</v>
      </c>
      <c r="AN255" s="19">
        <v>50</v>
      </c>
      <c r="AO255" s="19">
        <v>50</v>
      </c>
      <c r="AP255" s="20">
        <f t="shared" si="143"/>
        <v>100</v>
      </c>
      <c r="AQ255" s="19">
        <v>37</v>
      </c>
      <c r="AR255" s="19">
        <v>37</v>
      </c>
      <c r="AS255" s="20">
        <f t="shared" si="144"/>
        <v>100</v>
      </c>
      <c r="AT255" s="20">
        <f t="shared" si="145"/>
        <v>98</v>
      </c>
      <c r="AU255" s="19">
        <v>49</v>
      </c>
      <c r="AV255" s="19">
        <v>50</v>
      </c>
      <c r="AW255" s="20">
        <f t="shared" si="146"/>
        <v>98</v>
      </c>
      <c r="AX255" s="19">
        <v>49</v>
      </c>
      <c r="AY255" s="19">
        <v>50</v>
      </c>
      <c r="AZ255" s="20">
        <f t="shared" si="147"/>
        <v>98</v>
      </c>
      <c r="BA255" s="19">
        <v>48</v>
      </c>
      <c r="BB255" s="19">
        <v>50</v>
      </c>
      <c r="BC255" s="20">
        <f t="shared" si="148"/>
        <v>96</v>
      </c>
      <c r="BD255" s="20">
        <f t="shared" si="149"/>
        <v>97</v>
      </c>
      <c r="BE255" s="20">
        <f t="shared" si="150"/>
        <v>69</v>
      </c>
      <c r="BF255" s="24"/>
      <c r="BG255" s="19">
        <f t="shared" si="151"/>
        <v>372</v>
      </c>
      <c r="BH255" s="19">
        <f t="shared" si="152"/>
        <v>239</v>
      </c>
      <c r="BI255" s="19">
        <f t="shared" si="153"/>
        <v>1</v>
      </c>
      <c r="BJ255" s="19">
        <f t="shared" si="154"/>
        <v>359</v>
      </c>
      <c r="BK255" s="19">
        <f t="shared" si="155"/>
        <v>376</v>
      </c>
      <c r="BL255" s="19">
        <f t="shared" si="156"/>
        <v>308</v>
      </c>
      <c r="BM255" s="19">
        <f t="shared" si="157"/>
        <v>202</v>
      </c>
      <c r="BN255" s="19">
        <f t="shared" si="158"/>
        <v>339</v>
      </c>
      <c r="BO255" s="19">
        <f t="shared" si="159"/>
        <v>1</v>
      </c>
      <c r="BP255" s="19">
        <f t="shared" si="160"/>
        <v>123</v>
      </c>
      <c r="BQ255" s="19">
        <f t="shared" si="161"/>
        <v>1</v>
      </c>
      <c r="BR255" s="19">
        <f t="shared" si="162"/>
        <v>1</v>
      </c>
      <c r="BS255" s="19">
        <f t="shared" si="163"/>
        <v>128</v>
      </c>
      <c r="BT255" s="19">
        <f t="shared" si="164"/>
        <v>76</v>
      </c>
      <c r="BU255" s="19">
        <f t="shared" si="165"/>
        <v>270</v>
      </c>
      <c r="BV255" s="19">
        <f t="shared" si="166"/>
        <v>360</v>
      </c>
      <c r="BW255" s="19">
        <f t="shared" si="167"/>
        <v>376</v>
      </c>
      <c r="BX255" s="19">
        <f t="shared" si="168"/>
        <v>331</v>
      </c>
      <c r="BY255" s="19">
        <f t="shared" si="169"/>
        <v>72</v>
      </c>
      <c r="BZ255" s="19">
        <f t="shared" si="170"/>
        <v>163</v>
      </c>
      <c r="CA255" s="18">
        <f t="shared" si="129"/>
        <v>69</v>
      </c>
      <c r="CB255" s="19">
        <f t="shared" si="171"/>
        <v>29</v>
      </c>
    </row>
    <row r="256" spans="1:80" s="16" customFormat="1" ht="15.75">
      <c r="A256" s="21">
        <v>254</v>
      </c>
      <c r="B256" s="34">
        <v>6621007835</v>
      </c>
      <c r="C256" s="6" t="s">
        <v>444</v>
      </c>
      <c r="D256" s="5" t="s">
        <v>288</v>
      </c>
      <c r="E256" s="19">
        <v>0</v>
      </c>
      <c r="F256" s="19">
        <v>36</v>
      </c>
      <c r="G256" s="22">
        <v>11</v>
      </c>
      <c r="H256" s="22">
        <v>38</v>
      </c>
      <c r="I256" s="22">
        <f t="shared" si="130"/>
        <v>47</v>
      </c>
      <c r="J256" s="19">
        <v>30</v>
      </c>
      <c r="K256" s="19">
        <v>4</v>
      </c>
      <c r="L256" s="19">
        <f t="shared" si="131"/>
        <v>100</v>
      </c>
      <c r="M256" s="19">
        <v>90</v>
      </c>
      <c r="N256" s="19">
        <v>55</v>
      </c>
      <c r="O256" s="19">
        <v>96</v>
      </c>
      <c r="P256" s="19">
        <v>59</v>
      </c>
      <c r="Q256" s="19">
        <f t="shared" si="132"/>
        <v>93</v>
      </c>
      <c r="R256" s="19">
        <f t="shared" si="133"/>
        <v>81</v>
      </c>
      <c r="S256" s="19">
        <v>20</v>
      </c>
      <c r="T256" s="19">
        <v>0</v>
      </c>
      <c r="U256" s="19">
        <f t="shared" si="134"/>
        <v>0</v>
      </c>
      <c r="V256" s="19">
        <v>96</v>
      </c>
      <c r="W256" s="23">
        <v>105</v>
      </c>
      <c r="X256" s="20">
        <f t="shared" si="135"/>
        <v>91</v>
      </c>
      <c r="Y256" s="43">
        <f t="shared" si="136"/>
        <v>46</v>
      </c>
      <c r="Z256" s="20">
        <f t="shared" si="137"/>
        <v>46</v>
      </c>
      <c r="AA256" s="19">
        <v>20</v>
      </c>
      <c r="AB256" s="19">
        <v>0</v>
      </c>
      <c r="AC256" s="19">
        <f t="shared" si="138"/>
        <v>0</v>
      </c>
      <c r="AD256" s="19">
        <v>20</v>
      </c>
      <c r="AE256" s="19">
        <v>0</v>
      </c>
      <c r="AF256" s="19">
        <f t="shared" si="139"/>
        <v>0</v>
      </c>
      <c r="AG256" s="19">
        <v>10</v>
      </c>
      <c r="AH256" s="19">
        <v>10</v>
      </c>
      <c r="AI256" s="20">
        <f t="shared" si="140"/>
        <v>100</v>
      </c>
      <c r="AJ256" s="43">
        <f t="shared" si="141"/>
        <v>30</v>
      </c>
      <c r="AK256" s="19">
        <v>101</v>
      </c>
      <c r="AL256" s="19">
        <v>105</v>
      </c>
      <c r="AM256" s="20">
        <f t="shared" si="142"/>
        <v>96</v>
      </c>
      <c r="AN256" s="19">
        <v>105</v>
      </c>
      <c r="AO256" s="19">
        <v>105</v>
      </c>
      <c r="AP256" s="20">
        <f t="shared" si="143"/>
        <v>100</v>
      </c>
      <c r="AQ256" s="19">
        <v>67</v>
      </c>
      <c r="AR256" s="19">
        <v>68</v>
      </c>
      <c r="AS256" s="20">
        <f t="shared" si="144"/>
        <v>99</v>
      </c>
      <c r="AT256" s="20">
        <f t="shared" si="145"/>
        <v>98</v>
      </c>
      <c r="AU256" s="19">
        <v>102</v>
      </c>
      <c r="AV256" s="19">
        <v>105</v>
      </c>
      <c r="AW256" s="20">
        <f t="shared" si="146"/>
        <v>97</v>
      </c>
      <c r="AX256" s="19">
        <v>96</v>
      </c>
      <c r="AY256" s="19">
        <v>105</v>
      </c>
      <c r="AZ256" s="20">
        <f t="shared" si="147"/>
        <v>91</v>
      </c>
      <c r="BA256" s="19">
        <v>101</v>
      </c>
      <c r="BB256" s="19">
        <v>105</v>
      </c>
      <c r="BC256" s="20">
        <f t="shared" si="148"/>
        <v>96</v>
      </c>
      <c r="BD256" s="20">
        <f t="shared" si="149"/>
        <v>95</v>
      </c>
      <c r="BE256" s="20">
        <f t="shared" si="150"/>
        <v>70</v>
      </c>
      <c r="BF256" s="24"/>
      <c r="BG256" s="19">
        <f t="shared" si="151"/>
        <v>371</v>
      </c>
      <c r="BH256" s="19">
        <f t="shared" si="152"/>
        <v>1</v>
      </c>
      <c r="BI256" s="19">
        <f t="shared" si="153"/>
        <v>301</v>
      </c>
      <c r="BJ256" s="19">
        <f t="shared" si="154"/>
        <v>359</v>
      </c>
      <c r="BK256" s="19">
        <f t="shared" si="155"/>
        <v>367</v>
      </c>
      <c r="BL256" s="19">
        <f t="shared" si="156"/>
        <v>138</v>
      </c>
      <c r="BM256" s="19">
        <f t="shared" si="157"/>
        <v>202</v>
      </c>
      <c r="BN256" s="19">
        <f t="shared" si="158"/>
        <v>339</v>
      </c>
      <c r="BO256" s="19">
        <f t="shared" si="159"/>
        <v>1</v>
      </c>
      <c r="BP256" s="19">
        <f t="shared" si="160"/>
        <v>123</v>
      </c>
      <c r="BQ256" s="19">
        <f t="shared" si="161"/>
        <v>1</v>
      </c>
      <c r="BR256" s="19">
        <f t="shared" si="162"/>
        <v>112</v>
      </c>
      <c r="BS256" s="19">
        <f t="shared" si="163"/>
        <v>168</v>
      </c>
      <c r="BT256" s="19">
        <f t="shared" si="164"/>
        <v>303</v>
      </c>
      <c r="BU256" s="19">
        <f t="shared" si="165"/>
        <v>270</v>
      </c>
      <c r="BV256" s="19">
        <f t="shared" si="166"/>
        <v>360</v>
      </c>
      <c r="BW256" s="19">
        <f t="shared" si="167"/>
        <v>367</v>
      </c>
      <c r="BX256" s="19">
        <f t="shared" si="168"/>
        <v>331</v>
      </c>
      <c r="BY256" s="19">
        <f t="shared" si="169"/>
        <v>72</v>
      </c>
      <c r="BZ256" s="19">
        <f t="shared" si="170"/>
        <v>259</v>
      </c>
      <c r="CA256" s="18">
        <f t="shared" si="129"/>
        <v>70</v>
      </c>
      <c r="CB256" s="19">
        <f t="shared" si="171"/>
        <v>28</v>
      </c>
    </row>
    <row r="257" spans="1:80" s="16" customFormat="1" ht="15.75">
      <c r="A257" s="21">
        <v>255</v>
      </c>
      <c r="B257" s="34">
        <v>6621007024</v>
      </c>
      <c r="C257" s="6" t="s">
        <v>444</v>
      </c>
      <c r="D257" s="5" t="s">
        <v>289</v>
      </c>
      <c r="E257" s="19">
        <v>8.5</v>
      </c>
      <c r="F257" s="19">
        <v>37</v>
      </c>
      <c r="G257" s="22">
        <v>11</v>
      </c>
      <c r="H257" s="22">
        <v>38</v>
      </c>
      <c r="I257" s="22">
        <f t="shared" si="130"/>
        <v>87</v>
      </c>
      <c r="J257" s="19">
        <v>30</v>
      </c>
      <c r="K257" s="19">
        <v>3</v>
      </c>
      <c r="L257" s="19">
        <f t="shared" si="131"/>
        <v>90</v>
      </c>
      <c r="M257" s="19">
        <v>34</v>
      </c>
      <c r="N257" s="19">
        <v>32</v>
      </c>
      <c r="O257" s="19">
        <v>36</v>
      </c>
      <c r="P257" s="19">
        <v>34</v>
      </c>
      <c r="Q257" s="19">
        <f t="shared" si="132"/>
        <v>94</v>
      </c>
      <c r="R257" s="19">
        <f t="shared" si="133"/>
        <v>91</v>
      </c>
      <c r="S257" s="19">
        <v>20</v>
      </c>
      <c r="T257" s="19">
        <v>5</v>
      </c>
      <c r="U257" s="19">
        <f t="shared" si="134"/>
        <v>100</v>
      </c>
      <c r="V257" s="19">
        <v>40</v>
      </c>
      <c r="W257" s="23">
        <v>47</v>
      </c>
      <c r="X257" s="20">
        <f t="shared" si="135"/>
        <v>85</v>
      </c>
      <c r="Y257" s="43">
        <f t="shared" si="136"/>
        <v>93</v>
      </c>
      <c r="Z257" s="20">
        <f t="shared" si="137"/>
        <v>93</v>
      </c>
      <c r="AA257" s="19">
        <v>20</v>
      </c>
      <c r="AB257" s="19">
        <v>0</v>
      </c>
      <c r="AC257" s="19">
        <f t="shared" si="138"/>
        <v>0</v>
      </c>
      <c r="AD257" s="19">
        <v>20</v>
      </c>
      <c r="AE257" s="19">
        <v>3</v>
      </c>
      <c r="AF257" s="19">
        <f t="shared" si="139"/>
        <v>60</v>
      </c>
      <c r="AG257" s="19">
        <v>1</v>
      </c>
      <c r="AH257" s="19">
        <v>1</v>
      </c>
      <c r="AI257" s="20">
        <f t="shared" si="140"/>
        <v>100</v>
      </c>
      <c r="AJ257" s="43">
        <f t="shared" si="141"/>
        <v>54</v>
      </c>
      <c r="AK257" s="19">
        <v>46</v>
      </c>
      <c r="AL257" s="19">
        <v>47</v>
      </c>
      <c r="AM257" s="20">
        <f t="shared" si="142"/>
        <v>98</v>
      </c>
      <c r="AN257" s="19">
        <v>46</v>
      </c>
      <c r="AO257" s="19">
        <v>47</v>
      </c>
      <c r="AP257" s="20">
        <f t="shared" si="143"/>
        <v>98</v>
      </c>
      <c r="AQ257" s="19">
        <v>39</v>
      </c>
      <c r="AR257" s="19">
        <v>40</v>
      </c>
      <c r="AS257" s="20">
        <f t="shared" si="144"/>
        <v>98</v>
      </c>
      <c r="AT257" s="20">
        <f t="shared" si="145"/>
        <v>98</v>
      </c>
      <c r="AU257" s="19">
        <v>47</v>
      </c>
      <c r="AV257" s="19">
        <v>47</v>
      </c>
      <c r="AW257" s="20">
        <f t="shared" si="146"/>
        <v>100</v>
      </c>
      <c r="AX257" s="19">
        <v>45</v>
      </c>
      <c r="AY257" s="19">
        <v>47</v>
      </c>
      <c r="AZ257" s="20">
        <f t="shared" si="147"/>
        <v>96</v>
      </c>
      <c r="BA257" s="19">
        <v>47</v>
      </c>
      <c r="BB257" s="19">
        <v>47</v>
      </c>
      <c r="BC257" s="20">
        <f t="shared" si="148"/>
        <v>100</v>
      </c>
      <c r="BD257" s="20">
        <f t="shared" si="149"/>
        <v>99</v>
      </c>
      <c r="BE257" s="20">
        <f t="shared" si="150"/>
        <v>87</v>
      </c>
      <c r="BF257" s="24"/>
      <c r="BG257" s="19">
        <f t="shared" si="151"/>
        <v>282</v>
      </c>
      <c r="BH257" s="19">
        <f t="shared" si="152"/>
        <v>239</v>
      </c>
      <c r="BI257" s="19">
        <f t="shared" si="153"/>
        <v>272</v>
      </c>
      <c r="BJ257" s="19">
        <f t="shared" si="154"/>
        <v>1</v>
      </c>
      <c r="BK257" s="19">
        <f t="shared" si="155"/>
        <v>147</v>
      </c>
      <c r="BL257" s="19">
        <f t="shared" si="156"/>
        <v>232</v>
      </c>
      <c r="BM257" s="19">
        <f t="shared" si="157"/>
        <v>202</v>
      </c>
      <c r="BN257" s="19">
        <f t="shared" si="158"/>
        <v>92</v>
      </c>
      <c r="BO257" s="19">
        <f t="shared" si="159"/>
        <v>1</v>
      </c>
      <c r="BP257" s="19">
        <f t="shared" si="160"/>
        <v>65</v>
      </c>
      <c r="BQ257" s="19">
        <f t="shared" si="161"/>
        <v>198</v>
      </c>
      <c r="BR257" s="19">
        <f t="shared" si="162"/>
        <v>172</v>
      </c>
      <c r="BS257" s="19">
        <f t="shared" si="163"/>
        <v>1</v>
      </c>
      <c r="BT257" s="19">
        <f t="shared" si="164"/>
        <v>153</v>
      </c>
      <c r="BU257" s="19">
        <f t="shared" si="165"/>
        <v>1</v>
      </c>
      <c r="BV257" s="19">
        <f t="shared" si="166"/>
        <v>290</v>
      </c>
      <c r="BW257" s="19">
        <f t="shared" si="167"/>
        <v>147</v>
      </c>
      <c r="BX257" s="19">
        <f t="shared" si="168"/>
        <v>142</v>
      </c>
      <c r="BY257" s="19">
        <f t="shared" si="169"/>
        <v>72</v>
      </c>
      <c r="BZ257" s="19">
        <f t="shared" si="170"/>
        <v>36</v>
      </c>
      <c r="CA257" s="18">
        <f t="shared" si="129"/>
        <v>87</v>
      </c>
      <c r="CB257" s="19">
        <f t="shared" si="171"/>
        <v>11</v>
      </c>
    </row>
    <row r="258" spans="1:80" s="16" customFormat="1" ht="15.75">
      <c r="A258" s="21">
        <v>256</v>
      </c>
      <c r="B258" s="34">
        <v>6621008860</v>
      </c>
      <c r="C258" s="6" t="s">
        <v>444</v>
      </c>
      <c r="D258" s="5" t="s">
        <v>290</v>
      </c>
      <c r="E258" s="19">
        <v>7.5</v>
      </c>
      <c r="F258" s="19">
        <v>37</v>
      </c>
      <c r="G258" s="22">
        <v>11</v>
      </c>
      <c r="H258" s="22">
        <v>38</v>
      </c>
      <c r="I258" s="22">
        <f t="shared" si="130"/>
        <v>83</v>
      </c>
      <c r="J258" s="19">
        <v>30</v>
      </c>
      <c r="K258" s="19">
        <v>4</v>
      </c>
      <c r="L258" s="19">
        <f t="shared" si="131"/>
        <v>100</v>
      </c>
      <c r="M258" s="19">
        <v>68</v>
      </c>
      <c r="N258" s="19">
        <v>68</v>
      </c>
      <c r="O258" s="19">
        <v>68</v>
      </c>
      <c r="P258" s="19">
        <v>68</v>
      </c>
      <c r="Q258" s="19">
        <f t="shared" si="132"/>
        <v>100</v>
      </c>
      <c r="R258" s="19">
        <f t="shared" si="133"/>
        <v>95</v>
      </c>
      <c r="S258" s="19">
        <v>20</v>
      </c>
      <c r="T258" s="19">
        <v>5</v>
      </c>
      <c r="U258" s="19">
        <f t="shared" si="134"/>
        <v>100</v>
      </c>
      <c r="V258" s="19">
        <v>68</v>
      </c>
      <c r="W258" s="23">
        <v>68</v>
      </c>
      <c r="X258" s="20">
        <f t="shared" si="135"/>
        <v>100</v>
      </c>
      <c r="Y258" s="43">
        <f t="shared" si="136"/>
        <v>100</v>
      </c>
      <c r="Z258" s="20">
        <f t="shared" si="137"/>
        <v>100</v>
      </c>
      <c r="AA258" s="19">
        <v>20</v>
      </c>
      <c r="AB258" s="19">
        <v>0</v>
      </c>
      <c r="AC258" s="19">
        <f t="shared" si="138"/>
        <v>0</v>
      </c>
      <c r="AD258" s="19">
        <v>20</v>
      </c>
      <c r="AE258" s="19">
        <v>1</v>
      </c>
      <c r="AF258" s="19">
        <f t="shared" si="139"/>
        <v>20</v>
      </c>
      <c r="AG258" s="19">
        <v>1</v>
      </c>
      <c r="AH258" s="19">
        <v>1</v>
      </c>
      <c r="AI258" s="20">
        <f t="shared" si="140"/>
        <v>100</v>
      </c>
      <c r="AJ258" s="43">
        <f t="shared" si="141"/>
        <v>38</v>
      </c>
      <c r="AK258" s="19">
        <v>68</v>
      </c>
      <c r="AL258" s="19">
        <v>68</v>
      </c>
      <c r="AM258" s="20">
        <f t="shared" si="142"/>
        <v>100</v>
      </c>
      <c r="AN258" s="19">
        <v>68</v>
      </c>
      <c r="AO258" s="19">
        <v>68</v>
      </c>
      <c r="AP258" s="20">
        <f t="shared" si="143"/>
        <v>100</v>
      </c>
      <c r="AQ258" s="19">
        <v>68</v>
      </c>
      <c r="AR258" s="19">
        <v>68</v>
      </c>
      <c r="AS258" s="20">
        <f t="shared" si="144"/>
        <v>100</v>
      </c>
      <c r="AT258" s="20">
        <f t="shared" si="145"/>
        <v>100</v>
      </c>
      <c r="AU258" s="19">
        <v>68</v>
      </c>
      <c r="AV258" s="19">
        <v>68</v>
      </c>
      <c r="AW258" s="20">
        <f t="shared" si="146"/>
        <v>100</v>
      </c>
      <c r="AX258" s="19">
        <v>68</v>
      </c>
      <c r="AY258" s="19">
        <v>68</v>
      </c>
      <c r="AZ258" s="20">
        <f t="shared" si="147"/>
        <v>100</v>
      </c>
      <c r="BA258" s="19">
        <v>68</v>
      </c>
      <c r="BB258" s="19">
        <v>68</v>
      </c>
      <c r="BC258" s="20">
        <f t="shared" si="148"/>
        <v>100</v>
      </c>
      <c r="BD258" s="20">
        <f t="shared" si="149"/>
        <v>100</v>
      </c>
      <c r="BE258" s="20">
        <f t="shared" si="150"/>
        <v>87</v>
      </c>
      <c r="BF258" s="24"/>
      <c r="BG258" s="19">
        <f t="shared" si="151"/>
        <v>323</v>
      </c>
      <c r="BH258" s="19">
        <f t="shared" si="152"/>
        <v>1</v>
      </c>
      <c r="BI258" s="19">
        <f t="shared" si="153"/>
        <v>1</v>
      </c>
      <c r="BJ258" s="19">
        <f t="shared" si="154"/>
        <v>1</v>
      </c>
      <c r="BK258" s="19">
        <f t="shared" si="155"/>
        <v>1</v>
      </c>
      <c r="BL258" s="19">
        <f t="shared" si="156"/>
        <v>1</v>
      </c>
      <c r="BM258" s="19">
        <f t="shared" si="157"/>
        <v>202</v>
      </c>
      <c r="BN258" s="19">
        <f t="shared" si="158"/>
        <v>269</v>
      </c>
      <c r="BO258" s="19">
        <f t="shared" si="159"/>
        <v>1</v>
      </c>
      <c r="BP258" s="19">
        <f t="shared" si="160"/>
        <v>1</v>
      </c>
      <c r="BQ258" s="19">
        <f t="shared" si="161"/>
        <v>1</v>
      </c>
      <c r="BR258" s="19">
        <f t="shared" si="162"/>
        <v>1</v>
      </c>
      <c r="BS258" s="19">
        <f t="shared" si="163"/>
        <v>1</v>
      </c>
      <c r="BT258" s="19">
        <f t="shared" si="164"/>
        <v>1</v>
      </c>
      <c r="BU258" s="19">
        <f t="shared" si="165"/>
        <v>1</v>
      </c>
      <c r="BV258" s="19">
        <f t="shared" si="166"/>
        <v>142</v>
      </c>
      <c r="BW258" s="19">
        <f t="shared" si="167"/>
        <v>1</v>
      </c>
      <c r="BX258" s="19">
        <f t="shared" si="168"/>
        <v>280</v>
      </c>
      <c r="BY258" s="19">
        <f t="shared" si="169"/>
        <v>1</v>
      </c>
      <c r="BZ258" s="19">
        <f t="shared" si="170"/>
        <v>1</v>
      </c>
      <c r="CA258" s="18">
        <f t="shared" ref="CA258:CA321" si="172">BE258</f>
        <v>87</v>
      </c>
      <c r="CB258" s="19">
        <f t="shared" si="171"/>
        <v>11</v>
      </c>
    </row>
    <row r="259" spans="1:80" s="16" customFormat="1" ht="31.5">
      <c r="A259" s="21">
        <v>257</v>
      </c>
      <c r="B259" s="34">
        <v>6621003083</v>
      </c>
      <c r="C259" s="6" t="s">
        <v>444</v>
      </c>
      <c r="D259" s="5" t="s">
        <v>291</v>
      </c>
      <c r="E259" s="19">
        <v>9</v>
      </c>
      <c r="F259" s="19">
        <v>35</v>
      </c>
      <c r="G259" s="22">
        <v>11</v>
      </c>
      <c r="H259" s="22">
        <v>38</v>
      </c>
      <c r="I259" s="22">
        <f t="shared" ref="I259:I322" si="173">ROUND((0.5*(E259/G259+F259/H259)*100),0)</f>
        <v>87</v>
      </c>
      <c r="J259" s="19">
        <v>30</v>
      </c>
      <c r="K259" s="19">
        <v>4</v>
      </c>
      <c r="L259" s="19">
        <f t="shared" ref="L259:L322" si="174">IF(K259&gt;3,100,J259*K259)</f>
        <v>100</v>
      </c>
      <c r="M259" s="19">
        <v>5</v>
      </c>
      <c r="N259" s="19">
        <v>5</v>
      </c>
      <c r="O259" s="19">
        <v>5</v>
      </c>
      <c r="P259" s="19">
        <v>5</v>
      </c>
      <c r="Q259" s="19">
        <f t="shared" ref="Q259:Q322" si="175">ROUND((0.5*((M259/O259)+(N259/P259))*100),0)</f>
        <v>100</v>
      </c>
      <c r="R259" s="19">
        <f t="shared" ref="R259:R322" si="176">ROUND(((0.3*I259)+(0.3*L259)+(0.4*Q259)),0)</f>
        <v>96</v>
      </c>
      <c r="S259" s="19">
        <v>20</v>
      </c>
      <c r="T259" s="19">
        <v>5</v>
      </c>
      <c r="U259" s="19">
        <f t="shared" ref="U259:U322" si="177">IF(T259&gt;5,100,S259*T259)</f>
        <v>100</v>
      </c>
      <c r="V259" s="19">
        <v>5</v>
      </c>
      <c r="W259" s="23">
        <v>5</v>
      </c>
      <c r="X259" s="20">
        <f t="shared" ref="X259:X322" si="178">ROUND(V259/W259*100,0)</f>
        <v>100</v>
      </c>
      <c r="Y259" s="43">
        <f t="shared" ref="Y259:Y322" si="179">ROUND((U259+X259)/2,0)</f>
        <v>100</v>
      </c>
      <c r="Z259" s="20">
        <f t="shared" ref="Z259:Z322" si="180">ROUND((0.3*U259+0.4*Y259+0.3*X259),0)</f>
        <v>100</v>
      </c>
      <c r="AA259" s="19">
        <v>20</v>
      </c>
      <c r="AB259" s="19">
        <v>0</v>
      </c>
      <c r="AC259" s="19">
        <f t="shared" ref="AC259:AC322" si="181">IF(AB259&gt;5,100,AA259*AB259)</f>
        <v>0</v>
      </c>
      <c r="AD259" s="19">
        <v>20</v>
      </c>
      <c r="AE259" s="19">
        <v>1</v>
      </c>
      <c r="AF259" s="19">
        <f t="shared" ref="AF259:AF322" si="182">IF(AE259&gt;5,100,AD259*AE259)</f>
        <v>20</v>
      </c>
      <c r="AG259" s="19">
        <v>1</v>
      </c>
      <c r="AH259" s="19">
        <v>1</v>
      </c>
      <c r="AI259" s="20">
        <f t="shared" ref="AI259:AI291" si="183">ROUND((AG259/AH259*100),0)</f>
        <v>100</v>
      </c>
      <c r="AJ259" s="43">
        <f t="shared" ref="AJ259:AJ322" si="184">ROUND((0.3*AC259+0.4*AF259+0.3*AI259),0)</f>
        <v>38</v>
      </c>
      <c r="AK259" s="19">
        <v>5</v>
      </c>
      <c r="AL259" s="19">
        <v>5</v>
      </c>
      <c r="AM259" s="20">
        <f t="shared" ref="AM259:AM322" si="185">ROUND((AK259/AL259)*100,)</f>
        <v>100</v>
      </c>
      <c r="AN259" s="19">
        <v>5</v>
      </c>
      <c r="AO259" s="19">
        <v>5</v>
      </c>
      <c r="AP259" s="20">
        <f t="shared" ref="AP259:AP322" si="186">ROUND((AN259/AO259)*100,0)</f>
        <v>100</v>
      </c>
      <c r="AQ259" s="19">
        <v>5</v>
      </c>
      <c r="AR259" s="19">
        <v>5</v>
      </c>
      <c r="AS259" s="20">
        <f t="shared" ref="AS259:AS322" si="187">ROUND((AQ259/AR259)*100,0)</f>
        <v>100</v>
      </c>
      <c r="AT259" s="20">
        <f t="shared" ref="AT259:AT322" si="188">ROUND((0.4*AM259+0.4*AP259+0.2*AS259),0)</f>
        <v>100</v>
      </c>
      <c r="AU259" s="19">
        <v>5</v>
      </c>
      <c r="AV259" s="19">
        <v>5</v>
      </c>
      <c r="AW259" s="20">
        <f t="shared" ref="AW259:AW322" si="189">ROUND((AU259/AV259)*100,0)</f>
        <v>100</v>
      </c>
      <c r="AX259" s="19">
        <v>5</v>
      </c>
      <c r="AY259" s="19">
        <v>5</v>
      </c>
      <c r="AZ259" s="20">
        <f t="shared" ref="AZ259:AZ322" si="190">ROUND((AX259/AY259)*100,0)</f>
        <v>100</v>
      </c>
      <c r="BA259" s="19">
        <v>5</v>
      </c>
      <c r="BB259" s="19">
        <v>5</v>
      </c>
      <c r="BC259" s="20">
        <f t="shared" ref="BC259:BC322" si="191">ROUND((BA259/BB259)*100,0)</f>
        <v>100</v>
      </c>
      <c r="BD259" s="20">
        <f t="shared" ref="BD259:BD322" si="192">ROUND((0.3*AW259+0.2*AZ259+0.5*BC259),0)</f>
        <v>100</v>
      </c>
      <c r="BE259" s="20">
        <f t="shared" ref="BE259:BE322" si="193">ROUND(((R259+Z259+AJ259+AT259+BD259)/5),0)</f>
        <v>87</v>
      </c>
      <c r="BF259" s="24"/>
      <c r="BG259" s="19">
        <f t="shared" ref="BG259:BG322" si="194">RANK(I259,$I$3:$I$381)</f>
        <v>282</v>
      </c>
      <c r="BH259" s="19">
        <f t="shared" ref="BH259:BH322" si="195">RANK(L259,$L$3:$L$381)</f>
        <v>1</v>
      </c>
      <c r="BI259" s="19">
        <f t="shared" ref="BI259:BI322" si="196">RANK(Q259,$Q$3:$Q$381)</f>
        <v>1</v>
      </c>
      <c r="BJ259" s="19">
        <f t="shared" ref="BJ259:BJ322" si="197">RANK(U259,$U$3:$U$381)</f>
        <v>1</v>
      </c>
      <c r="BK259" s="19">
        <f t="shared" ref="BK259:BK322" si="198">RANK(Y259,$Y$3:$Y$381)</f>
        <v>1</v>
      </c>
      <c r="BL259" s="19">
        <f t="shared" ref="BL259:BL322" si="199">RANK(X259,$X$3:$X$381)</f>
        <v>1</v>
      </c>
      <c r="BM259" s="19">
        <f t="shared" ref="BM259:BM322" si="200">RANK(AC259,$AC$3:$AC$381)</f>
        <v>202</v>
      </c>
      <c r="BN259" s="19">
        <f t="shared" ref="BN259:BN322" si="201">RANK(AF259,$AF$3:$AF$381)</f>
        <v>269</v>
      </c>
      <c r="BO259" s="19">
        <f t="shared" ref="BO259:BO322" si="202">RANK(AI259,$AI$3:$AI$381)</f>
        <v>1</v>
      </c>
      <c r="BP259" s="19">
        <f t="shared" ref="BP259:BP322" si="203">RANK(AM259,$AM$3:$AM$381)</f>
        <v>1</v>
      </c>
      <c r="BQ259" s="19">
        <f t="shared" ref="BQ259:BQ322" si="204">RANK(AP259,$AP$3:$AP$381)</f>
        <v>1</v>
      </c>
      <c r="BR259" s="19">
        <f t="shared" ref="BR259:BR322" si="205">RANK(AS259,$AS$3:$AS$381)</f>
        <v>1</v>
      </c>
      <c r="BS259" s="19">
        <f t="shared" ref="BS259:BS322" si="206">RANK(AW259,$AW$3:$AW$381)</f>
        <v>1</v>
      </c>
      <c r="BT259" s="19">
        <f t="shared" ref="BT259:BT322" si="207">RANK(AZ259,$AZ$3:$AZ$381)</f>
        <v>1</v>
      </c>
      <c r="BU259" s="19">
        <f t="shared" ref="BU259:BU322" si="208">RANK(BC259,$BC$3:$BC$381)</f>
        <v>1</v>
      </c>
      <c r="BV259" s="19">
        <f t="shared" ref="BV259:BV322" si="209">RANK(R259,$R$3:$R$381)</f>
        <v>103</v>
      </c>
      <c r="BW259" s="19">
        <f t="shared" ref="BW259:BW322" si="210">RANK(Z259,$Z$3:$Z$381)</f>
        <v>1</v>
      </c>
      <c r="BX259" s="19">
        <f t="shared" ref="BX259:BX322" si="211">RANK(AJ259,$AJ$3:$AJ$381)</f>
        <v>280</v>
      </c>
      <c r="BY259" s="19">
        <f t="shared" ref="BY259:BY322" si="212">RANK(AT259,$AT$3:$AT$381)</f>
        <v>1</v>
      </c>
      <c r="BZ259" s="19">
        <f t="shared" ref="BZ259:BZ322" si="213">RANK(BD259,$BD$3:$BD$381)</f>
        <v>1</v>
      </c>
      <c r="CA259" s="18">
        <f t="shared" si="172"/>
        <v>87</v>
      </c>
      <c r="CB259" s="19">
        <f t="shared" ref="CB259:CB322" si="214">SUM(N(FREQUENCY((CA$4:CA$382&gt;CA259)*CA$4:CA$382,CA$4:CA$382)&gt;0))</f>
        <v>11</v>
      </c>
    </row>
    <row r="260" spans="1:80" s="16" customFormat="1" ht="31.5">
      <c r="A260" s="21">
        <v>258</v>
      </c>
      <c r="B260" s="34">
        <v>6621008243</v>
      </c>
      <c r="C260" s="6" t="s">
        <v>444</v>
      </c>
      <c r="D260" s="5" t="s">
        <v>292</v>
      </c>
      <c r="E260" s="19">
        <v>8</v>
      </c>
      <c r="F260" s="19">
        <v>34</v>
      </c>
      <c r="G260" s="22">
        <v>9</v>
      </c>
      <c r="H260" s="22">
        <v>36</v>
      </c>
      <c r="I260" s="22">
        <f t="shared" si="173"/>
        <v>92</v>
      </c>
      <c r="J260" s="19">
        <v>30</v>
      </c>
      <c r="K260" s="19">
        <v>4</v>
      </c>
      <c r="L260" s="19">
        <f t="shared" si="174"/>
        <v>100</v>
      </c>
      <c r="M260" s="19">
        <v>59</v>
      </c>
      <c r="N260" s="19">
        <v>41</v>
      </c>
      <c r="O260" s="19">
        <v>59</v>
      </c>
      <c r="P260" s="19">
        <v>42</v>
      </c>
      <c r="Q260" s="19">
        <f t="shared" si="175"/>
        <v>99</v>
      </c>
      <c r="R260" s="19">
        <f t="shared" si="176"/>
        <v>97</v>
      </c>
      <c r="S260" s="19">
        <v>20</v>
      </c>
      <c r="T260" s="19">
        <v>2</v>
      </c>
      <c r="U260" s="19">
        <f t="shared" si="177"/>
        <v>40</v>
      </c>
      <c r="V260" s="19">
        <v>68</v>
      </c>
      <c r="W260" s="23">
        <v>85</v>
      </c>
      <c r="X260" s="20">
        <f t="shared" si="178"/>
        <v>80</v>
      </c>
      <c r="Y260" s="43">
        <f t="shared" si="179"/>
        <v>60</v>
      </c>
      <c r="Z260" s="20">
        <f t="shared" si="180"/>
        <v>60</v>
      </c>
      <c r="AA260" s="19">
        <v>20</v>
      </c>
      <c r="AB260" s="19">
        <v>0</v>
      </c>
      <c r="AC260" s="19">
        <f t="shared" si="181"/>
        <v>0</v>
      </c>
      <c r="AD260" s="19">
        <v>20</v>
      </c>
      <c r="AE260" s="19">
        <v>1</v>
      </c>
      <c r="AF260" s="19">
        <f t="shared" si="182"/>
        <v>20</v>
      </c>
      <c r="AG260" s="19">
        <v>2</v>
      </c>
      <c r="AH260" s="19">
        <v>2</v>
      </c>
      <c r="AI260" s="20">
        <f t="shared" si="183"/>
        <v>100</v>
      </c>
      <c r="AJ260" s="43">
        <f t="shared" si="184"/>
        <v>38</v>
      </c>
      <c r="AK260" s="19">
        <v>41</v>
      </c>
      <c r="AL260" s="19">
        <v>85</v>
      </c>
      <c r="AM260" s="20">
        <f t="shared" si="185"/>
        <v>48</v>
      </c>
      <c r="AN260" s="19">
        <v>85</v>
      </c>
      <c r="AO260" s="19">
        <v>85</v>
      </c>
      <c r="AP260" s="20">
        <f t="shared" si="186"/>
        <v>100</v>
      </c>
      <c r="AQ260" s="19">
        <v>50</v>
      </c>
      <c r="AR260" s="19">
        <v>50</v>
      </c>
      <c r="AS260" s="20">
        <f t="shared" si="187"/>
        <v>100</v>
      </c>
      <c r="AT260" s="20">
        <f t="shared" si="188"/>
        <v>79</v>
      </c>
      <c r="AU260" s="19">
        <v>61</v>
      </c>
      <c r="AV260" s="19">
        <v>85</v>
      </c>
      <c r="AW260" s="20">
        <f t="shared" si="189"/>
        <v>72</v>
      </c>
      <c r="AX260" s="19">
        <v>82</v>
      </c>
      <c r="AY260" s="19">
        <v>85</v>
      </c>
      <c r="AZ260" s="20">
        <f t="shared" si="190"/>
        <v>96</v>
      </c>
      <c r="BA260" s="19">
        <v>81</v>
      </c>
      <c r="BB260" s="19">
        <v>85</v>
      </c>
      <c r="BC260" s="20">
        <f t="shared" si="191"/>
        <v>95</v>
      </c>
      <c r="BD260" s="20">
        <f t="shared" si="192"/>
        <v>88</v>
      </c>
      <c r="BE260" s="20">
        <f t="shared" si="193"/>
        <v>72</v>
      </c>
      <c r="BF260" s="24"/>
      <c r="BG260" s="19">
        <f t="shared" si="194"/>
        <v>186</v>
      </c>
      <c r="BH260" s="19">
        <f t="shared" si="195"/>
        <v>1</v>
      </c>
      <c r="BI260" s="19">
        <f t="shared" si="196"/>
        <v>52</v>
      </c>
      <c r="BJ260" s="19">
        <f t="shared" si="197"/>
        <v>341</v>
      </c>
      <c r="BK260" s="19">
        <f t="shared" si="198"/>
        <v>350</v>
      </c>
      <c r="BL260" s="19">
        <f t="shared" si="199"/>
        <v>308</v>
      </c>
      <c r="BM260" s="19">
        <f t="shared" si="200"/>
        <v>202</v>
      </c>
      <c r="BN260" s="19">
        <f t="shared" si="201"/>
        <v>269</v>
      </c>
      <c r="BO260" s="19">
        <f t="shared" si="202"/>
        <v>1</v>
      </c>
      <c r="BP260" s="19">
        <f t="shared" si="203"/>
        <v>360</v>
      </c>
      <c r="BQ260" s="19">
        <f t="shared" si="204"/>
        <v>1</v>
      </c>
      <c r="BR260" s="19">
        <f t="shared" si="205"/>
        <v>1</v>
      </c>
      <c r="BS260" s="19">
        <f t="shared" si="206"/>
        <v>377</v>
      </c>
      <c r="BT260" s="19">
        <f t="shared" si="207"/>
        <v>153</v>
      </c>
      <c r="BU260" s="19">
        <f t="shared" si="208"/>
        <v>309</v>
      </c>
      <c r="BV260" s="19">
        <f t="shared" si="209"/>
        <v>59</v>
      </c>
      <c r="BW260" s="19">
        <f t="shared" si="210"/>
        <v>350</v>
      </c>
      <c r="BX260" s="19">
        <f t="shared" si="211"/>
        <v>280</v>
      </c>
      <c r="BY260" s="19">
        <f t="shared" si="212"/>
        <v>347</v>
      </c>
      <c r="BZ260" s="19">
        <f t="shared" si="213"/>
        <v>365</v>
      </c>
      <c r="CA260" s="18">
        <f t="shared" si="172"/>
        <v>72</v>
      </c>
      <c r="CB260" s="19">
        <f t="shared" si="214"/>
        <v>26</v>
      </c>
    </row>
    <row r="261" spans="1:80" s="16" customFormat="1" ht="15.75">
      <c r="A261" s="21">
        <v>259</v>
      </c>
      <c r="B261" s="34">
        <v>6621007000</v>
      </c>
      <c r="C261" s="6" t="s">
        <v>444</v>
      </c>
      <c r="D261" s="5" t="s">
        <v>293</v>
      </c>
      <c r="E261" s="19">
        <v>10</v>
      </c>
      <c r="F261" s="19">
        <v>34</v>
      </c>
      <c r="G261" s="22">
        <v>11</v>
      </c>
      <c r="H261" s="22">
        <v>38</v>
      </c>
      <c r="I261" s="22">
        <f t="shared" si="173"/>
        <v>90</v>
      </c>
      <c r="J261" s="19">
        <v>30</v>
      </c>
      <c r="K261" s="19">
        <v>3</v>
      </c>
      <c r="L261" s="19">
        <f t="shared" si="174"/>
        <v>90</v>
      </c>
      <c r="M261" s="19">
        <v>35</v>
      </c>
      <c r="N261" s="19">
        <v>32</v>
      </c>
      <c r="O261" s="19">
        <v>40</v>
      </c>
      <c r="P261" s="19">
        <v>38</v>
      </c>
      <c r="Q261" s="19">
        <f t="shared" si="175"/>
        <v>86</v>
      </c>
      <c r="R261" s="19">
        <f t="shared" si="176"/>
        <v>88</v>
      </c>
      <c r="S261" s="19">
        <v>20</v>
      </c>
      <c r="T261" s="19">
        <v>5</v>
      </c>
      <c r="U261" s="19">
        <f t="shared" si="177"/>
        <v>100</v>
      </c>
      <c r="V261" s="19">
        <v>39</v>
      </c>
      <c r="W261" s="23">
        <v>53</v>
      </c>
      <c r="X261" s="20">
        <f t="shared" si="178"/>
        <v>74</v>
      </c>
      <c r="Y261" s="43">
        <f t="shared" si="179"/>
        <v>87</v>
      </c>
      <c r="Z261" s="20">
        <f t="shared" si="180"/>
        <v>87</v>
      </c>
      <c r="AA261" s="19">
        <v>20</v>
      </c>
      <c r="AB261" s="19">
        <v>1</v>
      </c>
      <c r="AC261" s="19">
        <f t="shared" si="181"/>
        <v>20</v>
      </c>
      <c r="AD261" s="19">
        <v>20</v>
      </c>
      <c r="AE261" s="19">
        <v>2</v>
      </c>
      <c r="AF261" s="19">
        <f t="shared" si="182"/>
        <v>40</v>
      </c>
      <c r="AG261" s="19">
        <v>3</v>
      </c>
      <c r="AH261" s="19">
        <v>3</v>
      </c>
      <c r="AI261" s="20">
        <f t="shared" si="183"/>
        <v>100</v>
      </c>
      <c r="AJ261" s="43">
        <f t="shared" si="184"/>
        <v>52</v>
      </c>
      <c r="AK261" s="19">
        <v>50</v>
      </c>
      <c r="AL261" s="19">
        <v>53</v>
      </c>
      <c r="AM261" s="20">
        <f t="shared" si="185"/>
        <v>94</v>
      </c>
      <c r="AN261" s="19">
        <v>52</v>
      </c>
      <c r="AO261" s="19">
        <v>53</v>
      </c>
      <c r="AP261" s="20">
        <f t="shared" si="186"/>
        <v>98</v>
      </c>
      <c r="AQ261" s="19">
        <v>37</v>
      </c>
      <c r="AR261" s="19">
        <v>39</v>
      </c>
      <c r="AS261" s="20">
        <f t="shared" si="187"/>
        <v>95</v>
      </c>
      <c r="AT261" s="20">
        <f t="shared" si="188"/>
        <v>96</v>
      </c>
      <c r="AU261" s="19">
        <v>50</v>
      </c>
      <c r="AV261" s="19">
        <v>53</v>
      </c>
      <c r="AW261" s="20">
        <f t="shared" si="189"/>
        <v>94</v>
      </c>
      <c r="AX261" s="19">
        <v>49</v>
      </c>
      <c r="AY261" s="19">
        <v>53</v>
      </c>
      <c r="AZ261" s="20">
        <f t="shared" si="190"/>
        <v>92</v>
      </c>
      <c r="BA261" s="19">
        <v>49</v>
      </c>
      <c r="BB261" s="19">
        <v>53</v>
      </c>
      <c r="BC261" s="20">
        <f t="shared" si="191"/>
        <v>92</v>
      </c>
      <c r="BD261" s="20">
        <f t="shared" si="192"/>
        <v>93</v>
      </c>
      <c r="BE261" s="20">
        <f t="shared" si="193"/>
        <v>83</v>
      </c>
      <c r="BF261" s="24"/>
      <c r="BG261" s="19">
        <f t="shared" si="194"/>
        <v>228</v>
      </c>
      <c r="BH261" s="19">
        <f t="shared" si="195"/>
        <v>239</v>
      </c>
      <c r="BI261" s="19">
        <f t="shared" si="196"/>
        <v>368</v>
      </c>
      <c r="BJ261" s="19">
        <f t="shared" si="197"/>
        <v>1</v>
      </c>
      <c r="BK261" s="19">
        <f t="shared" si="198"/>
        <v>244</v>
      </c>
      <c r="BL261" s="19">
        <f t="shared" si="199"/>
        <v>345</v>
      </c>
      <c r="BM261" s="19">
        <f t="shared" si="200"/>
        <v>117</v>
      </c>
      <c r="BN261" s="19">
        <f t="shared" si="201"/>
        <v>185</v>
      </c>
      <c r="BO261" s="19">
        <f t="shared" si="202"/>
        <v>1</v>
      </c>
      <c r="BP261" s="19">
        <f t="shared" si="203"/>
        <v>175</v>
      </c>
      <c r="BQ261" s="19">
        <f t="shared" si="204"/>
        <v>198</v>
      </c>
      <c r="BR261" s="19">
        <f t="shared" si="205"/>
        <v>306</v>
      </c>
      <c r="BS261" s="19">
        <f t="shared" si="206"/>
        <v>268</v>
      </c>
      <c r="BT261" s="19">
        <f t="shared" si="207"/>
        <v>281</v>
      </c>
      <c r="BU261" s="19">
        <f t="shared" si="208"/>
        <v>356</v>
      </c>
      <c r="BV261" s="19">
        <f t="shared" si="209"/>
        <v>328</v>
      </c>
      <c r="BW261" s="19">
        <f t="shared" si="210"/>
        <v>244</v>
      </c>
      <c r="BX261" s="19">
        <f t="shared" si="211"/>
        <v>176</v>
      </c>
      <c r="BY261" s="19">
        <f t="shared" si="212"/>
        <v>160</v>
      </c>
      <c r="BZ261" s="19">
        <f t="shared" si="213"/>
        <v>314</v>
      </c>
      <c r="CA261" s="18">
        <f t="shared" si="172"/>
        <v>83</v>
      </c>
      <c r="CB261" s="19">
        <f t="shared" si="214"/>
        <v>15</v>
      </c>
    </row>
    <row r="262" spans="1:80" s="16" customFormat="1" ht="15.75">
      <c r="A262" s="21">
        <v>260</v>
      </c>
      <c r="B262" s="34">
        <v>6682001189</v>
      </c>
      <c r="C262" s="6" t="s">
        <v>444</v>
      </c>
      <c r="D262" s="6" t="s">
        <v>294</v>
      </c>
      <c r="E262" s="19">
        <v>0</v>
      </c>
      <c r="F262" s="19">
        <v>34</v>
      </c>
      <c r="G262" s="22">
        <v>11</v>
      </c>
      <c r="H262" s="22">
        <v>38</v>
      </c>
      <c r="I262" s="22">
        <f t="shared" si="173"/>
        <v>45</v>
      </c>
      <c r="J262" s="19">
        <v>30</v>
      </c>
      <c r="K262" s="19">
        <v>4</v>
      </c>
      <c r="L262" s="19">
        <f t="shared" si="174"/>
        <v>100</v>
      </c>
      <c r="M262" s="19">
        <v>45</v>
      </c>
      <c r="N262" s="19">
        <v>37</v>
      </c>
      <c r="O262" s="19">
        <v>49</v>
      </c>
      <c r="P262" s="19">
        <v>42</v>
      </c>
      <c r="Q262" s="19">
        <f t="shared" si="175"/>
        <v>90</v>
      </c>
      <c r="R262" s="19">
        <f t="shared" si="176"/>
        <v>80</v>
      </c>
      <c r="S262" s="19">
        <v>20</v>
      </c>
      <c r="T262" s="19">
        <v>0</v>
      </c>
      <c r="U262" s="19">
        <f t="shared" si="177"/>
        <v>0</v>
      </c>
      <c r="V262" s="19">
        <v>564</v>
      </c>
      <c r="W262" s="19">
        <v>600</v>
      </c>
      <c r="X262" s="20">
        <f t="shared" si="178"/>
        <v>94</v>
      </c>
      <c r="Y262" s="43">
        <f t="shared" si="179"/>
        <v>47</v>
      </c>
      <c r="Z262" s="20">
        <f t="shared" si="180"/>
        <v>47</v>
      </c>
      <c r="AA262" s="19">
        <v>20</v>
      </c>
      <c r="AB262" s="19">
        <v>0</v>
      </c>
      <c r="AC262" s="19">
        <f t="shared" si="181"/>
        <v>0</v>
      </c>
      <c r="AD262" s="19">
        <v>20</v>
      </c>
      <c r="AE262" s="19">
        <v>0</v>
      </c>
      <c r="AF262" s="19">
        <f t="shared" si="182"/>
        <v>0</v>
      </c>
      <c r="AG262" s="19">
        <v>2</v>
      </c>
      <c r="AH262" s="19">
        <v>3</v>
      </c>
      <c r="AI262" s="20">
        <f t="shared" si="183"/>
        <v>67</v>
      </c>
      <c r="AJ262" s="43">
        <f t="shared" si="184"/>
        <v>20</v>
      </c>
      <c r="AK262" s="19">
        <v>546</v>
      </c>
      <c r="AL262" s="19">
        <v>600</v>
      </c>
      <c r="AM262" s="20">
        <f t="shared" si="185"/>
        <v>91</v>
      </c>
      <c r="AN262" s="19">
        <v>573</v>
      </c>
      <c r="AO262" s="19">
        <v>600</v>
      </c>
      <c r="AP262" s="20">
        <f t="shared" si="186"/>
        <v>96</v>
      </c>
      <c r="AQ262" s="19">
        <v>503</v>
      </c>
      <c r="AR262" s="19">
        <v>519</v>
      </c>
      <c r="AS262" s="20">
        <f t="shared" si="187"/>
        <v>97</v>
      </c>
      <c r="AT262" s="20">
        <f t="shared" si="188"/>
        <v>94</v>
      </c>
      <c r="AU262" s="19">
        <v>582</v>
      </c>
      <c r="AV262" s="19">
        <v>600</v>
      </c>
      <c r="AW262" s="20">
        <f t="shared" si="189"/>
        <v>97</v>
      </c>
      <c r="AX262" s="19">
        <v>547</v>
      </c>
      <c r="AY262" s="19">
        <v>600</v>
      </c>
      <c r="AZ262" s="20">
        <f t="shared" si="190"/>
        <v>91</v>
      </c>
      <c r="BA262" s="19">
        <v>543</v>
      </c>
      <c r="BB262" s="19">
        <v>600</v>
      </c>
      <c r="BC262" s="20">
        <f t="shared" si="191"/>
        <v>91</v>
      </c>
      <c r="BD262" s="20">
        <f t="shared" si="192"/>
        <v>93</v>
      </c>
      <c r="BE262" s="20">
        <f t="shared" si="193"/>
        <v>67</v>
      </c>
      <c r="BF262" s="24"/>
      <c r="BG262" s="19">
        <f t="shared" si="194"/>
        <v>375</v>
      </c>
      <c r="BH262" s="19">
        <f t="shared" si="195"/>
        <v>1</v>
      </c>
      <c r="BI262" s="19">
        <f t="shared" si="196"/>
        <v>337</v>
      </c>
      <c r="BJ262" s="19">
        <f t="shared" si="197"/>
        <v>359</v>
      </c>
      <c r="BK262" s="19">
        <f t="shared" si="198"/>
        <v>364</v>
      </c>
      <c r="BL262" s="19">
        <f t="shared" si="199"/>
        <v>75</v>
      </c>
      <c r="BM262" s="19">
        <f t="shared" si="200"/>
        <v>202</v>
      </c>
      <c r="BN262" s="19">
        <f t="shared" si="201"/>
        <v>339</v>
      </c>
      <c r="BO262" s="19">
        <f t="shared" si="202"/>
        <v>320</v>
      </c>
      <c r="BP262" s="19">
        <f t="shared" si="203"/>
        <v>226</v>
      </c>
      <c r="BQ262" s="19">
        <f t="shared" si="204"/>
        <v>306</v>
      </c>
      <c r="BR262" s="19">
        <f t="shared" si="205"/>
        <v>233</v>
      </c>
      <c r="BS262" s="19">
        <f t="shared" si="206"/>
        <v>168</v>
      </c>
      <c r="BT262" s="19">
        <f t="shared" si="207"/>
        <v>303</v>
      </c>
      <c r="BU262" s="19">
        <f t="shared" si="208"/>
        <v>361</v>
      </c>
      <c r="BV262" s="19">
        <f t="shared" si="209"/>
        <v>364</v>
      </c>
      <c r="BW262" s="19">
        <f t="shared" si="210"/>
        <v>364</v>
      </c>
      <c r="BX262" s="19">
        <f t="shared" si="211"/>
        <v>368</v>
      </c>
      <c r="BY262" s="19">
        <f t="shared" si="212"/>
        <v>221</v>
      </c>
      <c r="BZ262" s="19">
        <f t="shared" si="213"/>
        <v>314</v>
      </c>
      <c r="CA262" s="18">
        <f t="shared" si="172"/>
        <v>67</v>
      </c>
      <c r="CB262" s="19">
        <f t="shared" si="214"/>
        <v>31</v>
      </c>
    </row>
    <row r="263" spans="1:80" s="16" customFormat="1" ht="15.75">
      <c r="A263" s="21">
        <v>261</v>
      </c>
      <c r="B263" s="34">
        <v>6621007627</v>
      </c>
      <c r="C263" s="6" t="s">
        <v>444</v>
      </c>
      <c r="D263" s="5" t="s">
        <v>295</v>
      </c>
      <c r="E263" s="19">
        <v>10</v>
      </c>
      <c r="F263" s="19">
        <v>36</v>
      </c>
      <c r="G263" s="22">
        <v>11</v>
      </c>
      <c r="H263" s="22">
        <v>38</v>
      </c>
      <c r="I263" s="22">
        <f t="shared" si="173"/>
        <v>93</v>
      </c>
      <c r="J263" s="19">
        <v>30</v>
      </c>
      <c r="K263" s="19">
        <v>4</v>
      </c>
      <c r="L263" s="19">
        <f t="shared" si="174"/>
        <v>100</v>
      </c>
      <c r="M263" s="19">
        <v>73</v>
      </c>
      <c r="N263" s="19">
        <v>62</v>
      </c>
      <c r="O263" s="19">
        <v>80</v>
      </c>
      <c r="P263" s="19">
        <v>65</v>
      </c>
      <c r="Q263" s="19">
        <f t="shared" si="175"/>
        <v>93</v>
      </c>
      <c r="R263" s="19">
        <f t="shared" si="176"/>
        <v>95</v>
      </c>
      <c r="S263" s="19">
        <v>20</v>
      </c>
      <c r="T263" s="19">
        <v>5</v>
      </c>
      <c r="U263" s="19">
        <f t="shared" si="177"/>
        <v>100</v>
      </c>
      <c r="V263" s="19">
        <v>71</v>
      </c>
      <c r="W263" s="23">
        <v>90</v>
      </c>
      <c r="X263" s="20">
        <f t="shared" si="178"/>
        <v>79</v>
      </c>
      <c r="Y263" s="43">
        <f t="shared" si="179"/>
        <v>90</v>
      </c>
      <c r="Z263" s="20">
        <f t="shared" si="180"/>
        <v>90</v>
      </c>
      <c r="AA263" s="19">
        <v>20</v>
      </c>
      <c r="AB263" s="19">
        <v>0</v>
      </c>
      <c r="AC263" s="19">
        <f t="shared" si="181"/>
        <v>0</v>
      </c>
      <c r="AD263" s="19">
        <v>20</v>
      </c>
      <c r="AE263" s="19">
        <v>2</v>
      </c>
      <c r="AF263" s="19">
        <f t="shared" si="182"/>
        <v>40</v>
      </c>
      <c r="AG263" s="19">
        <v>2</v>
      </c>
      <c r="AH263" s="19">
        <v>5</v>
      </c>
      <c r="AI263" s="20">
        <f t="shared" si="183"/>
        <v>40</v>
      </c>
      <c r="AJ263" s="43">
        <f t="shared" si="184"/>
        <v>28</v>
      </c>
      <c r="AK263" s="19">
        <v>83</v>
      </c>
      <c r="AL263" s="19">
        <v>90</v>
      </c>
      <c r="AM263" s="20">
        <f t="shared" si="185"/>
        <v>92</v>
      </c>
      <c r="AN263" s="19">
        <v>88</v>
      </c>
      <c r="AO263" s="19">
        <v>90</v>
      </c>
      <c r="AP263" s="20">
        <f t="shared" si="186"/>
        <v>98</v>
      </c>
      <c r="AQ263" s="19">
        <v>53</v>
      </c>
      <c r="AR263" s="19">
        <v>54</v>
      </c>
      <c r="AS263" s="20">
        <f t="shared" si="187"/>
        <v>98</v>
      </c>
      <c r="AT263" s="20">
        <f t="shared" si="188"/>
        <v>96</v>
      </c>
      <c r="AU263" s="19">
        <v>86</v>
      </c>
      <c r="AV263" s="19">
        <v>90</v>
      </c>
      <c r="AW263" s="20">
        <f t="shared" si="189"/>
        <v>96</v>
      </c>
      <c r="AX263" s="19">
        <v>87</v>
      </c>
      <c r="AY263" s="19">
        <v>90</v>
      </c>
      <c r="AZ263" s="20">
        <f t="shared" si="190"/>
        <v>97</v>
      </c>
      <c r="BA263" s="19">
        <v>87</v>
      </c>
      <c r="BB263" s="19">
        <v>90</v>
      </c>
      <c r="BC263" s="20">
        <f t="shared" si="191"/>
        <v>97</v>
      </c>
      <c r="BD263" s="20">
        <f t="shared" si="192"/>
        <v>97</v>
      </c>
      <c r="BE263" s="20">
        <f t="shared" si="193"/>
        <v>81</v>
      </c>
      <c r="BF263" s="24"/>
      <c r="BG263" s="19">
        <f t="shared" si="194"/>
        <v>127</v>
      </c>
      <c r="BH263" s="19">
        <f t="shared" si="195"/>
        <v>1</v>
      </c>
      <c r="BI263" s="19">
        <f t="shared" si="196"/>
        <v>301</v>
      </c>
      <c r="BJ263" s="19">
        <f t="shared" si="197"/>
        <v>1</v>
      </c>
      <c r="BK263" s="19">
        <f t="shared" si="198"/>
        <v>204</v>
      </c>
      <c r="BL263" s="19">
        <f t="shared" si="199"/>
        <v>314</v>
      </c>
      <c r="BM263" s="19">
        <f t="shared" si="200"/>
        <v>202</v>
      </c>
      <c r="BN263" s="19">
        <f t="shared" si="201"/>
        <v>185</v>
      </c>
      <c r="BO263" s="19">
        <f t="shared" si="202"/>
        <v>359</v>
      </c>
      <c r="BP263" s="19">
        <f t="shared" si="203"/>
        <v>213</v>
      </c>
      <c r="BQ263" s="19">
        <f t="shared" si="204"/>
        <v>198</v>
      </c>
      <c r="BR263" s="19">
        <f t="shared" si="205"/>
        <v>172</v>
      </c>
      <c r="BS263" s="19">
        <f t="shared" si="206"/>
        <v>203</v>
      </c>
      <c r="BT263" s="19">
        <f t="shared" si="207"/>
        <v>109</v>
      </c>
      <c r="BU263" s="19">
        <f t="shared" si="208"/>
        <v>223</v>
      </c>
      <c r="BV263" s="19">
        <f t="shared" si="209"/>
        <v>142</v>
      </c>
      <c r="BW263" s="19">
        <f t="shared" si="210"/>
        <v>204</v>
      </c>
      <c r="BX263" s="19">
        <f t="shared" si="211"/>
        <v>349</v>
      </c>
      <c r="BY263" s="19">
        <f t="shared" si="212"/>
        <v>160</v>
      </c>
      <c r="BZ263" s="19">
        <f t="shared" si="213"/>
        <v>163</v>
      </c>
      <c r="CA263" s="18">
        <f t="shared" si="172"/>
        <v>81</v>
      </c>
      <c r="CB263" s="19">
        <f t="shared" si="214"/>
        <v>17</v>
      </c>
    </row>
    <row r="264" spans="1:80" s="16" customFormat="1" ht="15.75">
      <c r="A264" s="21">
        <v>262</v>
      </c>
      <c r="B264" s="34">
        <v>6621008236</v>
      </c>
      <c r="C264" s="6" t="s">
        <v>444</v>
      </c>
      <c r="D264" s="5" t="s">
        <v>296</v>
      </c>
      <c r="E264" s="19">
        <v>10</v>
      </c>
      <c r="F264" s="19">
        <v>36</v>
      </c>
      <c r="G264" s="22">
        <v>11</v>
      </c>
      <c r="H264" s="22">
        <v>38</v>
      </c>
      <c r="I264" s="22">
        <f t="shared" si="173"/>
        <v>93</v>
      </c>
      <c r="J264" s="19">
        <v>30</v>
      </c>
      <c r="K264" s="19">
        <v>4</v>
      </c>
      <c r="L264" s="19">
        <f t="shared" si="174"/>
        <v>100</v>
      </c>
      <c r="M264" s="19">
        <v>382</v>
      </c>
      <c r="N264" s="19">
        <v>289</v>
      </c>
      <c r="O264" s="19">
        <v>392</v>
      </c>
      <c r="P264" s="19">
        <v>295</v>
      </c>
      <c r="Q264" s="19">
        <f t="shared" si="175"/>
        <v>98</v>
      </c>
      <c r="R264" s="19">
        <f t="shared" si="176"/>
        <v>97</v>
      </c>
      <c r="S264" s="19">
        <v>20</v>
      </c>
      <c r="T264" s="19">
        <v>5</v>
      </c>
      <c r="U264" s="19">
        <f t="shared" si="177"/>
        <v>100</v>
      </c>
      <c r="V264" s="19">
        <v>423</v>
      </c>
      <c r="W264" s="23">
        <v>456</v>
      </c>
      <c r="X264" s="20">
        <f t="shared" si="178"/>
        <v>93</v>
      </c>
      <c r="Y264" s="43">
        <f t="shared" si="179"/>
        <v>97</v>
      </c>
      <c r="Z264" s="20">
        <f t="shared" si="180"/>
        <v>97</v>
      </c>
      <c r="AA264" s="19">
        <v>20</v>
      </c>
      <c r="AB264" s="19">
        <v>0</v>
      </c>
      <c r="AC264" s="19">
        <f t="shared" si="181"/>
        <v>0</v>
      </c>
      <c r="AD264" s="19">
        <v>20</v>
      </c>
      <c r="AE264" s="19">
        <v>3</v>
      </c>
      <c r="AF264" s="19">
        <f t="shared" si="182"/>
        <v>60</v>
      </c>
      <c r="AG264" s="19">
        <v>16</v>
      </c>
      <c r="AH264" s="19">
        <v>18</v>
      </c>
      <c r="AI264" s="20">
        <f t="shared" si="183"/>
        <v>89</v>
      </c>
      <c r="AJ264" s="43">
        <f t="shared" si="184"/>
        <v>51</v>
      </c>
      <c r="AK264" s="19">
        <v>346</v>
      </c>
      <c r="AL264" s="19">
        <v>456</v>
      </c>
      <c r="AM264" s="20">
        <f t="shared" si="185"/>
        <v>76</v>
      </c>
      <c r="AN264" s="19">
        <v>451</v>
      </c>
      <c r="AO264" s="19">
        <v>456</v>
      </c>
      <c r="AP264" s="20">
        <f t="shared" si="186"/>
        <v>99</v>
      </c>
      <c r="AQ264" s="19">
        <v>317</v>
      </c>
      <c r="AR264" s="19">
        <v>324</v>
      </c>
      <c r="AS264" s="20">
        <f t="shared" si="187"/>
        <v>98</v>
      </c>
      <c r="AT264" s="20">
        <f t="shared" si="188"/>
        <v>90</v>
      </c>
      <c r="AU264" s="19">
        <v>412</v>
      </c>
      <c r="AV264" s="19">
        <v>456</v>
      </c>
      <c r="AW264" s="20">
        <f t="shared" si="189"/>
        <v>90</v>
      </c>
      <c r="AX264" s="19">
        <v>443</v>
      </c>
      <c r="AY264" s="19">
        <v>456</v>
      </c>
      <c r="AZ264" s="20">
        <f t="shared" si="190"/>
        <v>97</v>
      </c>
      <c r="BA264" s="19">
        <v>452</v>
      </c>
      <c r="BB264" s="19">
        <v>456</v>
      </c>
      <c r="BC264" s="20">
        <f t="shared" si="191"/>
        <v>99</v>
      </c>
      <c r="BD264" s="20">
        <f t="shared" si="192"/>
        <v>96</v>
      </c>
      <c r="BE264" s="20">
        <f t="shared" si="193"/>
        <v>86</v>
      </c>
      <c r="BF264" s="24"/>
      <c r="BG264" s="19">
        <f t="shared" si="194"/>
        <v>127</v>
      </c>
      <c r="BH264" s="19">
        <f t="shared" si="195"/>
        <v>1</v>
      </c>
      <c r="BI264" s="19">
        <f t="shared" si="196"/>
        <v>94</v>
      </c>
      <c r="BJ264" s="19">
        <f t="shared" si="197"/>
        <v>1</v>
      </c>
      <c r="BK264" s="19">
        <f t="shared" si="198"/>
        <v>47</v>
      </c>
      <c r="BL264" s="19">
        <f t="shared" si="199"/>
        <v>93</v>
      </c>
      <c r="BM264" s="19">
        <f t="shared" si="200"/>
        <v>202</v>
      </c>
      <c r="BN264" s="19">
        <f t="shared" si="201"/>
        <v>92</v>
      </c>
      <c r="BO264" s="19">
        <f t="shared" si="202"/>
        <v>238</v>
      </c>
      <c r="BP264" s="19">
        <f t="shared" si="203"/>
        <v>296</v>
      </c>
      <c r="BQ264" s="19">
        <f t="shared" si="204"/>
        <v>112</v>
      </c>
      <c r="BR264" s="19">
        <f t="shared" si="205"/>
        <v>172</v>
      </c>
      <c r="BS264" s="19">
        <f t="shared" si="206"/>
        <v>316</v>
      </c>
      <c r="BT264" s="19">
        <f t="shared" si="207"/>
        <v>109</v>
      </c>
      <c r="BU264" s="19">
        <f t="shared" si="208"/>
        <v>97</v>
      </c>
      <c r="BV264" s="19">
        <f t="shared" si="209"/>
        <v>59</v>
      </c>
      <c r="BW264" s="19">
        <f t="shared" si="210"/>
        <v>47</v>
      </c>
      <c r="BX264" s="19">
        <f t="shared" si="211"/>
        <v>187</v>
      </c>
      <c r="BY264" s="19">
        <f t="shared" si="212"/>
        <v>285</v>
      </c>
      <c r="BZ264" s="19">
        <f t="shared" si="213"/>
        <v>215</v>
      </c>
      <c r="CA264" s="18">
        <f t="shared" si="172"/>
        <v>86</v>
      </c>
      <c r="CB264" s="19">
        <f t="shared" si="214"/>
        <v>12</v>
      </c>
    </row>
    <row r="265" spans="1:80" s="16" customFormat="1" ht="15.75">
      <c r="A265" s="21">
        <v>263</v>
      </c>
      <c r="B265" s="34">
        <v>6621017946</v>
      </c>
      <c r="C265" s="6" t="s">
        <v>444</v>
      </c>
      <c r="D265" s="6" t="s">
        <v>297</v>
      </c>
      <c r="E265" s="19">
        <v>8</v>
      </c>
      <c r="F265" s="19">
        <v>33</v>
      </c>
      <c r="G265" s="22">
        <v>9</v>
      </c>
      <c r="H265" s="22">
        <v>36</v>
      </c>
      <c r="I265" s="22">
        <f t="shared" si="173"/>
        <v>90</v>
      </c>
      <c r="J265" s="19">
        <v>30</v>
      </c>
      <c r="K265" s="19">
        <v>4</v>
      </c>
      <c r="L265" s="19">
        <f t="shared" si="174"/>
        <v>100</v>
      </c>
      <c r="M265" s="19">
        <v>189</v>
      </c>
      <c r="N265" s="19">
        <v>189</v>
      </c>
      <c r="O265" s="19">
        <v>189</v>
      </c>
      <c r="P265" s="19">
        <v>189</v>
      </c>
      <c r="Q265" s="19">
        <f t="shared" si="175"/>
        <v>100</v>
      </c>
      <c r="R265" s="19">
        <f t="shared" si="176"/>
        <v>97</v>
      </c>
      <c r="S265" s="19">
        <v>20</v>
      </c>
      <c r="T265" s="19">
        <v>5</v>
      </c>
      <c r="U265" s="19">
        <f t="shared" si="177"/>
        <v>100</v>
      </c>
      <c r="V265" s="19">
        <v>189</v>
      </c>
      <c r="W265" s="23">
        <v>189</v>
      </c>
      <c r="X265" s="20">
        <f t="shared" si="178"/>
        <v>100</v>
      </c>
      <c r="Y265" s="43">
        <f t="shared" si="179"/>
        <v>100</v>
      </c>
      <c r="Z265" s="20">
        <f t="shared" si="180"/>
        <v>100</v>
      </c>
      <c r="AA265" s="19">
        <v>20</v>
      </c>
      <c r="AB265" s="19">
        <v>0</v>
      </c>
      <c r="AC265" s="19">
        <f t="shared" si="181"/>
        <v>0</v>
      </c>
      <c r="AD265" s="19">
        <v>20</v>
      </c>
      <c r="AE265" s="19">
        <v>3</v>
      </c>
      <c r="AF265" s="19">
        <f t="shared" si="182"/>
        <v>60</v>
      </c>
      <c r="AG265" s="19">
        <v>7</v>
      </c>
      <c r="AH265" s="19">
        <v>7</v>
      </c>
      <c r="AI265" s="20">
        <f t="shared" si="183"/>
        <v>100</v>
      </c>
      <c r="AJ265" s="43">
        <f t="shared" si="184"/>
        <v>54</v>
      </c>
      <c r="AK265" s="19">
        <v>189</v>
      </c>
      <c r="AL265" s="19">
        <v>189</v>
      </c>
      <c r="AM265" s="20">
        <f t="shared" si="185"/>
        <v>100</v>
      </c>
      <c r="AN265" s="19">
        <v>189</v>
      </c>
      <c r="AO265" s="19">
        <v>189</v>
      </c>
      <c r="AP265" s="20">
        <f t="shared" si="186"/>
        <v>100</v>
      </c>
      <c r="AQ265" s="19">
        <v>189</v>
      </c>
      <c r="AR265" s="19">
        <v>189</v>
      </c>
      <c r="AS265" s="20">
        <f t="shared" si="187"/>
        <v>100</v>
      </c>
      <c r="AT265" s="20">
        <f t="shared" si="188"/>
        <v>100</v>
      </c>
      <c r="AU265" s="19">
        <v>189</v>
      </c>
      <c r="AV265" s="19">
        <v>189</v>
      </c>
      <c r="AW265" s="20">
        <f t="shared" si="189"/>
        <v>100</v>
      </c>
      <c r="AX265" s="19">
        <v>189</v>
      </c>
      <c r="AY265" s="19">
        <v>189</v>
      </c>
      <c r="AZ265" s="20">
        <f t="shared" si="190"/>
        <v>100</v>
      </c>
      <c r="BA265" s="19">
        <v>189</v>
      </c>
      <c r="BB265" s="19">
        <v>189</v>
      </c>
      <c r="BC265" s="20">
        <f t="shared" si="191"/>
        <v>100</v>
      </c>
      <c r="BD265" s="20">
        <f t="shared" si="192"/>
        <v>100</v>
      </c>
      <c r="BE265" s="20">
        <f t="shared" si="193"/>
        <v>90</v>
      </c>
      <c r="BF265" s="24"/>
      <c r="BG265" s="19">
        <f t="shared" si="194"/>
        <v>228</v>
      </c>
      <c r="BH265" s="19">
        <f t="shared" si="195"/>
        <v>1</v>
      </c>
      <c r="BI265" s="19">
        <f t="shared" si="196"/>
        <v>1</v>
      </c>
      <c r="BJ265" s="19">
        <f t="shared" si="197"/>
        <v>1</v>
      </c>
      <c r="BK265" s="19">
        <f t="shared" si="198"/>
        <v>1</v>
      </c>
      <c r="BL265" s="19">
        <f t="shared" si="199"/>
        <v>1</v>
      </c>
      <c r="BM265" s="19">
        <f t="shared" si="200"/>
        <v>202</v>
      </c>
      <c r="BN265" s="19">
        <f t="shared" si="201"/>
        <v>92</v>
      </c>
      <c r="BO265" s="19">
        <f t="shared" si="202"/>
        <v>1</v>
      </c>
      <c r="BP265" s="19">
        <f t="shared" si="203"/>
        <v>1</v>
      </c>
      <c r="BQ265" s="19">
        <f t="shared" si="204"/>
        <v>1</v>
      </c>
      <c r="BR265" s="19">
        <f t="shared" si="205"/>
        <v>1</v>
      </c>
      <c r="BS265" s="19">
        <f t="shared" si="206"/>
        <v>1</v>
      </c>
      <c r="BT265" s="19">
        <f t="shared" si="207"/>
        <v>1</v>
      </c>
      <c r="BU265" s="19">
        <f t="shared" si="208"/>
        <v>1</v>
      </c>
      <c r="BV265" s="19">
        <f t="shared" si="209"/>
        <v>59</v>
      </c>
      <c r="BW265" s="19">
        <f t="shared" si="210"/>
        <v>1</v>
      </c>
      <c r="BX265" s="19">
        <f t="shared" si="211"/>
        <v>142</v>
      </c>
      <c r="BY265" s="19">
        <f t="shared" si="212"/>
        <v>1</v>
      </c>
      <c r="BZ265" s="19">
        <f t="shared" si="213"/>
        <v>1</v>
      </c>
      <c r="CA265" s="18">
        <f t="shared" si="172"/>
        <v>90</v>
      </c>
      <c r="CB265" s="19">
        <f t="shared" si="214"/>
        <v>8</v>
      </c>
    </row>
    <row r="266" spans="1:80" s="16" customFormat="1" ht="15.75">
      <c r="A266" s="21">
        <v>264</v>
      </c>
      <c r="B266" s="34">
        <v>6630006806</v>
      </c>
      <c r="C266" s="40" t="s">
        <v>509</v>
      </c>
      <c r="D266" s="5" t="s">
        <v>298</v>
      </c>
      <c r="E266" s="19">
        <v>10</v>
      </c>
      <c r="F266" s="19">
        <v>35</v>
      </c>
      <c r="G266" s="22">
        <v>11</v>
      </c>
      <c r="H266" s="22">
        <v>38</v>
      </c>
      <c r="I266" s="22">
        <f t="shared" si="173"/>
        <v>92</v>
      </c>
      <c r="J266" s="19">
        <v>30</v>
      </c>
      <c r="K266" s="19">
        <v>3</v>
      </c>
      <c r="L266" s="19">
        <f t="shared" si="174"/>
        <v>90</v>
      </c>
      <c r="M266" s="19">
        <v>364</v>
      </c>
      <c r="N266" s="19">
        <v>335</v>
      </c>
      <c r="O266" s="19">
        <v>371</v>
      </c>
      <c r="P266" s="19">
        <v>341</v>
      </c>
      <c r="Q266" s="19">
        <f t="shared" si="175"/>
        <v>98</v>
      </c>
      <c r="R266" s="19">
        <f t="shared" si="176"/>
        <v>94</v>
      </c>
      <c r="S266" s="19">
        <v>20</v>
      </c>
      <c r="T266" s="19">
        <v>5</v>
      </c>
      <c r="U266" s="19">
        <f t="shared" si="177"/>
        <v>100</v>
      </c>
      <c r="V266" s="19">
        <v>403</v>
      </c>
      <c r="W266" s="23">
        <v>435</v>
      </c>
      <c r="X266" s="20">
        <f t="shared" si="178"/>
        <v>93</v>
      </c>
      <c r="Y266" s="43">
        <f t="shared" si="179"/>
        <v>97</v>
      </c>
      <c r="Z266" s="20">
        <f t="shared" si="180"/>
        <v>97</v>
      </c>
      <c r="AA266" s="19">
        <v>20</v>
      </c>
      <c r="AB266" s="19">
        <v>1</v>
      </c>
      <c r="AC266" s="19">
        <f t="shared" si="181"/>
        <v>20</v>
      </c>
      <c r="AD266" s="19">
        <v>20</v>
      </c>
      <c r="AE266" s="19">
        <v>2</v>
      </c>
      <c r="AF266" s="19">
        <f t="shared" si="182"/>
        <v>40</v>
      </c>
      <c r="AG266" s="19">
        <v>37</v>
      </c>
      <c r="AH266" s="19">
        <v>41</v>
      </c>
      <c r="AI266" s="20">
        <f t="shared" si="183"/>
        <v>90</v>
      </c>
      <c r="AJ266" s="43">
        <f t="shared" si="184"/>
        <v>49</v>
      </c>
      <c r="AK266" s="19">
        <v>425</v>
      </c>
      <c r="AL266" s="19">
        <v>435</v>
      </c>
      <c r="AM266" s="20">
        <f t="shared" si="185"/>
        <v>98</v>
      </c>
      <c r="AN266" s="19">
        <v>430</v>
      </c>
      <c r="AO266" s="19">
        <v>435</v>
      </c>
      <c r="AP266" s="20">
        <f t="shared" si="186"/>
        <v>99</v>
      </c>
      <c r="AQ266" s="19">
        <v>309</v>
      </c>
      <c r="AR266" s="19">
        <v>313</v>
      </c>
      <c r="AS266" s="20">
        <f t="shared" si="187"/>
        <v>99</v>
      </c>
      <c r="AT266" s="20">
        <f t="shared" si="188"/>
        <v>99</v>
      </c>
      <c r="AU266" s="19">
        <v>430</v>
      </c>
      <c r="AV266" s="19">
        <v>435</v>
      </c>
      <c r="AW266" s="20">
        <f t="shared" si="189"/>
        <v>99</v>
      </c>
      <c r="AX266" s="19">
        <v>425</v>
      </c>
      <c r="AY266" s="19">
        <v>435</v>
      </c>
      <c r="AZ266" s="20">
        <f t="shared" si="190"/>
        <v>98</v>
      </c>
      <c r="BA266" s="19">
        <v>433</v>
      </c>
      <c r="BB266" s="19">
        <v>435</v>
      </c>
      <c r="BC266" s="20">
        <f t="shared" si="191"/>
        <v>100</v>
      </c>
      <c r="BD266" s="20">
        <f t="shared" si="192"/>
        <v>99</v>
      </c>
      <c r="BE266" s="20">
        <f t="shared" si="193"/>
        <v>88</v>
      </c>
      <c r="BF266" s="24"/>
      <c r="BG266" s="19">
        <f t="shared" si="194"/>
        <v>186</v>
      </c>
      <c r="BH266" s="19">
        <f t="shared" si="195"/>
        <v>239</v>
      </c>
      <c r="BI266" s="19">
        <f t="shared" si="196"/>
        <v>94</v>
      </c>
      <c r="BJ266" s="19">
        <f t="shared" si="197"/>
        <v>1</v>
      </c>
      <c r="BK266" s="19">
        <f t="shared" si="198"/>
        <v>47</v>
      </c>
      <c r="BL266" s="19">
        <f t="shared" si="199"/>
        <v>93</v>
      </c>
      <c r="BM266" s="19">
        <f t="shared" si="200"/>
        <v>117</v>
      </c>
      <c r="BN266" s="19">
        <f t="shared" si="201"/>
        <v>185</v>
      </c>
      <c r="BO266" s="19">
        <f t="shared" si="202"/>
        <v>228</v>
      </c>
      <c r="BP266" s="19">
        <f t="shared" si="203"/>
        <v>65</v>
      </c>
      <c r="BQ266" s="19">
        <f t="shared" si="204"/>
        <v>112</v>
      </c>
      <c r="BR266" s="19">
        <f t="shared" si="205"/>
        <v>112</v>
      </c>
      <c r="BS266" s="19">
        <f t="shared" si="206"/>
        <v>78</v>
      </c>
      <c r="BT266" s="19">
        <f t="shared" si="207"/>
        <v>76</v>
      </c>
      <c r="BU266" s="19">
        <f t="shared" si="208"/>
        <v>1</v>
      </c>
      <c r="BV266" s="19">
        <f t="shared" si="209"/>
        <v>199</v>
      </c>
      <c r="BW266" s="19">
        <f t="shared" si="210"/>
        <v>47</v>
      </c>
      <c r="BX266" s="19">
        <f t="shared" si="211"/>
        <v>201</v>
      </c>
      <c r="BY266" s="19">
        <f t="shared" si="212"/>
        <v>31</v>
      </c>
      <c r="BZ266" s="19">
        <f t="shared" si="213"/>
        <v>36</v>
      </c>
      <c r="CA266" s="18">
        <f t="shared" si="172"/>
        <v>88</v>
      </c>
      <c r="CB266" s="19">
        <f t="shared" si="214"/>
        <v>10</v>
      </c>
    </row>
    <row r="267" spans="1:80" s="16" customFormat="1" ht="15.75">
      <c r="A267" s="21">
        <v>265</v>
      </c>
      <c r="B267" s="34">
        <v>6630006676</v>
      </c>
      <c r="C267" s="40" t="s">
        <v>509</v>
      </c>
      <c r="D267" s="6" t="s">
        <v>299</v>
      </c>
      <c r="E267" s="19">
        <v>9</v>
      </c>
      <c r="F267" s="19">
        <v>36</v>
      </c>
      <c r="G267" s="22">
        <v>11</v>
      </c>
      <c r="H267" s="22">
        <v>38</v>
      </c>
      <c r="I267" s="22">
        <f t="shared" si="173"/>
        <v>88</v>
      </c>
      <c r="J267" s="19">
        <v>30</v>
      </c>
      <c r="K267" s="19">
        <v>4</v>
      </c>
      <c r="L267" s="19">
        <f t="shared" si="174"/>
        <v>100</v>
      </c>
      <c r="M267" s="19">
        <v>126</v>
      </c>
      <c r="N267" s="19">
        <v>122</v>
      </c>
      <c r="O267" s="19">
        <v>129</v>
      </c>
      <c r="P267" s="19">
        <v>125</v>
      </c>
      <c r="Q267" s="19">
        <f t="shared" si="175"/>
        <v>98</v>
      </c>
      <c r="R267" s="19">
        <f t="shared" si="176"/>
        <v>96</v>
      </c>
      <c r="S267" s="19">
        <v>20</v>
      </c>
      <c r="T267" s="19">
        <v>4</v>
      </c>
      <c r="U267" s="19">
        <f t="shared" si="177"/>
        <v>80</v>
      </c>
      <c r="V267" s="19">
        <v>131</v>
      </c>
      <c r="W267" s="23">
        <v>150</v>
      </c>
      <c r="X267" s="20">
        <f t="shared" si="178"/>
        <v>87</v>
      </c>
      <c r="Y267" s="43">
        <f t="shared" si="179"/>
        <v>84</v>
      </c>
      <c r="Z267" s="20">
        <f t="shared" si="180"/>
        <v>84</v>
      </c>
      <c r="AA267" s="19">
        <v>20</v>
      </c>
      <c r="AB267" s="19">
        <v>3</v>
      </c>
      <c r="AC267" s="19">
        <f t="shared" si="181"/>
        <v>60</v>
      </c>
      <c r="AD267" s="19">
        <v>20</v>
      </c>
      <c r="AE267" s="19">
        <v>3</v>
      </c>
      <c r="AF267" s="19">
        <f t="shared" si="182"/>
        <v>60</v>
      </c>
      <c r="AG267" s="19">
        <v>4</v>
      </c>
      <c r="AH267" s="19">
        <v>12</v>
      </c>
      <c r="AI267" s="20">
        <f t="shared" si="183"/>
        <v>33</v>
      </c>
      <c r="AJ267" s="43">
        <f t="shared" si="184"/>
        <v>52</v>
      </c>
      <c r="AK267" s="19">
        <v>147</v>
      </c>
      <c r="AL267" s="19">
        <v>150</v>
      </c>
      <c r="AM267" s="20">
        <f t="shared" si="185"/>
        <v>98</v>
      </c>
      <c r="AN267" s="19">
        <v>148</v>
      </c>
      <c r="AO267" s="19">
        <v>150</v>
      </c>
      <c r="AP267" s="20">
        <f t="shared" si="186"/>
        <v>99</v>
      </c>
      <c r="AQ267" s="19">
        <v>117</v>
      </c>
      <c r="AR267" s="19">
        <v>117</v>
      </c>
      <c r="AS267" s="20">
        <f t="shared" si="187"/>
        <v>100</v>
      </c>
      <c r="AT267" s="20">
        <f t="shared" si="188"/>
        <v>99</v>
      </c>
      <c r="AU267" s="19">
        <v>149</v>
      </c>
      <c r="AV267" s="19">
        <v>150</v>
      </c>
      <c r="AW267" s="20">
        <f t="shared" si="189"/>
        <v>99</v>
      </c>
      <c r="AX267" s="19">
        <v>144</v>
      </c>
      <c r="AY267" s="19">
        <v>150</v>
      </c>
      <c r="AZ267" s="20">
        <f t="shared" si="190"/>
        <v>96</v>
      </c>
      <c r="BA267" s="19">
        <v>150</v>
      </c>
      <c r="BB267" s="19">
        <v>150</v>
      </c>
      <c r="BC267" s="20">
        <f t="shared" si="191"/>
        <v>100</v>
      </c>
      <c r="BD267" s="20">
        <f t="shared" si="192"/>
        <v>99</v>
      </c>
      <c r="BE267" s="20">
        <f t="shared" si="193"/>
        <v>86</v>
      </c>
      <c r="BF267" s="24"/>
      <c r="BG267" s="19">
        <f t="shared" si="194"/>
        <v>270</v>
      </c>
      <c r="BH267" s="19">
        <f t="shared" si="195"/>
        <v>1</v>
      </c>
      <c r="BI267" s="19">
        <f t="shared" si="196"/>
        <v>94</v>
      </c>
      <c r="BJ267" s="19">
        <f t="shared" si="197"/>
        <v>253</v>
      </c>
      <c r="BK267" s="19">
        <f t="shared" si="198"/>
        <v>278</v>
      </c>
      <c r="BL267" s="19">
        <f t="shared" si="199"/>
        <v>203</v>
      </c>
      <c r="BM267" s="19">
        <f t="shared" si="200"/>
        <v>28</v>
      </c>
      <c r="BN267" s="19">
        <f t="shared" si="201"/>
        <v>92</v>
      </c>
      <c r="BO267" s="19">
        <f t="shared" si="202"/>
        <v>363</v>
      </c>
      <c r="BP267" s="19">
        <f t="shared" si="203"/>
        <v>65</v>
      </c>
      <c r="BQ267" s="19">
        <f t="shared" si="204"/>
        <v>112</v>
      </c>
      <c r="BR267" s="19">
        <f t="shared" si="205"/>
        <v>1</v>
      </c>
      <c r="BS267" s="19">
        <f t="shared" si="206"/>
        <v>78</v>
      </c>
      <c r="BT267" s="19">
        <f t="shared" si="207"/>
        <v>153</v>
      </c>
      <c r="BU267" s="19">
        <f t="shared" si="208"/>
        <v>1</v>
      </c>
      <c r="BV267" s="19">
        <f t="shared" si="209"/>
        <v>103</v>
      </c>
      <c r="BW267" s="19">
        <f t="shared" si="210"/>
        <v>278</v>
      </c>
      <c r="BX267" s="19">
        <f t="shared" si="211"/>
        <v>176</v>
      </c>
      <c r="BY267" s="19">
        <f t="shared" si="212"/>
        <v>31</v>
      </c>
      <c r="BZ267" s="19">
        <f t="shared" si="213"/>
        <v>36</v>
      </c>
      <c r="CA267" s="18">
        <f t="shared" si="172"/>
        <v>86</v>
      </c>
      <c r="CB267" s="19">
        <f t="shared" si="214"/>
        <v>12</v>
      </c>
    </row>
    <row r="268" spans="1:80" s="16" customFormat="1" ht="15.75">
      <c r="A268" s="21">
        <v>266</v>
      </c>
      <c r="B268" s="34">
        <v>6630007711</v>
      </c>
      <c r="C268" s="40" t="s">
        <v>509</v>
      </c>
      <c r="D268" s="6" t="s">
        <v>300</v>
      </c>
      <c r="E268" s="19">
        <v>10</v>
      </c>
      <c r="F268" s="19">
        <v>34</v>
      </c>
      <c r="G268" s="22">
        <v>11</v>
      </c>
      <c r="H268" s="22">
        <v>38</v>
      </c>
      <c r="I268" s="22">
        <f t="shared" si="173"/>
        <v>90</v>
      </c>
      <c r="J268" s="19">
        <v>30</v>
      </c>
      <c r="K268" s="19">
        <v>4</v>
      </c>
      <c r="L268" s="19">
        <f t="shared" si="174"/>
        <v>100</v>
      </c>
      <c r="M268" s="19">
        <v>107</v>
      </c>
      <c r="N268" s="19">
        <v>108</v>
      </c>
      <c r="O268" s="19">
        <v>108</v>
      </c>
      <c r="P268" s="19">
        <v>109</v>
      </c>
      <c r="Q268" s="19">
        <f t="shared" si="175"/>
        <v>99</v>
      </c>
      <c r="R268" s="19">
        <f t="shared" si="176"/>
        <v>97</v>
      </c>
      <c r="S268" s="19">
        <v>20</v>
      </c>
      <c r="T268" s="19">
        <v>5</v>
      </c>
      <c r="U268" s="19">
        <f t="shared" si="177"/>
        <v>100</v>
      </c>
      <c r="V268" s="19">
        <v>117</v>
      </c>
      <c r="W268" s="23">
        <v>119</v>
      </c>
      <c r="X268" s="20">
        <f t="shared" si="178"/>
        <v>98</v>
      </c>
      <c r="Y268" s="43">
        <f t="shared" si="179"/>
        <v>99</v>
      </c>
      <c r="Z268" s="20">
        <f t="shared" si="180"/>
        <v>99</v>
      </c>
      <c r="AA268" s="19">
        <v>20</v>
      </c>
      <c r="AB268" s="19">
        <v>1</v>
      </c>
      <c r="AC268" s="19">
        <f t="shared" si="181"/>
        <v>20</v>
      </c>
      <c r="AD268" s="19">
        <v>20</v>
      </c>
      <c r="AE268" s="19">
        <v>2</v>
      </c>
      <c r="AF268" s="19">
        <f t="shared" si="182"/>
        <v>40</v>
      </c>
      <c r="AG268" s="19">
        <v>74</v>
      </c>
      <c r="AH268" s="19">
        <v>81</v>
      </c>
      <c r="AI268" s="20">
        <f t="shared" si="183"/>
        <v>91</v>
      </c>
      <c r="AJ268" s="43">
        <f t="shared" si="184"/>
        <v>49</v>
      </c>
      <c r="AK268" s="19">
        <v>118</v>
      </c>
      <c r="AL268" s="19">
        <v>119</v>
      </c>
      <c r="AM268" s="20">
        <f t="shared" si="185"/>
        <v>99</v>
      </c>
      <c r="AN268" s="19">
        <v>119</v>
      </c>
      <c r="AO268" s="19">
        <v>119</v>
      </c>
      <c r="AP268" s="20">
        <f t="shared" si="186"/>
        <v>100</v>
      </c>
      <c r="AQ268" s="19">
        <v>43</v>
      </c>
      <c r="AR268" s="19">
        <v>44</v>
      </c>
      <c r="AS268" s="20">
        <f t="shared" si="187"/>
        <v>98</v>
      </c>
      <c r="AT268" s="20">
        <f t="shared" si="188"/>
        <v>99</v>
      </c>
      <c r="AU268" s="19">
        <v>117</v>
      </c>
      <c r="AV268" s="19">
        <v>119</v>
      </c>
      <c r="AW268" s="20">
        <f t="shared" si="189"/>
        <v>98</v>
      </c>
      <c r="AX268" s="19">
        <v>119</v>
      </c>
      <c r="AY268" s="19">
        <v>119</v>
      </c>
      <c r="AZ268" s="20">
        <f t="shared" si="190"/>
        <v>100</v>
      </c>
      <c r="BA268" s="19">
        <v>117</v>
      </c>
      <c r="BB268" s="19">
        <v>119</v>
      </c>
      <c r="BC268" s="20">
        <f t="shared" si="191"/>
        <v>98</v>
      </c>
      <c r="BD268" s="20">
        <f t="shared" si="192"/>
        <v>98</v>
      </c>
      <c r="BE268" s="20">
        <f t="shared" si="193"/>
        <v>88</v>
      </c>
      <c r="BF268" s="24"/>
      <c r="BG268" s="19">
        <f t="shared" si="194"/>
        <v>228</v>
      </c>
      <c r="BH268" s="19">
        <f t="shared" si="195"/>
        <v>1</v>
      </c>
      <c r="BI268" s="19">
        <f t="shared" si="196"/>
        <v>52</v>
      </c>
      <c r="BJ268" s="19">
        <f t="shared" si="197"/>
        <v>1</v>
      </c>
      <c r="BK268" s="19">
        <f t="shared" si="198"/>
        <v>19</v>
      </c>
      <c r="BL268" s="19">
        <f t="shared" si="199"/>
        <v>31</v>
      </c>
      <c r="BM268" s="19">
        <f t="shared" si="200"/>
        <v>117</v>
      </c>
      <c r="BN268" s="19">
        <f t="shared" si="201"/>
        <v>185</v>
      </c>
      <c r="BO268" s="19">
        <f t="shared" si="202"/>
        <v>221</v>
      </c>
      <c r="BP268" s="19">
        <f t="shared" si="203"/>
        <v>46</v>
      </c>
      <c r="BQ268" s="19">
        <f t="shared" si="204"/>
        <v>1</v>
      </c>
      <c r="BR268" s="19">
        <f t="shared" si="205"/>
        <v>172</v>
      </c>
      <c r="BS268" s="19">
        <f t="shared" si="206"/>
        <v>128</v>
      </c>
      <c r="BT268" s="19">
        <f t="shared" si="207"/>
        <v>1</v>
      </c>
      <c r="BU268" s="19">
        <f t="shared" si="208"/>
        <v>159</v>
      </c>
      <c r="BV268" s="19">
        <f t="shared" si="209"/>
        <v>59</v>
      </c>
      <c r="BW268" s="19">
        <f t="shared" si="210"/>
        <v>19</v>
      </c>
      <c r="BX268" s="19">
        <f t="shared" si="211"/>
        <v>201</v>
      </c>
      <c r="BY268" s="19">
        <f t="shared" si="212"/>
        <v>31</v>
      </c>
      <c r="BZ268" s="19">
        <f t="shared" si="213"/>
        <v>96</v>
      </c>
      <c r="CA268" s="18">
        <f t="shared" si="172"/>
        <v>88</v>
      </c>
      <c r="CB268" s="19">
        <f t="shared" si="214"/>
        <v>10</v>
      </c>
    </row>
    <row r="269" spans="1:80" s="16" customFormat="1" ht="15.75">
      <c r="A269" s="21">
        <v>267</v>
      </c>
      <c r="B269" s="34">
        <v>6630007775</v>
      </c>
      <c r="C269" s="40" t="s">
        <v>509</v>
      </c>
      <c r="D269" s="6" t="s">
        <v>301</v>
      </c>
      <c r="E269" s="19">
        <v>11</v>
      </c>
      <c r="F269" s="19">
        <v>34</v>
      </c>
      <c r="G269" s="22">
        <v>11</v>
      </c>
      <c r="H269" s="22">
        <v>38</v>
      </c>
      <c r="I269" s="22">
        <f t="shared" si="173"/>
        <v>95</v>
      </c>
      <c r="J269" s="19">
        <v>30</v>
      </c>
      <c r="K269" s="19">
        <v>4</v>
      </c>
      <c r="L269" s="19">
        <f t="shared" si="174"/>
        <v>100</v>
      </c>
      <c r="M269" s="19">
        <v>67</v>
      </c>
      <c r="N269" s="19">
        <v>69</v>
      </c>
      <c r="O269" s="19">
        <v>67</v>
      </c>
      <c r="P269" s="19">
        <v>70</v>
      </c>
      <c r="Q269" s="19">
        <f t="shared" si="175"/>
        <v>99</v>
      </c>
      <c r="R269" s="19">
        <f t="shared" si="176"/>
        <v>98</v>
      </c>
      <c r="S269" s="19">
        <v>20</v>
      </c>
      <c r="T269" s="19">
        <v>5</v>
      </c>
      <c r="U269" s="19">
        <f t="shared" si="177"/>
        <v>100</v>
      </c>
      <c r="V269" s="19">
        <v>68</v>
      </c>
      <c r="W269" s="23">
        <v>74</v>
      </c>
      <c r="X269" s="20">
        <f t="shared" si="178"/>
        <v>92</v>
      </c>
      <c r="Y269" s="43">
        <f t="shared" si="179"/>
        <v>96</v>
      </c>
      <c r="Z269" s="20">
        <f t="shared" si="180"/>
        <v>96</v>
      </c>
      <c r="AA269" s="19">
        <v>20</v>
      </c>
      <c r="AB269" s="19">
        <v>3</v>
      </c>
      <c r="AC269" s="19">
        <f t="shared" si="181"/>
        <v>60</v>
      </c>
      <c r="AD269" s="19">
        <v>20</v>
      </c>
      <c r="AE269" s="19">
        <v>1</v>
      </c>
      <c r="AF269" s="19">
        <f t="shared" si="182"/>
        <v>20</v>
      </c>
      <c r="AG269" s="19">
        <v>0</v>
      </c>
      <c r="AH269" s="19">
        <v>2</v>
      </c>
      <c r="AI269" s="20">
        <f t="shared" si="183"/>
        <v>0</v>
      </c>
      <c r="AJ269" s="43">
        <f t="shared" si="184"/>
        <v>26</v>
      </c>
      <c r="AK269" s="19">
        <v>73</v>
      </c>
      <c r="AL269" s="19">
        <v>74</v>
      </c>
      <c r="AM269" s="20">
        <f t="shared" si="185"/>
        <v>99</v>
      </c>
      <c r="AN269" s="19">
        <v>73</v>
      </c>
      <c r="AO269" s="19">
        <v>74</v>
      </c>
      <c r="AP269" s="20">
        <f t="shared" si="186"/>
        <v>99</v>
      </c>
      <c r="AQ269" s="19">
        <v>63</v>
      </c>
      <c r="AR269" s="19">
        <v>64</v>
      </c>
      <c r="AS269" s="20">
        <f t="shared" si="187"/>
        <v>98</v>
      </c>
      <c r="AT269" s="20">
        <f t="shared" si="188"/>
        <v>99</v>
      </c>
      <c r="AU269" s="19">
        <v>74</v>
      </c>
      <c r="AV269" s="19">
        <v>74</v>
      </c>
      <c r="AW269" s="20">
        <f t="shared" si="189"/>
        <v>100</v>
      </c>
      <c r="AX269" s="19">
        <v>71</v>
      </c>
      <c r="AY269" s="19">
        <v>74</v>
      </c>
      <c r="AZ269" s="20">
        <f t="shared" si="190"/>
        <v>96</v>
      </c>
      <c r="BA269" s="19">
        <v>73</v>
      </c>
      <c r="BB269" s="19">
        <v>74</v>
      </c>
      <c r="BC269" s="20">
        <f t="shared" si="191"/>
        <v>99</v>
      </c>
      <c r="BD269" s="20">
        <f t="shared" si="192"/>
        <v>99</v>
      </c>
      <c r="BE269" s="20">
        <f t="shared" si="193"/>
        <v>84</v>
      </c>
      <c r="BF269" s="24"/>
      <c r="BG269" s="19">
        <f t="shared" si="194"/>
        <v>41</v>
      </c>
      <c r="BH269" s="19">
        <f t="shared" si="195"/>
        <v>1</v>
      </c>
      <c r="BI269" s="19">
        <f t="shared" si="196"/>
        <v>52</v>
      </c>
      <c r="BJ269" s="19">
        <f t="shared" si="197"/>
        <v>1</v>
      </c>
      <c r="BK269" s="19">
        <f t="shared" si="198"/>
        <v>80</v>
      </c>
      <c r="BL269" s="19">
        <f t="shared" si="199"/>
        <v>120</v>
      </c>
      <c r="BM269" s="19">
        <f t="shared" si="200"/>
        <v>28</v>
      </c>
      <c r="BN269" s="19">
        <f t="shared" si="201"/>
        <v>269</v>
      </c>
      <c r="BO269" s="19">
        <f t="shared" si="202"/>
        <v>367</v>
      </c>
      <c r="BP269" s="19">
        <f t="shared" si="203"/>
        <v>46</v>
      </c>
      <c r="BQ269" s="19">
        <f t="shared" si="204"/>
        <v>112</v>
      </c>
      <c r="BR269" s="19">
        <f t="shared" si="205"/>
        <v>172</v>
      </c>
      <c r="BS269" s="19">
        <f t="shared" si="206"/>
        <v>1</v>
      </c>
      <c r="BT269" s="19">
        <f t="shared" si="207"/>
        <v>153</v>
      </c>
      <c r="BU269" s="19">
        <f t="shared" si="208"/>
        <v>97</v>
      </c>
      <c r="BV269" s="19">
        <f t="shared" si="209"/>
        <v>18</v>
      </c>
      <c r="BW269" s="19">
        <f t="shared" si="210"/>
        <v>80</v>
      </c>
      <c r="BX269" s="19">
        <f t="shared" si="211"/>
        <v>354</v>
      </c>
      <c r="BY269" s="19">
        <f t="shared" si="212"/>
        <v>31</v>
      </c>
      <c r="BZ269" s="19">
        <f t="shared" si="213"/>
        <v>36</v>
      </c>
      <c r="CA269" s="18">
        <f t="shared" si="172"/>
        <v>84</v>
      </c>
      <c r="CB269" s="19">
        <f t="shared" si="214"/>
        <v>14</v>
      </c>
    </row>
    <row r="270" spans="1:80" s="16" customFormat="1" ht="31.5">
      <c r="A270" s="21">
        <v>268</v>
      </c>
      <c r="B270" s="34">
        <v>6624006639</v>
      </c>
      <c r="C270" s="5" t="s">
        <v>445</v>
      </c>
      <c r="D270" s="5" t="s">
        <v>302</v>
      </c>
      <c r="E270" s="19">
        <v>10</v>
      </c>
      <c r="F270" s="19">
        <v>36</v>
      </c>
      <c r="G270" s="22">
        <v>11</v>
      </c>
      <c r="H270" s="22">
        <v>38</v>
      </c>
      <c r="I270" s="22">
        <f t="shared" si="173"/>
        <v>93</v>
      </c>
      <c r="J270" s="19">
        <v>30</v>
      </c>
      <c r="K270" s="19">
        <v>4</v>
      </c>
      <c r="L270" s="19">
        <f t="shared" si="174"/>
        <v>100</v>
      </c>
      <c r="M270" s="19">
        <v>46</v>
      </c>
      <c r="N270" s="19">
        <v>36</v>
      </c>
      <c r="O270" s="19">
        <v>47</v>
      </c>
      <c r="P270" s="19">
        <v>38</v>
      </c>
      <c r="Q270" s="19">
        <f t="shared" si="175"/>
        <v>96</v>
      </c>
      <c r="R270" s="19">
        <f t="shared" si="176"/>
        <v>96</v>
      </c>
      <c r="S270" s="19">
        <v>20</v>
      </c>
      <c r="T270" s="19">
        <v>5</v>
      </c>
      <c r="U270" s="19">
        <f t="shared" si="177"/>
        <v>100</v>
      </c>
      <c r="V270" s="19">
        <v>44</v>
      </c>
      <c r="W270" s="23">
        <v>50</v>
      </c>
      <c r="X270" s="20">
        <f t="shared" si="178"/>
        <v>88</v>
      </c>
      <c r="Y270" s="43">
        <f t="shared" si="179"/>
        <v>94</v>
      </c>
      <c r="Z270" s="20">
        <f t="shared" si="180"/>
        <v>94</v>
      </c>
      <c r="AA270" s="19">
        <v>20</v>
      </c>
      <c r="AB270" s="19">
        <v>0</v>
      </c>
      <c r="AC270" s="19">
        <f t="shared" si="181"/>
        <v>0</v>
      </c>
      <c r="AD270" s="19">
        <v>20</v>
      </c>
      <c r="AE270" s="19">
        <v>2</v>
      </c>
      <c r="AF270" s="19">
        <f t="shared" si="182"/>
        <v>40</v>
      </c>
      <c r="AG270" s="19">
        <v>0</v>
      </c>
      <c r="AH270" s="19">
        <v>1</v>
      </c>
      <c r="AI270" s="20">
        <f t="shared" si="183"/>
        <v>0</v>
      </c>
      <c r="AJ270" s="43">
        <f t="shared" si="184"/>
        <v>16</v>
      </c>
      <c r="AK270" s="19">
        <v>50</v>
      </c>
      <c r="AL270" s="19">
        <v>50</v>
      </c>
      <c r="AM270" s="20">
        <f t="shared" si="185"/>
        <v>100</v>
      </c>
      <c r="AN270" s="19">
        <v>50</v>
      </c>
      <c r="AO270" s="19">
        <v>50</v>
      </c>
      <c r="AP270" s="20">
        <f t="shared" si="186"/>
        <v>100</v>
      </c>
      <c r="AQ270" s="19">
        <v>43</v>
      </c>
      <c r="AR270" s="19">
        <v>43</v>
      </c>
      <c r="AS270" s="20">
        <f t="shared" si="187"/>
        <v>100</v>
      </c>
      <c r="AT270" s="20">
        <f t="shared" si="188"/>
        <v>100</v>
      </c>
      <c r="AU270" s="19">
        <v>50</v>
      </c>
      <c r="AV270" s="19">
        <v>50</v>
      </c>
      <c r="AW270" s="20">
        <f t="shared" si="189"/>
        <v>100</v>
      </c>
      <c r="AX270" s="19">
        <v>46</v>
      </c>
      <c r="AY270" s="19">
        <v>50</v>
      </c>
      <c r="AZ270" s="20">
        <f t="shared" si="190"/>
        <v>92</v>
      </c>
      <c r="BA270" s="19">
        <v>50</v>
      </c>
      <c r="BB270" s="19">
        <v>50</v>
      </c>
      <c r="BC270" s="20">
        <f t="shared" si="191"/>
        <v>100</v>
      </c>
      <c r="BD270" s="20">
        <f t="shared" si="192"/>
        <v>98</v>
      </c>
      <c r="BE270" s="20">
        <f t="shared" si="193"/>
        <v>81</v>
      </c>
      <c r="BF270" s="24"/>
      <c r="BG270" s="19">
        <f t="shared" si="194"/>
        <v>127</v>
      </c>
      <c r="BH270" s="19">
        <f t="shared" si="195"/>
        <v>1</v>
      </c>
      <c r="BI270" s="19">
        <f t="shared" si="196"/>
        <v>181</v>
      </c>
      <c r="BJ270" s="19">
        <f t="shared" si="197"/>
        <v>1</v>
      </c>
      <c r="BK270" s="19">
        <f t="shared" si="198"/>
        <v>124</v>
      </c>
      <c r="BL270" s="19">
        <f t="shared" si="199"/>
        <v>187</v>
      </c>
      <c r="BM270" s="19">
        <f t="shared" si="200"/>
        <v>202</v>
      </c>
      <c r="BN270" s="19">
        <f t="shared" si="201"/>
        <v>185</v>
      </c>
      <c r="BO270" s="19">
        <f t="shared" si="202"/>
        <v>367</v>
      </c>
      <c r="BP270" s="19">
        <f t="shared" si="203"/>
        <v>1</v>
      </c>
      <c r="BQ270" s="19">
        <f t="shared" si="204"/>
        <v>1</v>
      </c>
      <c r="BR270" s="19">
        <f t="shared" si="205"/>
        <v>1</v>
      </c>
      <c r="BS270" s="19">
        <f t="shared" si="206"/>
        <v>1</v>
      </c>
      <c r="BT270" s="19">
        <f t="shared" si="207"/>
        <v>281</v>
      </c>
      <c r="BU270" s="19">
        <f t="shared" si="208"/>
        <v>1</v>
      </c>
      <c r="BV270" s="19">
        <f t="shared" si="209"/>
        <v>103</v>
      </c>
      <c r="BW270" s="19">
        <f t="shared" si="210"/>
        <v>124</v>
      </c>
      <c r="BX270" s="19">
        <f t="shared" si="211"/>
        <v>370</v>
      </c>
      <c r="BY270" s="19">
        <f t="shared" si="212"/>
        <v>1</v>
      </c>
      <c r="BZ270" s="19">
        <f t="shared" si="213"/>
        <v>96</v>
      </c>
      <c r="CA270" s="18">
        <f t="shared" si="172"/>
        <v>81</v>
      </c>
      <c r="CB270" s="19">
        <f t="shared" si="214"/>
        <v>17</v>
      </c>
    </row>
    <row r="271" spans="1:80" s="16" customFormat="1" ht="31.5">
      <c r="A271" s="21">
        <v>269</v>
      </c>
      <c r="B271" s="34">
        <v>6624006124</v>
      </c>
      <c r="C271" s="5" t="s">
        <v>445</v>
      </c>
      <c r="D271" s="5" t="s">
        <v>303</v>
      </c>
      <c r="E271" s="19">
        <v>10</v>
      </c>
      <c r="F271" s="19">
        <v>36</v>
      </c>
      <c r="G271" s="22">
        <v>11</v>
      </c>
      <c r="H271" s="22">
        <v>38</v>
      </c>
      <c r="I271" s="22">
        <f t="shared" si="173"/>
        <v>93</v>
      </c>
      <c r="J271" s="19">
        <v>30</v>
      </c>
      <c r="K271" s="19">
        <v>4</v>
      </c>
      <c r="L271" s="19">
        <f t="shared" si="174"/>
        <v>100</v>
      </c>
      <c r="M271" s="19">
        <v>82</v>
      </c>
      <c r="N271" s="19">
        <v>53</v>
      </c>
      <c r="O271" s="19">
        <v>86</v>
      </c>
      <c r="P271" s="19">
        <v>59</v>
      </c>
      <c r="Q271" s="19">
        <f t="shared" si="175"/>
        <v>93</v>
      </c>
      <c r="R271" s="19">
        <f t="shared" si="176"/>
        <v>95</v>
      </c>
      <c r="S271" s="19">
        <v>20</v>
      </c>
      <c r="T271" s="19">
        <v>4</v>
      </c>
      <c r="U271" s="19">
        <f t="shared" si="177"/>
        <v>80</v>
      </c>
      <c r="V271" s="19">
        <v>90</v>
      </c>
      <c r="W271" s="23">
        <v>99</v>
      </c>
      <c r="X271" s="20">
        <f t="shared" si="178"/>
        <v>91</v>
      </c>
      <c r="Y271" s="43">
        <f t="shared" si="179"/>
        <v>86</v>
      </c>
      <c r="Z271" s="20">
        <f t="shared" si="180"/>
        <v>86</v>
      </c>
      <c r="AA271" s="19">
        <v>20</v>
      </c>
      <c r="AB271" s="19">
        <v>3</v>
      </c>
      <c r="AC271" s="19">
        <f t="shared" si="181"/>
        <v>60</v>
      </c>
      <c r="AD271" s="19">
        <v>20</v>
      </c>
      <c r="AE271" s="19">
        <v>2</v>
      </c>
      <c r="AF271" s="19">
        <f t="shared" si="182"/>
        <v>40</v>
      </c>
      <c r="AG271" s="19">
        <v>7</v>
      </c>
      <c r="AH271" s="19">
        <v>10</v>
      </c>
      <c r="AI271" s="20">
        <f t="shared" si="183"/>
        <v>70</v>
      </c>
      <c r="AJ271" s="43">
        <f t="shared" si="184"/>
        <v>55</v>
      </c>
      <c r="AK271" s="19">
        <v>48</v>
      </c>
      <c r="AL271" s="19">
        <v>99</v>
      </c>
      <c r="AM271" s="20">
        <f t="shared" si="185"/>
        <v>48</v>
      </c>
      <c r="AN271" s="19">
        <v>98</v>
      </c>
      <c r="AO271" s="19">
        <v>99</v>
      </c>
      <c r="AP271" s="20">
        <f t="shared" si="186"/>
        <v>99</v>
      </c>
      <c r="AQ271" s="19">
        <v>68</v>
      </c>
      <c r="AR271" s="19">
        <v>68</v>
      </c>
      <c r="AS271" s="20">
        <f t="shared" si="187"/>
        <v>100</v>
      </c>
      <c r="AT271" s="20">
        <f t="shared" si="188"/>
        <v>79</v>
      </c>
      <c r="AU271" s="19">
        <v>80</v>
      </c>
      <c r="AV271" s="19">
        <v>99</v>
      </c>
      <c r="AW271" s="20">
        <f t="shared" si="189"/>
        <v>81</v>
      </c>
      <c r="AX271" s="19">
        <v>90</v>
      </c>
      <c r="AY271" s="19">
        <v>99</v>
      </c>
      <c r="AZ271" s="20">
        <f t="shared" si="190"/>
        <v>91</v>
      </c>
      <c r="BA271" s="19">
        <v>95</v>
      </c>
      <c r="BB271" s="19">
        <v>99</v>
      </c>
      <c r="BC271" s="20">
        <f t="shared" si="191"/>
        <v>96</v>
      </c>
      <c r="BD271" s="20">
        <f t="shared" si="192"/>
        <v>91</v>
      </c>
      <c r="BE271" s="20">
        <f t="shared" si="193"/>
        <v>81</v>
      </c>
      <c r="BF271" s="24"/>
      <c r="BG271" s="19">
        <f t="shared" si="194"/>
        <v>127</v>
      </c>
      <c r="BH271" s="19">
        <f t="shared" si="195"/>
        <v>1</v>
      </c>
      <c r="BI271" s="19">
        <f t="shared" si="196"/>
        <v>301</v>
      </c>
      <c r="BJ271" s="19">
        <f t="shared" si="197"/>
        <v>253</v>
      </c>
      <c r="BK271" s="19">
        <f t="shared" si="198"/>
        <v>257</v>
      </c>
      <c r="BL271" s="19">
        <f t="shared" si="199"/>
        <v>138</v>
      </c>
      <c r="BM271" s="19">
        <f t="shared" si="200"/>
        <v>28</v>
      </c>
      <c r="BN271" s="19">
        <f t="shared" si="201"/>
        <v>185</v>
      </c>
      <c r="BO271" s="19">
        <f t="shared" si="202"/>
        <v>317</v>
      </c>
      <c r="BP271" s="19">
        <f t="shared" si="203"/>
        <v>360</v>
      </c>
      <c r="BQ271" s="19">
        <f t="shared" si="204"/>
        <v>112</v>
      </c>
      <c r="BR271" s="19">
        <f t="shared" si="205"/>
        <v>1</v>
      </c>
      <c r="BS271" s="19">
        <f t="shared" si="206"/>
        <v>356</v>
      </c>
      <c r="BT271" s="19">
        <f t="shared" si="207"/>
        <v>303</v>
      </c>
      <c r="BU271" s="19">
        <f t="shared" si="208"/>
        <v>270</v>
      </c>
      <c r="BV271" s="19">
        <f t="shared" si="209"/>
        <v>142</v>
      </c>
      <c r="BW271" s="19">
        <f t="shared" si="210"/>
        <v>257</v>
      </c>
      <c r="BX271" s="19">
        <f t="shared" si="211"/>
        <v>139</v>
      </c>
      <c r="BY271" s="19">
        <f t="shared" si="212"/>
        <v>347</v>
      </c>
      <c r="BZ271" s="19">
        <f t="shared" si="213"/>
        <v>346</v>
      </c>
      <c r="CA271" s="18">
        <f t="shared" si="172"/>
        <v>81</v>
      </c>
      <c r="CB271" s="19">
        <f t="shared" si="214"/>
        <v>17</v>
      </c>
    </row>
    <row r="272" spans="1:80" s="16" customFormat="1" ht="31.5">
      <c r="A272" s="21">
        <v>270</v>
      </c>
      <c r="B272" s="34">
        <v>6609009794</v>
      </c>
      <c r="C272" s="5" t="s">
        <v>446</v>
      </c>
      <c r="D272" s="6" t="s">
        <v>304</v>
      </c>
      <c r="E272" s="19">
        <v>8</v>
      </c>
      <c r="F272" s="19">
        <v>33</v>
      </c>
      <c r="G272" s="22">
        <v>9</v>
      </c>
      <c r="H272" s="22">
        <v>36</v>
      </c>
      <c r="I272" s="22">
        <f t="shared" si="173"/>
        <v>90</v>
      </c>
      <c r="J272" s="19">
        <v>30</v>
      </c>
      <c r="K272" s="19">
        <v>4</v>
      </c>
      <c r="L272" s="19">
        <f t="shared" si="174"/>
        <v>100</v>
      </c>
      <c r="M272" s="19">
        <v>146</v>
      </c>
      <c r="N272" s="19">
        <v>121</v>
      </c>
      <c r="O272" s="19">
        <v>148</v>
      </c>
      <c r="P272" s="19">
        <v>129</v>
      </c>
      <c r="Q272" s="19">
        <f t="shared" si="175"/>
        <v>96</v>
      </c>
      <c r="R272" s="19">
        <f t="shared" si="176"/>
        <v>95</v>
      </c>
      <c r="S272" s="19">
        <v>20</v>
      </c>
      <c r="T272" s="19">
        <v>5</v>
      </c>
      <c r="U272" s="19">
        <f t="shared" si="177"/>
        <v>100</v>
      </c>
      <c r="V272" s="19">
        <v>177</v>
      </c>
      <c r="W272" s="23">
        <v>195</v>
      </c>
      <c r="X272" s="20">
        <f t="shared" si="178"/>
        <v>91</v>
      </c>
      <c r="Y272" s="43">
        <f t="shared" si="179"/>
        <v>96</v>
      </c>
      <c r="Z272" s="20">
        <f t="shared" si="180"/>
        <v>96</v>
      </c>
      <c r="AA272" s="19">
        <v>20</v>
      </c>
      <c r="AB272" s="19">
        <v>0</v>
      </c>
      <c r="AC272" s="19">
        <f t="shared" si="181"/>
        <v>0</v>
      </c>
      <c r="AD272" s="19">
        <v>20</v>
      </c>
      <c r="AE272" s="19">
        <v>2</v>
      </c>
      <c r="AF272" s="19">
        <f t="shared" si="182"/>
        <v>40</v>
      </c>
      <c r="AG272" s="19">
        <v>2</v>
      </c>
      <c r="AH272" s="19">
        <v>4</v>
      </c>
      <c r="AI272" s="20">
        <f t="shared" si="183"/>
        <v>50</v>
      </c>
      <c r="AJ272" s="43">
        <f t="shared" si="184"/>
        <v>31</v>
      </c>
      <c r="AK272" s="19">
        <v>187</v>
      </c>
      <c r="AL272" s="19">
        <v>195</v>
      </c>
      <c r="AM272" s="20">
        <f t="shared" si="185"/>
        <v>96</v>
      </c>
      <c r="AN272" s="19">
        <v>195</v>
      </c>
      <c r="AO272" s="19">
        <v>195</v>
      </c>
      <c r="AP272" s="20">
        <f t="shared" si="186"/>
        <v>100</v>
      </c>
      <c r="AQ272" s="19">
        <v>125</v>
      </c>
      <c r="AR272" s="19">
        <v>126</v>
      </c>
      <c r="AS272" s="20">
        <f t="shared" si="187"/>
        <v>99</v>
      </c>
      <c r="AT272" s="20">
        <f t="shared" si="188"/>
        <v>98</v>
      </c>
      <c r="AU272" s="19">
        <v>188</v>
      </c>
      <c r="AV272" s="19">
        <v>195</v>
      </c>
      <c r="AW272" s="20">
        <f t="shared" si="189"/>
        <v>96</v>
      </c>
      <c r="AX272" s="19">
        <v>195</v>
      </c>
      <c r="AY272" s="19">
        <v>195</v>
      </c>
      <c r="AZ272" s="20">
        <f t="shared" si="190"/>
        <v>100</v>
      </c>
      <c r="BA272" s="19">
        <v>194</v>
      </c>
      <c r="BB272" s="19">
        <v>195</v>
      </c>
      <c r="BC272" s="20">
        <f t="shared" si="191"/>
        <v>99</v>
      </c>
      <c r="BD272" s="20">
        <f t="shared" si="192"/>
        <v>98</v>
      </c>
      <c r="BE272" s="20">
        <f t="shared" si="193"/>
        <v>84</v>
      </c>
      <c r="BF272" s="24"/>
      <c r="BG272" s="19">
        <f t="shared" si="194"/>
        <v>228</v>
      </c>
      <c r="BH272" s="19">
        <f t="shared" si="195"/>
        <v>1</v>
      </c>
      <c r="BI272" s="19">
        <f t="shared" si="196"/>
        <v>181</v>
      </c>
      <c r="BJ272" s="19">
        <f t="shared" si="197"/>
        <v>1</v>
      </c>
      <c r="BK272" s="19">
        <f t="shared" si="198"/>
        <v>80</v>
      </c>
      <c r="BL272" s="19">
        <f t="shared" si="199"/>
        <v>138</v>
      </c>
      <c r="BM272" s="19">
        <f t="shared" si="200"/>
        <v>202</v>
      </c>
      <c r="BN272" s="19">
        <f t="shared" si="201"/>
        <v>185</v>
      </c>
      <c r="BO272" s="19">
        <f t="shared" si="202"/>
        <v>343</v>
      </c>
      <c r="BP272" s="19">
        <f t="shared" si="203"/>
        <v>123</v>
      </c>
      <c r="BQ272" s="19">
        <f t="shared" si="204"/>
        <v>1</v>
      </c>
      <c r="BR272" s="19">
        <f t="shared" si="205"/>
        <v>112</v>
      </c>
      <c r="BS272" s="19">
        <f t="shared" si="206"/>
        <v>203</v>
      </c>
      <c r="BT272" s="19">
        <f t="shared" si="207"/>
        <v>1</v>
      </c>
      <c r="BU272" s="19">
        <f t="shared" si="208"/>
        <v>97</v>
      </c>
      <c r="BV272" s="19">
        <f t="shared" si="209"/>
        <v>142</v>
      </c>
      <c r="BW272" s="19">
        <f t="shared" si="210"/>
        <v>80</v>
      </c>
      <c r="BX272" s="19">
        <f t="shared" si="211"/>
        <v>324</v>
      </c>
      <c r="BY272" s="19">
        <f t="shared" si="212"/>
        <v>72</v>
      </c>
      <c r="BZ272" s="19">
        <f t="shared" si="213"/>
        <v>96</v>
      </c>
      <c r="CA272" s="18">
        <f t="shared" si="172"/>
        <v>84</v>
      </c>
      <c r="CB272" s="19">
        <f t="shared" si="214"/>
        <v>14</v>
      </c>
    </row>
    <row r="273" spans="1:80" s="16" customFormat="1" ht="31.5">
      <c r="A273" s="21">
        <v>271</v>
      </c>
      <c r="B273" s="34">
        <v>6609009970</v>
      </c>
      <c r="C273" s="5" t="s">
        <v>446</v>
      </c>
      <c r="D273" s="6" t="s">
        <v>305</v>
      </c>
      <c r="E273" s="19">
        <v>8</v>
      </c>
      <c r="F273" s="19">
        <v>33</v>
      </c>
      <c r="G273" s="22">
        <v>9</v>
      </c>
      <c r="H273" s="22">
        <v>36</v>
      </c>
      <c r="I273" s="22">
        <f t="shared" si="173"/>
        <v>90</v>
      </c>
      <c r="J273" s="19">
        <v>30</v>
      </c>
      <c r="K273" s="19">
        <v>4</v>
      </c>
      <c r="L273" s="19">
        <f t="shared" si="174"/>
        <v>100</v>
      </c>
      <c r="M273" s="19">
        <v>80</v>
      </c>
      <c r="N273" s="19">
        <v>87</v>
      </c>
      <c r="O273" s="19">
        <v>84</v>
      </c>
      <c r="P273" s="19">
        <v>90</v>
      </c>
      <c r="Q273" s="19">
        <f t="shared" si="175"/>
        <v>96</v>
      </c>
      <c r="R273" s="19">
        <f t="shared" si="176"/>
        <v>95</v>
      </c>
      <c r="S273" s="19">
        <v>20</v>
      </c>
      <c r="T273" s="19">
        <v>5</v>
      </c>
      <c r="U273" s="19">
        <f t="shared" si="177"/>
        <v>100</v>
      </c>
      <c r="V273" s="19">
        <v>84</v>
      </c>
      <c r="W273" s="23">
        <v>98</v>
      </c>
      <c r="X273" s="20">
        <f t="shared" si="178"/>
        <v>86</v>
      </c>
      <c r="Y273" s="43">
        <f t="shared" si="179"/>
        <v>93</v>
      </c>
      <c r="Z273" s="20">
        <f t="shared" si="180"/>
        <v>93</v>
      </c>
      <c r="AA273" s="19">
        <v>20</v>
      </c>
      <c r="AB273" s="19">
        <v>3</v>
      </c>
      <c r="AC273" s="19">
        <f t="shared" si="181"/>
        <v>60</v>
      </c>
      <c r="AD273" s="19">
        <v>20</v>
      </c>
      <c r="AE273" s="19">
        <v>2</v>
      </c>
      <c r="AF273" s="19">
        <f t="shared" si="182"/>
        <v>40</v>
      </c>
      <c r="AG273" s="19">
        <v>5</v>
      </c>
      <c r="AH273" s="19">
        <v>6</v>
      </c>
      <c r="AI273" s="20">
        <f t="shared" si="183"/>
        <v>83</v>
      </c>
      <c r="AJ273" s="43">
        <f t="shared" si="184"/>
        <v>59</v>
      </c>
      <c r="AK273" s="19">
        <v>43</v>
      </c>
      <c r="AL273" s="19">
        <v>98</v>
      </c>
      <c r="AM273" s="20">
        <f t="shared" si="185"/>
        <v>44</v>
      </c>
      <c r="AN273" s="19">
        <v>95</v>
      </c>
      <c r="AO273" s="19">
        <v>98</v>
      </c>
      <c r="AP273" s="20">
        <f t="shared" si="186"/>
        <v>97</v>
      </c>
      <c r="AQ273" s="19">
        <v>72</v>
      </c>
      <c r="AR273" s="19">
        <v>76</v>
      </c>
      <c r="AS273" s="20">
        <f t="shared" si="187"/>
        <v>95</v>
      </c>
      <c r="AT273" s="20">
        <f t="shared" si="188"/>
        <v>75</v>
      </c>
      <c r="AU273" s="19">
        <v>83</v>
      </c>
      <c r="AV273" s="19">
        <v>98</v>
      </c>
      <c r="AW273" s="20">
        <f t="shared" si="189"/>
        <v>85</v>
      </c>
      <c r="AX273" s="19">
        <v>90</v>
      </c>
      <c r="AY273" s="19">
        <v>98</v>
      </c>
      <c r="AZ273" s="20">
        <f t="shared" si="190"/>
        <v>92</v>
      </c>
      <c r="BA273" s="19">
        <v>96</v>
      </c>
      <c r="BB273" s="19">
        <v>98</v>
      </c>
      <c r="BC273" s="20">
        <f t="shared" si="191"/>
        <v>98</v>
      </c>
      <c r="BD273" s="20">
        <f t="shared" si="192"/>
        <v>93</v>
      </c>
      <c r="BE273" s="20">
        <f t="shared" si="193"/>
        <v>83</v>
      </c>
      <c r="BF273" s="24"/>
      <c r="BG273" s="19">
        <f t="shared" si="194"/>
        <v>228</v>
      </c>
      <c r="BH273" s="19">
        <f t="shared" si="195"/>
        <v>1</v>
      </c>
      <c r="BI273" s="19">
        <f t="shared" si="196"/>
        <v>181</v>
      </c>
      <c r="BJ273" s="19">
        <f t="shared" si="197"/>
        <v>1</v>
      </c>
      <c r="BK273" s="19">
        <f t="shared" si="198"/>
        <v>147</v>
      </c>
      <c r="BL273" s="19">
        <f t="shared" si="199"/>
        <v>218</v>
      </c>
      <c r="BM273" s="19">
        <f t="shared" si="200"/>
        <v>28</v>
      </c>
      <c r="BN273" s="19">
        <f t="shared" si="201"/>
        <v>185</v>
      </c>
      <c r="BO273" s="19">
        <f t="shared" si="202"/>
        <v>266</v>
      </c>
      <c r="BP273" s="19">
        <f t="shared" si="203"/>
        <v>373</v>
      </c>
      <c r="BQ273" s="19">
        <f t="shared" si="204"/>
        <v>254</v>
      </c>
      <c r="BR273" s="19">
        <f t="shared" si="205"/>
        <v>306</v>
      </c>
      <c r="BS273" s="19">
        <f t="shared" si="206"/>
        <v>346</v>
      </c>
      <c r="BT273" s="19">
        <f t="shared" si="207"/>
        <v>281</v>
      </c>
      <c r="BU273" s="19">
        <f t="shared" si="208"/>
        <v>159</v>
      </c>
      <c r="BV273" s="19">
        <f t="shared" si="209"/>
        <v>142</v>
      </c>
      <c r="BW273" s="19">
        <f t="shared" si="210"/>
        <v>147</v>
      </c>
      <c r="BX273" s="19">
        <f t="shared" si="211"/>
        <v>124</v>
      </c>
      <c r="BY273" s="19">
        <f t="shared" si="212"/>
        <v>372</v>
      </c>
      <c r="BZ273" s="19">
        <f t="shared" si="213"/>
        <v>314</v>
      </c>
      <c r="CA273" s="18">
        <f t="shared" si="172"/>
        <v>83</v>
      </c>
      <c r="CB273" s="19">
        <f t="shared" si="214"/>
        <v>15</v>
      </c>
    </row>
    <row r="274" spans="1:80" s="16" customFormat="1" ht="63">
      <c r="A274" s="21">
        <v>272</v>
      </c>
      <c r="B274" s="34">
        <v>6609009804</v>
      </c>
      <c r="C274" s="5" t="s">
        <v>446</v>
      </c>
      <c r="D274" s="6" t="s">
        <v>306</v>
      </c>
      <c r="E274" s="19">
        <v>7.5</v>
      </c>
      <c r="F274" s="19">
        <v>33</v>
      </c>
      <c r="G274" s="22">
        <v>9</v>
      </c>
      <c r="H274" s="22">
        <v>36</v>
      </c>
      <c r="I274" s="22">
        <f t="shared" si="173"/>
        <v>88</v>
      </c>
      <c r="J274" s="19">
        <v>30</v>
      </c>
      <c r="K274" s="19">
        <v>4</v>
      </c>
      <c r="L274" s="19">
        <f t="shared" si="174"/>
        <v>100</v>
      </c>
      <c r="M274" s="19">
        <v>51</v>
      </c>
      <c r="N274" s="19">
        <v>46</v>
      </c>
      <c r="O274" s="19">
        <v>53</v>
      </c>
      <c r="P274" s="19">
        <v>49</v>
      </c>
      <c r="Q274" s="19">
        <f t="shared" si="175"/>
        <v>95</v>
      </c>
      <c r="R274" s="19">
        <f t="shared" si="176"/>
        <v>94</v>
      </c>
      <c r="S274" s="19">
        <v>20</v>
      </c>
      <c r="T274" s="19">
        <v>5</v>
      </c>
      <c r="U274" s="19">
        <f t="shared" si="177"/>
        <v>100</v>
      </c>
      <c r="V274" s="19">
        <v>52</v>
      </c>
      <c r="W274" s="23">
        <v>59</v>
      </c>
      <c r="X274" s="20">
        <f t="shared" si="178"/>
        <v>88</v>
      </c>
      <c r="Y274" s="43">
        <f t="shared" si="179"/>
        <v>94</v>
      </c>
      <c r="Z274" s="20">
        <f t="shared" si="180"/>
        <v>94</v>
      </c>
      <c r="AA274" s="19">
        <v>20</v>
      </c>
      <c r="AB274" s="19">
        <v>2</v>
      </c>
      <c r="AC274" s="19">
        <f t="shared" si="181"/>
        <v>40</v>
      </c>
      <c r="AD274" s="19">
        <v>20</v>
      </c>
      <c r="AE274" s="19">
        <v>2</v>
      </c>
      <c r="AF274" s="19">
        <f t="shared" si="182"/>
        <v>40</v>
      </c>
      <c r="AG274" s="19">
        <v>8</v>
      </c>
      <c r="AH274" s="19">
        <v>9</v>
      </c>
      <c r="AI274" s="20">
        <f t="shared" si="183"/>
        <v>89</v>
      </c>
      <c r="AJ274" s="43">
        <f t="shared" si="184"/>
        <v>55</v>
      </c>
      <c r="AK274" s="19">
        <v>43</v>
      </c>
      <c r="AL274" s="19">
        <v>59</v>
      </c>
      <c r="AM274" s="20">
        <f t="shared" si="185"/>
        <v>73</v>
      </c>
      <c r="AN274" s="19">
        <v>59</v>
      </c>
      <c r="AO274" s="19">
        <v>59</v>
      </c>
      <c r="AP274" s="20">
        <f t="shared" si="186"/>
        <v>100</v>
      </c>
      <c r="AQ274" s="19">
        <v>49</v>
      </c>
      <c r="AR274" s="19">
        <v>51</v>
      </c>
      <c r="AS274" s="20">
        <f t="shared" si="187"/>
        <v>96</v>
      </c>
      <c r="AT274" s="20">
        <f t="shared" si="188"/>
        <v>88</v>
      </c>
      <c r="AU274" s="19">
        <v>54</v>
      </c>
      <c r="AV274" s="19">
        <v>59</v>
      </c>
      <c r="AW274" s="20">
        <f t="shared" si="189"/>
        <v>92</v>
      </c>
      <c r="AX274" s="19">
        <v>55</v>
      </c>
      <c r="AY274" s="19">
        <v>59</v>
      </c>
      <c r="AZ274" s="20">
        <f t="shared" si="190"/>
        <v>93</v>
      </c>
      <c r="BA274" s="19">
        <v>57</v>
      </c>
      <c r="BB274" s="19">
        <v>59</v>
      </c>
      <c r="BC274" s="20">
        <f t="shared" si="191"/>
        <v>97</v>
      </c>
      <c r="BD274" s="20">
        <f t="shared" si="192"/>
        <v>95</v>
      </c>
      <c r="BE274" s="20">
        <f t="shared" si="193"/>
        <v>85</v>
      </c>
      <c r="BF274" s="24"/>
      <c r="BG274" s="19">
        <f t="shared" si="194"/>
        <v>270</v>
      </c>
      <c r="BH274" s="19">
        <f t="shared" si="195"/>
        <v>1</v>
      </c>
      <c r="BI274" s="19">
        <f t="shared" si="196"/>
        <v>232</v>
      </c>
      <c r="BJ274" s="19">
        <f t="shared" si="197"/>
        <v>1</v>
      </c>
      <c r="BK274" s="19">
        <f t="shared" si="198"/>
        <v>124</v>
      </c>
      <c r="BL274" s="19">
        <f t="shared" si="199"/>
        <v>187</v>
      </c>
      <c r="BM274" s="19">
        <f t="shared" si="200"/>
        <v>62</v>
      </c>
      <c r="BN274" s="19">
        <f t="shared" si="201"/>
        <v>185</v>
      </c>
      <c r="BO274" s="19">
        <f t="shared" si="202"/>
        <v>238</v>
      </c>
      <c r="BP274" s="19">
        <f t="shared" si="203"/>
        <v>309</v>
      </c>
      <c r="BQ274" s="19">
        <f t="shared" si="204"/>
        <v>1</v>
      </c>
      <c r="BR274" s="19">
        <f t="shared" si="205"/>
        <v>270</v>
      </c>
      <c r="BS274" s="19">
        <f t="shared" si="206"/>
        <v>299</v>
      </c>
      <c r="BT274" s="19">
        <f t="shared" si="207"/>
        <v>258</v>
      </c>
      <c r="BU274" s="19">
        <f t="shared" si="208"/>
        <v>223</v>
      </c>
      <c r="BV274" s="19">
        <f t="shared" si="209"/>
        <v>199</v>
      </c>
      <c r="BW274" s="19">
        <f t="shared" si="210"/>
        <v>124</v>
      </c>
      <c r="BX274" s="19">
        <f t="shared" si="211"/>
        <v>139</v>
      </c>
      <c r="BY274" s="19">
        <f t="shared" si="212"/>
        <v>296</v>
      </c>
      <c r="BZ274" s="19">
        <f t="shared" si="213"/>
        <v>259</v>
      </c>
      <c r="CA274" s="18">
        <f t="shared" si="172"/>
        <v>85</v>
      </c>
      <c r="CB274" s="19">
        <f t="shared" si="214"/>
        <v>13</v>
      </c>
    </row>
    <row r="275" spans="1:80" s="16" customFormat="1" ht="15.75">
      <c r="A275" s="21">
        <v>273</v>
      </c>
      <c r="B275" s="34">
        <v>6609008720</v>
      </c>
      <c r="C275" s="5" t="s">
        <v>446</v>
      </c>
      <c r="D275" s="6" t="s">
        <v>307</v>
      </c>
      <c r="E275" s="19">
        <v>10</v>
      </c>
      <c r="F275" s="19">
        <v>36</v>
      </c>
      <c r="G275" s="22">
        <v>11</v>
      </c>
      <c r="H275" s="22">
        <v>38</v>
      </c>
      <c r="I275" s="22">
        <f t="shared" si="173"/>
        <v>93</v>
      </c>
      <c r="J275" s="19">
        <v>30</v>
      </c>
      <c r="K275" s="19">
        <v>4</v>
      </c>
      <c r="L275" s="19">
        <f t="shared" si="174"/>
        <v>100</v>
      </c>
      <c r="M275" s="19">
        <v>318</v>
      </c>
      <c r="N275" s="19">
        <v>337</v>
      </c>
      <c r="O275" s="19">
        <v>328</v>
      </c>
      <c r="P275" s="19">
        <v>354</v>
      </c>
      <c r="Q275" s="19">
        <f t="shared" si="175"/>
        <v>96</v>
      </c>
      <c r="R275" s="19">
        <f t="shared" si="176"/>
        <v>96</v>
      </c>
      <c r="S275" s="19">
        <v>20</v>
      </c>
      <c r="T275" s="19">
        <v>5</v>
      </c>
      <c r="U275" s="19">
        <f t="shared" si="177"/>
        <v>100</v>
      </c>
      <c r="V275" s="19">
        <v>375</v>
      </c>
      <c r="W275" s="23">
        <v>432</v>
      </c>
      <c r="X275" s="20">
        <f t="shared" si="178"/>
        <v>87</v>
      </c>
      <c r="Y275" s="43">
        <f t="shared" si="179"/>
        <v>94</v>
      </c>
      <c r="Z275" s="20">
        <f t="shared" si="180"/>
        <v>94</v>
      </c>
      <c r="AA275" s="19">
        <v>20</v>
      </c>
      <c r="AB275" s="19">
        <v>4</v>
      </c>
      <c r="AC275" s="19">
        <f t="shared" si="181"/>
        <v>80</v>
      </c>
      <c r="AD275" s="19">
        <v>20</v>
      </c>
      <c r="AE275" s="19">
        <v>4</v>
      </c>
      <c r="AF275" s="19">
        <f t="shared" si="182"/>
        <v>80</v>
      </c>
      <c r="AG275" s="19">
        <v>16</v>
      </c>
      <c r="AH275" s="19">
        <v>17</v>
      </c>
      <c r="AI275" s="20">
        <f t="shared" si="183"/>
        <v>94</v>
      </c>
      <c r="AJ275" s="43">
        <f t="shared" si="184"/>
        <v>84</v>
      </c>
      <c r="AK275" s="19">
        <v>396</v>
      </c>
      <c r="AL275" s="19">
        <v>432</v>
      </c>
      <c r="AM275" s="20">
        <f t="shared" si="185"/>
        <v>92</v>
      </c>
      <c r="AN275" s="19">
        <v>428</v>
      </c>
      <c r="AO275" s="19">
        <v>432</v>
      </c>
      <c r="AP275" s="20">
        <f t="shared" si="186"/>
        <v>99</v>
      </c>
      <c r="AQ275" s="19">
        <v>331</v>
      </c>
      <c r="AR275" s="19">
        <v>337</v>
      </c>
      <c r="AS275" s="20">
        <f t="shared" si="187"/>
        <v>98</v>
      </c>
      <c r="AT275" s="20">
        <f t="shared" si="188"/>
        <v>96</v>
      </c>
      <c r="AU275" s="19">
        <v>426</v>
      </c>
      <c r="AV275" s="19">
        <v>432</v>
      </c>
      <c r="AW275" s="20">
        <f t="shared" si="189"/>
        <v>99</v>
      </c>
      <c r="AX275" s="19">
        <v>420</v>
      </c>
      <c r="AY275" s="19">
        <v>432</v>
      </c>
      <c r="AZ275" s="20">
        <f t="shared" si="190"/>
        <v>97</v>
      </c>
      <c r="BA275" s="19">
        <v>427</v>
      </c>
      <c r="BB275" s="19">
        <v>432</v>
      </c>
      <c r="BC275" s="20">
        <f t="shared" si="191"/>
        <v>99</v>
      </c>
      <c r="BD275" s="20">
        <f t="shared" si="192"/>
        <v>99</v>
      </c>
      <c r="BE275" s="20">
        <f t="shared" si="193"/>
        <v>94</v>
      </c>
      <c r="BF275" s="24"/>
      <c r="BG275" s="19">
        <f t="shared" si="194"/>
        <v>127</v>
      </c>
      <c r="BH275" s="19">
        <f t="shared" si="195"/>
        <v>1</v>
      </c>
      <c r="BI275" s="19">
        <f t="shared" si="196"/>
        <v>181</v>
      </c>
      <c r="BJ275" s="19">
        <f t="shared" si="197"/>
        <v>1</v>
      </c>
      <c r="BK275" s="19">
        <f t="shared" si="198"/>
        <v>124</v>
      </c>
      <c r="BL275" s="19">
        <f t="shared" si="199"/>
        <v>203</v>
      </c>
      <c r="BM275" s="19">
        <f t="shared" si="200"/>
        <v>6</v>
      </c>
      <c r="BN275" s="19">
        <f t="shared" si="201"/>
        <v>41</v>
      </c>
      <c r="BO275" s="19">
        <f t="shared" si="202"/>
        <v>202</v>
      </c>
      <c r="BP275" s="19">
        <f t="shared" si="203"/>
        <v>213</v>
      </c>
      <c r="BQ275" s="19">
        <f t="shared" si="204"/>
        <v>112</v>
      </c>
      <c r="BR275" s="19">
        <f t="shared" si="205"/>
        <v>172</v>
      </c>
      <c r="BS275" s="19">
        <f t="shared" si="206"/>
        <v>78</v>
      </c>
      <c r="BT275" s="19">
        <f t="shared" si="207"/>
        <v>109</v>
      </c>
      <c r="BU275" s="19">
        <f t="shared" si="208"/>
        <v>97</v>
      </c>
      <c r="BV275" s="19">
        <f t="shared" si="209"/>
        <v>103</v>
      </c>
      <c r="BW275" s="19">
        <f t="shared" si="210"/>
        <v>124</v>
      </c>
      <c r="BX275" s="19">
        <f t="shared" si="211"/>
        <v>17</v>
      </c>
      <c r="BY275" s="19">
        <f t="shared" si="212"/>
        <v>160</v>
      </c>
      <c r="BZ275" s="19">
        <f t="shared" si="213"/>
        <v>36</v>
      </c>
      <c r="CA275" s="18">
        <f t="shared" si="172"/>
        <v>94</v>
      </c>
      <c r="CB275" s="19">
        <f t="shared" si="214"/>
        <v>4</v>
      </c>
    </row>
    <row r="276" spans="1:80" s="16" customFormat="1" ht="15.75">
      <c r="A276" s="21">
        <v>274</v>
      </c>
      <c r="B276" s="34">
        <v>6609008737</v>
      </c>
      <c r="C276" s="5" t="s">
        <v>446</v>
      </c>
      <c r="D276" s="6" t="s">
        <v>308</v>
      </c>
      <c r="E276" s="19">
        <v>8.5</v>
      </c>
      <c r="F276" s="19">
        <v>34</v>
      </c>
      <c r="G276" s="22">
        <v>11</v>
      </c>
      <c r="H276" s="22">
        <v>38</v>
      </c>
      <c r="I276" s="22">
        <f t="shared" si="173"/>
        <v>83</v>
      </c>
      <c r="J276" s="19">
        <v>30</v>
      </c>
      <c r="K276" s="19">
        <v>4</v>
      </c>
      <c r="L276" s="19">
        <f t="shared" si="174"/>
        <v>100</v>
      </c>
      <c r="M276" s="19">
        <v>180</v>
      </c>
      <c r="N276" s="19">
        <v>199</v>
      </c>
      <c r="O276" s="19">
        <v>204</v>
      </c>
      <c r="P276" s="19">
        <v>228</v>
      </c>
      <c r="Q276" s="19">
        <f t="shared" si="175"/>
        <v>88</v>
      </c>
      <c r="R276" s="19">
        <f t="shared" si="176"/>
        <v>90</v>
      </c>
      <c r="S276" s="19">
        <v>20</v>
      </c>
      <c r="T276" s="19">
        <v>4</v>
      </c>
      <c r="U276" s="19">
        <f t="shared" si="177"/>
        <v>80</v>
      </c>
      <c r="V276" s="19">
        <v>166</v>
      </c>
      <c r="W276" s="23">
        <v>282</v>
      </c>
      <c r="X276" s="20">
        <f t="shared" si="178"/>
        <v>59</v>
      </c>
      <c r="Y276" s="43">
        <f t="shared" si="179"/>
        <v>70</v>
      </c>
      <c r="Z276" s="20">
        <f t="shared" si="180"/>
        <v>70</v>
      </c>
      <c r="AA276" s="19">
        <v>20</v>
      </c>
      <c r="AB276" s="19">
        <v>0</v>
      </c>
      <c r="AC276" s="19">
        <f t="shared" si="181"/>
        <v>0</v>
      </c>
      <c r="AD276" s="19">
        <v>20</v>
      </c>
      <c r="AE276" s="19">
        <v>3</v>
      </c>
      <c r="AF276" s="19">
        <f t="shared" si="182"/>
        <v>60</v>
      </c>
      <c r="AG276" s="19">
        <v>3</v>
      </c>
      <c r="AH276" s="19">
        <v>3</v>
      </c>
      <c r="AI276" s="20">
        <f t="shared" si="183"/>
        <v>100</v>
      </c>
      <c r="AJ276" s="43">
        <f t="shared" si="184"/>
        <v>54</v>
      </c>
      <c r="AK276" s="19">
        <v>260</v>
      </c>
      <c r="AL276" s="19">
        <v>282</v>
      </c>
      <c r="AM276" s="20">
        <f t="shared" si="185"/>
        <v>92</v>
      </c>
      <c r="AN276" s="19">
        <v>271</v>
      </c>
      <c r="AO276" s="19">
        <v>282</v>
      </c>
      <c r="AP276" s="20">
        <f t="shared" si="186"/>
        <v>96</v>
      </c>
      <c r="AQ276" s="19">
        <v>159</v>
      </c>
      <c r="AR276" s="19">
        <v>165</v>
      </c>
      <c r="AS276" s="20">
        <f t="shared" si="187"/>
        <v>96</v>
      </c>
      <c r="AT276" s="20">
        <f t="shared" si="188"/>
        <v>94</v>
      </c>
      <c r="AU276" s="19">
        <v>268</v>
      </c>
      <c r="AV276" s="19">
        <v>282</v>
      </c>
      <c r="AW276" s="20">
        <f t="shared" si="189"/>
        <v>95</v>
      </c>
      <c r="AX276" s="19">
        <v>257</v>
      </c>
      <c r="AY276" s="19">
        <v>282</v>
      </c>
      <c r="AZ276" s="20">
        <f t="shared" si="190"/>
        <v>91</v>
      </c>
      <c r="BA276" s="19">
        <v>262</v>
      </c>
      <c r="BB276" s="19">
        <v>282</v>
      </c>
      <c r="BC276" s="20">
        <f t="shared" si="191"/>
        <v>93</v>
      </c>
      <c r="BD276" s="20">
        <f t="shared" si="192"/>
        <v>93</v>
      </c>
      <c r="BE276" s="20">
        <f t="shared" si="193"/>
        <v>80</v>
      </c>
      <c r="BF276" s="24"/>
      <c r="BG276" s="19">
        <f t="shared" si="194"/>
        <v>323</v>
      </c>
      <c r="BH276" s="19">
        <f t="shared" si="195"/>
        <v>1</v>
      </c>
      <c r="BI276" s="19">
        <f t="shared" si="196"/>
        <v>354</v>
      </c>
      <c r="BJ276" s="19">
        <f t="shared" si="197"/>
        <v>253</v>
      </c>
      <c r="BK276" s="19">
        <f t="shared" si="198"/>
        <v>336</v>
      </c>
      <c r="BL276" s="19">
        <f t="shared" si="199"/>
        <v>378</v>
      </c>
      <c r="BM276" s="19">
        <f t="shared" si="200"/>
        <v>202</v>
      </c>
      <c r="BN276" s="19">
        <f t="shared" si="201"/>
        <v>92</v>
      </c>
      <c r="BO276" s="19">
        <f t="shared" si="202"/>
        <v>1</v>
      </c>
      <c r="BP276" s="19">
        <f t="shared" si="203"/>
        <v>213</v>
      </c>
      <c r="BQ276" s="19">
        <f t="shared" si="204"/>
        <v>306</v>
      </c>
      <c r="BR276" s="19">
        <f t="shared" si="205"/>
        <v>270</v>
      </c>
      <c r="BS276" s="19">
        <f t="shared" si="206"/>
        <v>244</v>
      </c>
      <c r="BT276" s="19">
        <f t="shared" si="207"/>
        <v>303</v>
      </c>
      <c r="BU276" s="19">
        <f t="shared" si="208"/>
        <v>339</v>
      </c>
      <c r="BV276" s="19">
        <f t="shared" si="209"/>
        <v>310</v>
      </c>
      <c r="BW276" s="19">
        <f t="shared" si="210"/>
        <v>336</v>
      </c>
      <c r="BX276" s="19">
        <f t="shared" si="211"/>
        <v>142</v>
      </c>
      <c r="BY276" s="19">
        <f t="shared" si="212"/>
        <v>221</v>
      </c>
      <c r="BZ276" s="19">
        <f t="shared" si="213"/>
        <v>314</v>
      </c>
      <c r="CA276" s="18">
        <f t="shared" si="172"/>
        <v>80</v>
      </c>
      <c r="CB276" s="19">
        <f t="shared" si="214"/>
        <v>18</v>
      </c>
    </row>
    <row r="277" spans="1:80" s="16" customFormat="1" ht="31.5">
      <c r="A277" s="21">
        <v>275</v>
      </c>
      <c r="B277" s="34">
        <v>6603009910</v>
      </c>
      <c r="C277" s="40" t="s">
        <v>500</v>
      </c>
      <c r="D277" s="5" t="s">
        <v>309</v>
      </c>
      <c r="E277" s="19">
        <v>8</v>
      </c>
      <c r="F277" s="19">
        <v>33</v>
      </c>
      <c r="G277" s="22">
        <v>9</v>
      </c>
      <c r="H277" s="22">
        <v>36</v>
      </c>
      <c r="I277" s="22">
        <f t="shared" si="173"/>
        <v>90</v>
      </c>
      <c r="J277" s="19">
        <v>30</v>
      </c>
      <c r="K277" s="19">
        <v>4</v>
      </c>
      <c r="L277" s="19">
        <f t="shared" si="174"/>
        <v>100</v>
      </c>
      <c r="M277" s="19">
        <v>233</v>
      </c>
      <c r="N277" s="19">
        <v>220</v>
      </c>
      <c r="O277" s="19">
        <v>237</v>
      </c>
      <c r="P277" s="19">
        <v>225</v>
      </c>
      <c r="Q277" s="19">
        <f t="shared" si="175"/>
        <v>98</v>
      </c>
      <c r="R277" s="19">
        <f t="shared" si="176"/>
        <v>96</v>
      </c>
      <c r="S277" s="19">
        <v>20</v>
      </c>
      <c r="T277" s="19">
        <v>5</v>
      </c>
      <c r="U277" s="19">
        <f t="shared" si="177"/>
        <v>100</v>
      </c>
      <c r="V277" s="19">
        <v>262</v>
      </c>
      <c r="W277" s="23">
        <v>279</v>
      </c>
      <c r="X277" s="20">
        <f t="shared" si="178"/>
        <v>94</v>
      </c>
      <c r="Y277" s="43">
        <f t="shared" si="179"/>
        <v>97</v>
      </c>
      <c r="Z277" s="20">
        <f t="shared" si="180"/>
        <v>97</v>
      </c>
      <c r="AA277" s="19">
        <v>20</v>
      </c>
      <c r="AB277" s="19">
        <v>0</v>
      </c>
      <c r="AC277" s="19">
        <f t="shared" si="181"/>
        <v>0</v>
      </c>
      <c r="AD277" s="19">
        <v>20</v>
      </c>
      <c r="AE277" s="19">
        <v>1</v>
      </c>
      <c r="AF277" s="19">
        <f t="shared" si="182"/>
        <v>20</v>
      </c>
      <c r="AG277" s="19">
        <v>12</v>
      </c>
      <c r="AH277" s="19">
        <v>16</v>
      </c>
      <c r="AI277" s="20">
        <f t="shared" si="183"/>
        <v>75</v>
      </c>
      <c r="AJ277" s="43">
        <f t="shared" si="184"/>
        <v>31</v>
      </c>
      <c r="AK277" s="19">
        <v>277</v>
      </c>
      <c r="AL277" s="19">
        <v>279</v>
      </c>
      <c r="AM277" s="20">
        <f t="shared" si="185"/>
        <v>99</v>
      </c>
      <c r="AN277" s="19">
        <v>277</v>
      </c>
      <c r="AO277" s="19">
        <v>279</v>
      </c>
      <c r="AP277" s="20">
        <f t="shared" si="186"/>
        <v>99</v>
      </c>
      <c r="AQ277" s="19">
        <v>198</v>
      </c>
      <c r="AR277" s="19">
        <v>200</v>
      </c>
      <c r="AS277" s="20">
        <f t="shared" si="187"/>
        <v>99</v>
      </c>
      <c r="AT277" s="20">
        <f t="shared" si="188"/>
        <v>99</v>
      </c>
      <c r="AU277" s="19">
        <v>272</v>
      </c>
      <c r="AV277" s="19">
        <v>279</v>
      </c>
      <c r="AW277" s="20">
        <f t="shared" si="189"/>
        <v>97</v>
      </c>
      <c r="AX277" s="19">
        <v>270</v>
      </c>
      <c r="AY277" s="19">
        <v>279</v>
      </c>
      <c r="AZ277" s="20">
        <f t="shared" si="190"/>
        <v>97</v>
      </c>
      <c r="BA277" s="19">
        <v>273</v>
      </c>
      <c r="BB277" s="19">
        <v>279</v>
      </c>
      <c r="BC277" s="20">
        <f t="shared" si="191"/>
        <v>98</v>
      </c>
      <c r="BD277" s="20">
        <f t="shared" si="192"/>
        <v>98</v>
      </c>
      <c r="BE277" s="20">
        <f t="shared" si="193"/>
        <v>84</v>
      </c>
      <c r="BF277" s="24"/>
      <c r="BG277" s="19">
        <f t="shared" si="194"/>
        <v>228</v>
      </c>
      <c r="BH277" s="19">
        <f t="shared" si="195"/>
        <v>1</v>
      </c>
      <c r="BI277" s="19">
        <f t="shared" si="196"/>
        <v>94</v>
      </c>
      <c r="BJ277" s="19">
        <f t="shared" si="197"/>
        <v>1</v>
      </c>
      <c r="BK277" s="19">
        <f t="shared" si="198"/>
        <v>47</v>
      </c>
      <c r="BL277" s="19">
        <f t="shared" si="199"/>
        <v>75</v>
      </c>
      <c r="BM277" s="19">
        <f t="shared" si="200"/>
        <v>202</v>
      </c>
      <c r="BN277" s="19">
        <f t="shared" si="201"/>
        <v>269</v>
      </c>
      <c r="BO277" s="19">
        <f t="shared" si="202"/>
        <v>296</v>
      </c>
      <c r="BP277" s="19">
        <f t="shared" si="203"/>
        <v>46</v>
      </c>
      <c r="BQ277" s="19">
        <f t="shared" si="204"/>
        <v>112</v>
      </c>
      <c r="BR277" s="19">
        <f t="shared" si="205"/>
        <v>112</v>
      </c>
      <c r="BS277" s="19">
        <f t="shared" si="206"/>
        <v>168</v>
      </c>
      <c r="BT277" s="19">
        <f t="shared" si="207"/>
        <v>109</v>
      </c>
      <c r="BU277" s="19">
        <f t="shared" si="208"/>
        <v>159</v>
      </c>
      <c r="BV277" s="19">
        <f t="shared" si="209"/>
        <v>103</v>
      </c>
      <c r="BW277" s="19">
        <f t="shared" si="210"/>
        <v>47</v>
      </c>
      <c r="BX277" s="19">
        <f t="shared" si="211"/>
        <v>324</v>
      </c>
      <c r="BY277" s="19">
        <f t="shared" si="212"/>
        <v>31</v>
      </c>
      <c r="BZ277" s="19">
        <f t="shared" si="213"/>
        <v>96</v>
      </c>
      <c r="CA277" s="18">
        <f t="shared" si="172"/>
        <v>84</v>
      </c>
      <c r="CB277" s="19">
        <f t="shared" si="214"/>
        <v>14</v>
      </c>
    </row>
    <row r="278" spans="1:80" s="16" customFormat="1" ht="15.75">
      <c r="A278" s="21">
        <v>276</v>
      </c>
      <c r="B278" s="34">
        <v>6603009050</v>
      </c>
      <c r="C278" s="40" t="s">
        <v>500</v>
      </c>
      <c r="D278" s="5" t="s">
        <v>310</v>
      </c>
      <c r="E278" s="19">
        <v>11</v>
      </c>
      <c r="F278" s="19">
        <v>36</v>
      </c>
      <c r="G278" s="22">
        <v>11</v>
      </c>
      <c r="H278" s="22">
        <v>38</v>
      </c>
      <c r="I278" s="22">
        <f t="shared" si="173"/>
        <v>97</v>
      </c>
      <c r="J278" s="19">
        <v>30</v>
      </c>
      <c r="K278" s="19">
        <v>4</v>
      </c>
      <c r="L278" s="19">
        <f t="shared" si="174"/>
        <v>100</v>
      </c>
      <c r="M278" s="19">
        <v>108</v>
      </c>
      <c r="N278" s="19">
        <v>113</v>
      </c>
      <c r="O278" s="19">
        <v>110</v>
      </c>
      <c r="P278" s="19">
        <v>115</v>
      </c>
      <c r="Q278" s="19">
        <f t="shared" si="175"/>
        <v>98</v>
      </c>
      <c r="R278" s="19">
        <f t="shared" si="176"/>
        <v>98</v>
      </c>
      <c r="S278" s="19">
        <v>20</v>
      </c>
      <c r="T278" s="19">
        <v>4</v>
      </c>
      <c r="U278" s="19">
        <f t="shared" si="177"/>
        <v>80</v>
      </c>
      <c r="V278" s="19">
        <v>116</v>
      </c>
      <c r="W278" s="23">
        <v>122</v>
      </c>
      <c r="X278" s="20">
        <f t="shared" si="178"/>
        <v>95</v>
      </c>
      <c r="Y278" s="43">
        <f t="shared" si="179"/>
        <v>88</v>
      </c>
      <c r="Z278" s="20">
        <f t="shared" si="180"/>
        <v>88</v>
      </c>
      <c r="AA278" s="19">
        <v>20</v>
      </c>
      <c r="AB278" s="19">
        <v>2</v>
      </c>
      <c r="AC278" s="19">
        <f t="shared" si="181"/>
        <v>40</v>
      </c>
      <c r="AD278" s="19">
        <v>20</v>
      </c>
      <c r="AE278" s="19">
        <v>4</v>
      </c>
      <c r="AF278" s="19">
        <f t="shared" si="182"/>
        <v>80</v>
      </c>
      <c r="AG278" s="19">
        <v>1</v>
      </c>
      <c r="AH278" s="19">
        <v>1</v>
      </c>
      <c r="AI278" s="20">
        <f t="shared" si="183"/>
        <v>100</v>
      </c>
      <c r="AJ278" s="43">
        <f t="shared" si="184"/>
        <v>74</v>
      </c>
      <c r="AK278" s="19">
        <v>122</v>
      </c>
      <c r="AL278" s="19">
        <v>122</v>
      </c>
      <c r="AM278" s="20">
        <f t="shared" si="185"/>
        <v>100</v>
      </c>
      <c r="AN278" s="19">
        <v>122</v>
      </c>
      <c r="AO278" s="19">
        <v>122</v>
      </c>
      <c r="AP278" s="20">
        <f t="shared" si="186"/>
        <v>100</v>
      </c>
      <c r="AQ278" s="19">
        <v>102</v>
      </c>
      <c r="AR278" s="19">
        <v>102</v>
      </c>
      <c r="AS278" s="20">
        <f t="shared" si="187"/>
        <v>100</v>
      </c>
      <c r="AT278" s="20">
        <f t="shared" si="188"/>
        <v>100</v>
      </c>
      <c r="AU278" s="19">
        <v>122</v>
      </c>
      <c r="AV278" s="19">
        <v>122</v>
      </c>
      <c r="AW278" s="20">
        <f t="shared" si="189"/>
        <v>100</v>
      </c>
      <c r="AX278" s="19">
        <v>118</v>
      </c>
      <c r="AY278" s="19">
        <v>122</v>
      </c>
      <c r="AZ278" s="20">
        <f t="shared" si="190"/>
        <v>97</v>
      </c>
      <c r="BA278" s="19">
        <v>122</v>
      </c>
      <c r="BB278" s="19">
        <v>122</v>
      </c>
      <c r="BC278" s="20">
        <f t="shared" si="191"/>
        <v>100</v>
      </c>
      <c r="BD278" s="20">
        <f t="shared" si="192"/>
        <v>99</v>
      </c>
      <c r="BE278" s="20">
        <f t="shared" si="193"/>
        <v>92</v>
      </c>
      <c r="BF278" s="24"/>
      <c r="BG278" s="19">
        <f t="shared" si="194"/>
        <v>27</v>
      </c>
      <c r="BH278" s="19">
        <f t="shared" si="195"/>
        <v>1</v>
      </c>
      <c r="BI278" s="19">
        <f t="shared" si="196"/>
        <v>94</v>
      </c>
      <c r="BJ278" s="19">
        <f t="shared" si="197"/>
        <v>253</v>
      </c>
      <c r="BK278" s="19">
        <f t="shared" si="198"/>
        <v>232</v>
      </c>
      <c r="BL278" s="19">
        <f t="shared" si="199"/>
        <v>63</v>
      </c>
      <c r="BM278" s="19">
        <f t="shared" si="200"/>
        <v>62</v>
      </c>
      <c r="BN278" s="19">
        <f t="shared" si="201"/>
        <v>41</v>
      </c>
      <c r="BO278" s="19">
        <f t="shared" si="202"/>
        <v>1</v>
      </c>
      <c r="BP278" s="19">
        <f t="shared" si="203"/>
        <v>1</v>
      </c>
      <c r="BQ278" s="19">
        <f t="shared" si="204"/>
        <v>1</v>
      </c>
      <c r="BR278" s="19">
        <f t="shared" si="205"/>
        <v>1</v>
      </c>
      <c r="BS278" s="19">
        <f t="shared" si="206"/>
        <v>1</v>
      </c>
      <c r="BT278" s="19">
        <f t="shared" si="207"/>
        <v>109</v>
      </c>
      <c r="BU278" s="19">
        <f t="shared" si="208"/>
        <v>1</v>
      </c>
      <c r="BV278" s="19">
        <f t="shared" si="209"/>
        <v>18</v>
      </c>
      <c r="BW278" s="19">
        <f t="shared" si="210"/>
        <v>232</v>
      </c>
      <c r="BX278" s="19">
        <f t="shared" si="211"/>
        <v>47</v>
      </c>
      <c r="BY278" s="19">
        <f t="shared" si="212"/>
        <v>1</v>
      </c>
      <c r="BZ278" s="19">
        <f t="shared" si="213"/>
        <v>36</v>
      </c>
      <c r="CA278" s="18">
        <f t="shared" si="172"/>
        <v>92</v>
      </c>
      <c r="CB278" s="19">
        <f t="shared" si="214"/>
        <v>6</v>
      </c>
    </row>
    <row r="279" spans="1:80" s="16" customFormat="1" ht="31.5">
      <c r="A279" s="21">
        <v>277</v>
      </c>
      <c r="B279" s="34">
        <v>6603008530</v>
      </c>
      <c r="C279" s="40" t="s">
        <v>500</v>
      </c>
      <c r="D279" s="5" t="s">
        <v>311</v>
      </c>
      <c r="E279" s="19">
        <v>10</v>
      </c>
      <c r="F279" s="19">
        <v>35</v>
      </c>
      <c r="G279" s="22">
        <v>11</v>
      </c>
      <c r="H279" s="22">
        <v>38</v>
      </c>
      <c r="I279" s="22">
        <f t="shared" si="173"/>
        <v>92</v>
      </c>
      <c r="J279" s="19">
        <v>30</v>
      </c>
      <c r="K279" s="19">
        <v>4</v>
      </c>
      <c r="L279" s="19">
        <f t="shared" si="174"/>
        <v>100</v>
      </c>
      <c r="M279" s="19">
        <v>181</v>
      </c>
      <c r="N279" s="19">
        <v>183</v>
      </c>
      <c r="O279" s="19">
        <v>191</v>
      </c>
      <c r="P279" s="19">
        <v>191</v>
      </c>
      <c r="Q279" s="19">
        <f t="shared" si="175"/>
        <v>95</v>
      </c>
      <c r="R279" s="19">
        <f t="shared" si="176"/>
        <v>96</v>
      </c>
      <c r="S279" s="19">
        <v>20</v>
      </c>
      <c r="T279" s="19">
        <v>5</v>
      </c>
      <c r="U279" s="19">
        <f t="shared" si="177"/>
        <v>100</v>
      </c>
      <c r="V279" s="19">
        <v>174</v>
      </c>
      <c r="W279" s="23">
        <v>209</v>
      </c>
      <c r="X279" s="20">
        <f t="shared" si="178"/>
        <v>83</v>
      </c>
      <c r="Y279" s="43">
        <f t="shared" si="179"/>
        <v>92</v>
      </c>
      <c r="Z279" s="20">
        <f t="shared" si="180"/>
        <v>92</v>
      </c>
      <c r="AA279" s="19">
        <v>20</v>
      </c>
      <c r="AB279" s="19">
        <v>1</v>
      </c>
      <c r="AC279" s="19">
        <f t="shared" si="181"/>
        <v>20</v>
      </c>
      <c r="AD279" s="19">
        <v>20</v>
      </c>
      <c r="AE279" s="19">
        <v>2</v>
      </c>
      <c r="AF279" s="19">
        <f t="shared" si="182"/>
        <v>40</v>
      </c>
      <c r="AG279" s="19">
        <v>2</v>
      </c>
      <c r="AH279" s="19">
        <v>3</v>
      </c>
      <c r="AI279" s="20">
        <f t="shared" si="183"/>
        <v>67</v>
      </c>
      <c r="AJ279" s="43">
        <f t="shared" si="184"/>
        <v>42</v>
      </c>
      <c r="AK279" s="19">
        <v>201</v>
      </c>
      <c r="AL279" s="19">
        <v>209</v>
      </c>
      <c r="AM279" s="20">
        <f t="shared" si="185"/>
        <v>96</v>
      </c>
      <c r="AN279" s="19">
        <v>206</v>
      </c>
      <c r="AO279" s="19">
        <v>209</v>
      </c>
      <c r="AP279" s="20">
        <f t="shared" si="186"/>
        <v>99</v>
      </c>
      <c r="AQ279" s="19">
        <v>159</v>
      </c>
      <c r="AR279" s="19">
        <v>165</v>
      </c>
      <c r="AS279" s="20">
        <f t="shared" si="187"/>
        <v>96</v>
      </c>
      <c r="AT279" s="20">
        <f t="shared" si="188"/>
        <v>97</v>
      </c>
      <c r="AU279" s="19">
        <v>204</v>
      </c>
      <c r="AV279" s="19">
        <v>209</v>
      </c>
      <c r="AW279" s="20">
        <f t="shared" si="189"/>
        <v>98</v>
      </c>
      <c r="AX279" s="19">
        <v>196</v>
      </c>
      <c r="AY279" s="19">
        <v>209</v>
      </c>
      <c r="AZ279" s="20">
        <f t="shared" si="190"/>
        <v>94</v>
      </c>
      <c r="BA279" s="19">
        <v>208</v>
      </c>
      <c r="BB279" s="19">
        <v>209</v>
      </c>
      <c r="BC279" s="20">
        <f t="shared" si="191"/>
        <v>100</v>
      </c>
      <c r="BD279" s="20">
        <f t="shared" si="192"/>
        <v>98</v>
      </c>
      <c r="BE279" s="20">
        <f t="shared" si="193"/>
        <v>85</v>
      </c>
      <c r="BF279" s="24"/>
      <c r="BG279" s="19">
        <f t="shared" si="194"/>
        <v>186</v>
      </c>
      <c r="BH279" s="19">
        <f t="shared" si="195"/>
        <v>1</v>
      </c>
      <c r="BI279" s="19">
        <f t="shared" si="196"/>
        <v>232</v>
      </c>
      <c r="BJ279" s="19">
        <f t="shared" si="197"/>
        <v>1</v>
      </c>
      <c r="BK279" s="19">
        <f t="shared" si="198"/>
        <v>165</v>
      </c>
      <c r="BL279" s="19">
        <f t="shared" si="199"/>
        <v>271</v>
      </c>
      <c r="BM279" s="19">
        <f t="shared" si="200"/>
        <v>117</v>
      </c>
      <c r="BN279" s="19">
        <f t="shared" si="201"/>
        <v>185</v>
      </c>
      <c r="BO279" s="19">
        <f t="shared" si="202"/>
        <v>320</v>
      </c>
      <c r="BP279" s="19">
        <f t="shared" si="203"/>
        <v>123</v>
      </c>
      <c r="BQ279" s="19">
        <f t="shared" si="204"/>
        <v>112</v>
      </c>
      <c r="BR279" s="19">
        <f t="shared" si="205"/>
        <v>270</v>
      </c>
      <c r="BS279" s="19">
        <f t="shared" si="206"/>
        <v>128</v>
      </c>
      <c r="BT279" s="19">
        <f t="shared" si="207"/>
        <v>227</v>
      </c>
      <c r="BU279" s="19">
        <f t="shared" si="208"/>
        <v>1</v>
      </c>
      <c r="BV279" s="19">
        <f t="shared" si="209"/>
        <v>103</v>
      </c>
      <c r="BW279" s="19">
        <f t="shared" si="210"/>
        <v>165</v>
      </c>
      <c r="BX279" s="19">
        <f t="shared" si="211"/>
        <v>267</v>
      </c>
      <c r="BY279" s="19">
        <f t="shared" si="212"/>
        <v>122</v>
      </c>
      <c r="BZ279" s="19">
        <f t="shared" si="213"/>
        <v>96</v>
      </c>
      <c r="CA279" s="18">
        <f t="shared" si="172"/>
        <v>85</v>
      </c>
      <c r="CB279" s="19">
        <f t="shared" si="214"/>
        <v>13</v>
      </c>
    </row>
    <row r="280" spans="1:80" s="16" customFormat="1" ht="31.5">
      <c r="A280" s="21">
        <v>278</v>
      </c>
      <c r="B280" s="34">
        <v>6603009692</v>
      </c>
      <c r="C280" s="40" t="s">
        <v>500</v>
      </c>
      <c r="D280" s="5" t="s">
        <v>312</v>
      </c>
      <c r="E280" s="19">
        <v>10</v>
      </c>
      <c r="F280" s="19">
        <v>34</v>
      </c>
      <c r="G280" s="22">
        <v>11</v>
      </c>
      <c r="H280" s="22">
        <v>38</v>
      </c>
      <c r="I280" s="22">
        <f t="shared" si="173"/>
        <v>90</v>
      </c>
      <c r="J280" s="19">
        <v>30</v>
      </c>
      <c r="K280" s="19">
        <v>4</v>
      </c>
      <c r="L280" s="19">
        <f t="shared" si="174"/>
        <v>100</v>
      </c>
      <c r="M280" s="19">
        <v>252</v>
      </c>
      <c r="N280" s="19">
        <v>249</v>
      </c>
      <c r="O280" s="19">
        <v>268</v>
      </c>
      <c r="P280" s="19">
        <v>278</v>
      </c>
      <c r="Q280" s="19">
        <f t="shared" si="175"/>
        <v>92</v>
      </c>
      <c r="R280" s="19">
        <f t="shared" si="176"/>
        <v>94</v>
      </c>
      <c r="S280" s="19">
        <v>20</v>
      </c>
      <c r="T280" s="19">
        <v>5</v>
      </c>
      <c r="U280" s="19">
        <f t="shared" si="177"/>
        <v>100</v>
      </c>
      <c r="V280" s="19">
        <v>286</v>
      </c>
      <c r="W280" s="23">
        <v>346</v>
      </c>
      <c r="X280" s="20">
        <f t="shared" si="178"/>
        <v>83</v>
      </c>
      <c r="Y280" s="43">
        <f t="shared" si="179"/>
        <v>92</v>
      </c>
      <c r="Z280" s="20">
        <f t="shared" si="180"/>
        <v>92</v>
      </c>
      <c r="AA280" s="19">
        <v>20</v>
      </c>
      <c r="AB280" s="19">
        <v>3</v>
      </c>
      <c r="AC280" s="19">
        <f t="shared" si="181"/>
        <v>60</v>
      </c>
      <c r="AD280" s="19">
        <v>20</v>
      </c>
      <c r="AE280" s="19">
        <v>5</v>
      </c>
      <c r="AF280" s="19">
        <f t="shared" si="182"/>
        <v>100</v>
      </c>
      <c r="AG280" s="19">
        <v>11</v>
      </c>
      <c r="AH280" s="19">
        <v>12</v>
      </c>
      <c r="AI280" s="20">
        <f t="shared" si="183"/>
        <v>92</v>
      </c>
      <c r="AJ280" s="43">
        <f t="shared" si="184"/>
        <v>86</v>
      </c>
      <c r="AK280" s="19">
        <v>325</v>
      </c>
      <c r="AL280" s="19">
        <v>346</v>
      </c>
      <c r="AM280" s="20">
        <f t="shared" si="185"/>
        <v>94</v>
      </c>
      <c r="AN280" s="19">
        <v>340</v>
      </c>
      <c r="AO280" s="19">
        <v>346</v>
      </c>
      <c r="AP280" s="20">
        <f t="shared" si="186"/>
        <v>98</v>
      </c>
      <c r="AQ280" s="19">
        <v>212</v>
      </c>
      <c r="AR280" s="19">
        <v>221</v>
      </c>
      <c r="AS280" s="20">
        <f t="shared" si="187"/>
        <v>96</v>
      </c>
      <c r="AT280" s="20">
        <f t="shared" si="188"/>
        <v>96</v>
      </c>
      <c r="AU280" s="19">
        <v>334</v>
      </c>
      <c r="AV280" s="19">
        <v>346</v>
      </c>
      <c r="AW280" s="20">
        <f t="shared" si="189"/>
        <v>97</v>
      </c>
      <c r="AX280" s="19">
        <v>326</v>
      </c>
      <c r="AY280" s="19">
        <v>346</v>
      </c>
      <c r="AZ280" s="20">
        <f t="shared" si="190"/>
        <v>94</v>
      </c>
      <c r="BA280" s="19">
        <v>340</v>
      </c>
      <c r="BB280" s="19">
        <v>346</v>
      </c>
      <c r="BC280" s="20">
        <f t="shared" si="191"/>
        <v>98</v>
      </c>
      <c r="BD280" s="20">
        <f t="shared" si="192"/>
        <v>97</v>
      </c>
      <c r="BE280" s="20">
        <f t="shared" si="193"/>
        <v>93</v>
      </c>
      <c r="BF280" s="24"/>
      <c r="BG280" s="19">
        <f t="shared" si="194"/>
        <v>228</v>
      </c>
      <c r="BH280" s="19">
        <f t="shared" si="195"/>
        <v>1</v>
      </c>
      <c r="BI280" s="19">
        <f t="shared" si="196"/>
        <v>319</v>
      </c>
      <c r="BJ280" s="19">
        <f t="shared" si="197"/>
        <v>1</v>
      </c>
      <c r="BK280" s="19">
        <f t="shared" si="198"/>
        <v>165</v>
      </c>
      <c r="BL280" s="19">
        <f t="shared" si="199"/>
        <v>271</v>
      </c>
      <c r="BM280" s="19">
        <f t="shared" si="200"/>
        <v>28</v>
      </c>
      <c r="BN280" s="19">
        <f t="shared" si="201"/>
        <v>1</v>
      </c>
      <c r="BO280" s="19">
        <f t="shared" si="202"/>
        <v>213</v>
      </c>
      <c r="BP280" s="19">
        <f t="shared" si="203"/>
        <v>175</v>
      </c>
      <c r="BQ280" s="19">
        <f t="shared" si="204"/>
        <v>198</v>
      </c>
      <c r="BR280" s="19">
        <f t="shared" si="205"/>
        <v>270</v>
      </c>
      <c r="BS280" s="19">
        <f t="shared" si="206"/>
        <v>168</v>
      </c>
      <c r="BT280" s="19">
        <f t="shared" si="207"/>
        <v>227</v>
      </c>
      <c r="BU280" s="19">
        <f t="shared" si="208"/>
        <v>159</v>
      </c>
      <c r="BV280" s="19">
        <f t="shared" si="209"/>
        <v>199</v>
      </c>
      <c r="BW280" s="19">
        <f t="shared" si="210"/>
        <v>165</v>
      </c>
      <c r="BX280" s="19">
        <f t="shared" si="211"/>
        <v>13</v>
      </c>
      <c r="BY280" s="19">
        <f t="shared" si="212"/>
        <v>160</v>
      </c>
      <c r="BZ280" s="19">
        <f t="shared" si="213"/>
        <v>163</v>
      </c>
      <c r="CA280" s="18">
        <f t="shared" si="172"/>
        <v>93</v>
      </c>
      <c r="CB280" s="19">
        <f t="shared" si="214"/>
        <v>5</v>
      </c>
    </row>
    <row r="281" spans="1:80" s="16" customFormat="1" ht="15.75">
      <c r="A281" s="21">
        <v>279</v>
      </c>
      <c r="B281" s="36">
        <v>6603010218</v>
      </c>
      <c r="C281" s="6" t="s">
        <v>447</v>
      </c>
      <c r="D281" s="6" t="s">
        <v>313</v>
      </c>
      <c r="E281" s="19">
        <v>9</v>
      </c>
      <c r="F281" s="19">
        <v>34</v>
      </c>
      <c r="G281" s="22">
        <v>11</v>
      </c>
      <c r="H281" s="22">
        <v>38</v>
      </c>
      <c r="I281" s="22">
        <f t="shared" si="173"/>
        <v>86</v>
      </c>
      <c r="J281" s="19">
        <v>30</v>
      </c>
      <c r="K281" s="19">
        <v>3</v>
      </c>
      <c r="L281" s="19">
        <f t="shared" si="174"/>
        <v>90</v>
      </c>
      <c r="M281" s="19">
        <v>124</v>
      </c>
      <c r="N281" s="19">
        <v>129</v>
      </c>
      <c r="O281" s="19">
        <v>126</v>
      </c>
      <c r="P281" s="19">
        <v>134</v>
      </c>
      <c r="Q281" s="19">
        <f t="shared" si="175"/>
        <v>97</v>
      </c>
      <c r="R281" s="19">
        <f t="shared" si="176"/>
        <v>92</v>
      </c>
      <c r="S281" s="19">
        <v>20</v>
      </c>
      <c r="T281" s="19">
        <v>0</v>
      </c>
      <c r="U281" s="19">
        <f t="shared" si="177"/>
        <v>0</v>
      </c>
      <c r="V281" s="19">
        <v>131</v>
      </c>
      <c r="W281" s="23">
        <v>150</v>
      </c>
      <c r="X281" s="20">
        <f t="shared" si="178"/>
        <v>87</v>
      </c>
      <c r="Y281" s="43">
        <f t="shared" si="179"/>
        <v>44</v>
      </c>
      <c r="Z281" s="20">
        <f t="shared" si="180"/>
        <v>44</v>
      </c>
      <c r="AA281" s="19">
        <v>20</v>
      </c>
      <c r="AB281" s="19">
        <v>4</v>
      </c>
      <c r="AC281" s="19">
        <f t="shared" si="181"/>
        <v>80</v>
      </c>
      <c r="AD281" s="19">
        <v>20</v>
      </c>
      <c r="AE281" s="19">
        <v>3</v>
      </c>
      <c r="AF281" s="19">
        <f t="shared" si="182"/>
        <v>60</v>
      </c>
      <c r="AG281" s="19">
        <v>4</v>
      </c>
      <c r="AH281" s="19">
        <v>6</v>
      </c>
      <c r="AI281" s="20">
        <f t="shared" si="183"/>
        <v>67</v>
      </c>
      <c r="AJ281" s="43">
        <f t="shared" si="184"/>
        <v>68</v>
      </c>
      <c r="AK281" s="19">
        <v>142</v>
      </c>
      <c r="AL281" s="19">
        <v>150</v>
      </c>
      <c r="AM281" s="20">
        <f t="shared" si="185"/>
        <v>95</v>
      </c>
      <c r="AN281" s="19">
        <v>148</v>
      </c>
      <c r="AO281" s="19">
        <v>150</v>
      </c>
      <c r="AP281" s="20">
        <f t="shared" si="186"/>
        <v>99</v>
      </c>
      <c r="AQ281" s="19">
        <v>117</v>
      </c>
      <c r="AR281" s="19">
        <v>118</v>
      </c>
      <c r="AS281" s="20">
        <f t="shared" si="187"/>
        <v>99</v>
      </c>
      <c r="AT281" s="20">
        <f t="shared" si="188"/>
        <v>97</v>
      </c>
      <c r="AU281" s="19">
        <v>147</v>
      </c>
      <c r="AV281" s="19">
        <v>150</v>
      </c>
      <c r="AW281" s="20">
        <f t="shared" si="189"/>
        <v>98</v>
      </c>
      <c r="AX281" s="19">
        <v>141</v>
      </c>
      <c r="AY281" s="19">
        <v>150</v>
      </c>
      <c r="AZ281" s="20">
        <f t="shared" si="190"/>
        <v>94</v>
      </c>
      <c r="BA281" s="19">
        <v>146</v>
      </c>
      <c r="BB281" s="19">
        <v>150</v>
      </c>
      <c r="BC281" s="20">
        <f t="shared" si="191"/>
        <v>97</v>
      </c>
      <c r="BD281" s="20">
        <f t="shared" si="192"/>
        <v>97</v>
      </c>
      <c r="BE281" s="20">
        <f t="shared" si="193"/>
        <v>80</v>
      </c>
      <c r="BF281" s="24"/>
      <c r="BG281" s="19">
        <f t="shared" si="194"/>
        <v>289</v>
      </c>
      <c r="BH281" s="19">
        <f t="shared" si="195"/>
        <v>239</v>
      </c>
      <c r="BI281" s="19">
        <f t="shared" si="196"/>
        <v>144</v>
      </c>
      <c r="BJ281" s="19">
        <f t="shared" si="197"/>
        <v>359</v>
      </c>
      <c r="BK281" s="19">
        <f t="shared" si="198"/>
        <v>371</v>
      </c>
      <c r="BL281" s="19">
        <f t="shared" si="199"/>
        <v>203</v>
      </c>
      <c r="BM281" s="19">
        <f t="shared" si="200"/>
        <v>6</v>
      </c>
      <c r="BN281" s="19">
        <f t="shared" si="201"/>
        <v>92</v>
      </c>
      <c r="BO281" s="19">
        <f t="shared" si="202"/>
        <v>320</v>
      </c>
      <c r="BP281" s="19">
        <f t="shared" si="203"/>
        <v>151</v>
      </c>
      <c r="BQ281" s="19">
        <f t="shared" si="204"/>
        <v>112</v>
      </c>
      <c r="BR281" s="19">
        <f t="shared" si="205"/>
        <v>112</v>
      </c>
      <c r="BS281" s="19">
        <f t="shared" si="206"/>
        <v>128</v>
      </c>
      <c r="BT281" s="19">
        <f t="shared" si="207"/>
        <v>227</v>
      </c>
      <c r="BU281" s="19">
        <f t="shared" si="208"/>
        <v>223</v>
      </c>
      <c r="BV281" s="19">
        <f t="shared" si="209"/>
        <v>268</v>
      </c>
      <c r="BW281" s="19">
        <f t="shared" si="210"/>
        <v>371</v>
      </c>
      <c r="BX281" s="19">
        <f t="shared" si="211"/>
        <v>69</v>
      </c>
      <c r="BY281" s="19">
        <f t="shared" si="212"/>
        <v>122</v>
      </c>
      <c r="BZ281" s="19">
        <f t="shared" si="213"/>
        <v>163</v>
      </c>
      <c r="CA281" s="18">
        <f t="shared" si="172"/>
        <v>80</v>
      </c>
      <c r="CB281" s="19">
        <f t="shared" si="214"/>
        <v>18</v>
      </c>
    </row>
    <row r="282" spans="1:80" s="16" customFormat="1" ht="15.75">
      <c r="A282" s="21">
        <v>280</v>
      </c>
      <c r="B282" s="36">
        <v>6603011395</v>
      </c>
      <c r="C282" s="6" t="s">
        <v>447</v>
      </c>
      <c r="D282" s="6" t="s">
        <v>314</v>
      </c>
      <c r="E282" s="19">
        <v>9</v>
      </c>
      <c r="F282" s="19">
        <v>38</v>
      </c>
      <c r="G282" s="22">
        <v>11</v>
      </c>
      <c r="H282" s="22">
        <v>38</v>
      </c>
      <c r="I282" s="22">
        <f t="shared" si="173"/>
        <v>91</v>
      </c>
      <c r="J282" s="19">
        <v>30</v>
      </c>
      <c r="K282" s="19">
        <v>4</v>
      </c>
      <c r="L282" s="19">
        <f t="shared" si="174"/>
        <v>100</v>
      </c>
      <c r="M282" s="19">
        <v>98</v>
      </c>
      <c r="N282" s="19">
        <v>81</v>
      </c>
      <c r="O282" s="19">
        <v>104</v>
      </c>
      <c r="P282" s="19">
        <v>84</v>
      </c>
      <c r="Q282" s="19">
        <f t="shared" si="175"/>
        <v>95</v>
      </c>
      <c r="R282" s="19">
        <f t="shared" si="176"/>
        <v>95</v>
      </c>
      <c r="S282" s="19">
        <v>20</v>
      </c>
      <c r="T282" s="19">
        <v>5</v>
      </c>
      <c r="U282" s="19">
        <f t="shared" si="177"/>
        <v>100</v>
      </c>
      <c r="V282" s="19">
        <v>120</v>
      </c>
      <c r="W282" s="23">
        <v>143</v>
      </c>
      <c r="X282" s="20">
        <f t="shared" si="178"/>
        <v>84</v>
      </c>
      <c r="Y282" s="43">
        <f t="shared" si="179"/>
        <v>92</v>
      </c>
      <c r="Z282" s="20">
        <f t="shared" si="180"/>
        <v>92</v>
      </c>
      <c r="AA282" s="19">
        <v>20</v>
      </c>
      <c r="AB282" s="19">
        <v>2</v>
      </c>
      <c r="AC282" s="19">
        <f t="shared" si="181"/>
        <v>40</v>
      </c>
      <c r="AD282" s="19">
        <v>20</v>
      </c>
      <c r="AE282" s="19">
        <v>3</v>
      </c>
      <c r="AF282" s="19">
        <f t="shared" si="182"/>
        <v>60</v>
      </c>
      <c r="AG282" s="19">
        <v>13</v>
      </c>
      <c r="AH282" s="19">
        <v>14</v>
      </c>
      <c r="AI282" s="20">
        <f t="shared" si="183"/>
        <v>93</v>
      </c>
      <c r="AJ282" s="43">
        <f t="shared" si="184"/>
        <v>64</v>
      </c>
      <c r="AK282" s="19">
        <v>141</v>
      </c>
      <c r="AL282" s="19">
        <v>143</v>
      </c>
      <c r="AM282" s="20">
        <f t="shared" si="185"/>
        <v>99</v>
      </c>
      <c r="AN282" s="19">
        <v>138</v>
      </c>
      <c r="AO282" s="19">
        <v>143</v>
      </c>
      <c r="AP282" s="20">
        <f t="shared" si="186"/>
        <v>97</v>
      </c>
      <c r="AQ282" s="19">
        <v>96</v>
      </c>
      <c r="AR282" s="19">
        <v>100</v>
      </c>
      <c r="AS282" s="20">
        <f t="shared" si="187"/>
        <v>96</v>
      </c>
      <c r="AT282" s="20">
        <f t="shared" si="188"/>
        <v>98</v>
      </c>
      <c r="AU282" s="19">
        <v>142</v>
      </c>
      <c r="AV282" s="19">
        <v>143</v>
      </c>
      <c r="AW282" s="20">
        <f t="shared" si="189"/>
        <v>99</v>
      </c>
      <c r="AX282" s="19">
        <v>137</v>
      </c>
      <c r="AY282" s="19">
        <v>143</v>
      </c>
      <c r="AZ282" s="20">
        <f t="shared" si="190"/>
        <v>96</v>
      </c>
      <c r="BA282" s="19">
        <v>137</v>
      </c>
      <c r="BB282" s="19">
        <v>143</v>
      </c>
      <c r="BC282" s="20">
        <f t="shared" si="191"/>
        <v>96</v>
      </c>
      <c r="BD282" s="20">
        <f t="shared" si="192"/>
        <v>97</v>
      </c>
      <c r="BE282" s="20">
        <f t="shared" si="193"/>
        <v>89</v>
      </c>
      <c r="BF282" s="24"/>
      <c r="BG282" s="19">
        <f t="shared" si="194"/>
        <v>216</v>
      </c>
      <c r="BH282" s="19">
        <f t="shared" si="195"/>
        <v>1</v>
      </c>
      <c r="BI282" s="19">
        <f t="shared" si="196"/>
        <v>232</v>
      </c>
      <c r="BJ282" s="19">
        <f t="shared" si="197"/>
        <v>1</v>
      </c>
      <c r="BK282" s="19">
        <f t="shared" si="198"/>
        <v>165</v>
      </c>
      <c r="BL282" s="19">
        <f t="shared" si="199"/>
        <v>251</v>
      </c>
      <c r="BM282" s="19">
        <f t="shared" si="200"/>
        <v>62</v>
      </c>
      <c r="BN282" s="19">
        <f t="shared" si="201"/>
        <v>92</v>
      </c>
      <c r="BO282" s="19">
        <f t="shared" si="202"/>
        <v>210</v>
      </c>
      <c r="BP282" s="19">
        <f t="shared" si="203"/>
        <v>46</v>
      </c>
      <c r="BQ282" s="19">
        <f t="shared" si="204"/>
        <v>254</v>
      </c>
      <c r="BR282" s="19">
        <f t="shared" si="205"/>
        <v>270</v>
      </c>
      <c r="BS282" s="19">
        <f t="shared" si="206"/>
        <v>78</v>
      </c>
      <c r="BT282" s="19">
        <f t="shared" si="207"/>
        <v>153</v>
      </c>
      <c r="BU282" s="19">
        <f t="shared" si="208"/>
        <v>270</v>
      </c>
      <c r="BV282" s="19">
        <f t="shared" si="209"/>
        <v>142</v>
      </c>
      <c r="BW282" s="19">
        <f t="shared" si="210"/>
        <v>165</v>
      </c>
      <c r="BX282" s="19">
        <f t="shared" si="211"/>
        <v>91</v>
      </c>
      <c r="BY282" s="19">
        <f t="shared" si="212"/>
        <v>72</v>
      </c>
      <c r="BZ282" s="19">
        <f t="shared" si="213"/>
        <v>163</v>
      </c>
      <c r="CA282" s="18">
        <f t="shared" si="172"/>
        <v>89</v>
      </c>
      <c r="CB282" s="19">
        <f t="shared" si="214"/>
        <v>9</v>
      </c>
    </row>
    <row r="283" spans="1:80" s="16" customFormat="1" ht="15.75">
      <c r="A283" s="21">
        <v>281</v>
      </c>
      <c r="B283" s="36">
        <v>6603015801</v>
      </c>
      <c r="C283" s="6" t="s">
        <v>447</v>
      </c>
      <c r="D283" s="6" t="s">
        <v>315</v>
      </c>
      <c r="E283" s="19">
        <v>10</v>
      </c>
      <c r="F283" s="19">
        <v>33</v>
      </c>
      <c r="G283" s="22">
        <v>11</v>
      </c>
      <c r="H283" s="22">
        <v>38</v>
      </c>
      <c r="I283" s="22">
        <f t="shared" si="173"/>
        <v>89</v>
      </c>
      <c r="J283" s="19">
        <v>30</v>
      </c>
      <c r="K283" s="19">
        <v>4</v>
      </c>
      <c r="L283" s="19">
        <f t="shared" si="174"/>
        <v>100</v>
      </c>
      <c r="M283" s="19">
        <v>95</v>
      </c>
      <c r="N283" s="19">
        <v>83</v>
      </c>
      <c r="O283" s="19">
        <v>100</v>
      </c>
      <c r="P283" s="19">
        <v>90</v>
      </c>
      <c r="Q283" s="19">
        <f t="shared" si="175"/>
        <v>94</v>
      </c>
      <c r="R283" s="19">
        <f t="shared" si="176"/>
        <v>94</v>
      </c>
      <c r="S283" s="19">
        <v>20</v>
      </c>
      <c r="T283" s="19">
        <v>5</v>
      </c>
      <c r="U283" s="19">
        <f t="shared" si="177"/>
        <v>100</v>
      </c>
      <c r="V283" s="19">
        <v>102</v>
      </c>
      <c r="W283" s="23">
        <v>136</v>
      </c>
      <c r="X283" s="20">
        <f t="shared" si="178"/>
        <v>75</v>
      </c>
      <c r="Y283" s="43">
        <f t="shared" si="179"/>
        <v>88</v>
      </c>
      <c r="Z283" s="20">
        <f t="shared" si="180"/>
        <v>88</v>
      </c>
      <c r="AA283" s="19">
        <v>20</v>
      </c>
      <c r="AB283" s="19">
        <v>2</v>
      </c>
      <c r="AC283" s="19">
        <f t="shared" si="181"/>
        <v>40</v>
      </c>
      <c r="AD283" s="19">
        <v>20</v>
      </c>
      <c r="AE283" s="19">
        <v>2</v>
      </c>
      <c r="AF283" s="19">
        <f t="shared" si="182"/>
        <v>40</v>
      </c>
      <c r="AG283" s="19">
        <v>5</v>
      </c>
      <c r="AH283" s="19">
        <v>5</v>
      </c>
      <c r="AI283" s="20">
        <f t="shared" si="183"/>
        <v>100</v>
      </c>
      <c r="AJ283" s="43">
        <f t="shared" si="184"/>
        <v>58</v>
      </c>
      <c r="AK283" s="19">
        <v>119</v>
      </c>
      <c r="AL283" s="19">
        <v>136</v>
      </c>
      <c r="AM283" s="20">
        <f t="shared" si="185"/>
        <v>88</v>
      </c>
      <c r="AN283" s="19">
        <v>131</v>
      </c>
      <c r="AO283" s="19">
        <v>136</v>
      </c>
      <c r="AP283" s="20">
        <f t="shared" si="186"/>
        <v>96</v>
      </c>
      <c r="AQ283" s="19">
        <v>82</v>
      </c>
      <c r="AR283" s="19">
        <v>85</v>
      </c>
      <c r="AS283" s="20">
        <f t="shared" si="187"/>
        <v>96</v>
      </c>
      <c r="AT283" s="20">
        <f t="shared" si="188"/>
        <v>93</v>
      </c>
      <c r="AU283" s="19">
        <v>135</v>
      </c>
      <c r="AV283" s="19">
        <v>136</v>
      </c>
      <c r="AW283" s="20">
        <f t="shared" si="189"/>
        <v>99</v>
      </c>
      <c r="AX283" s="19">
        <v>123</v>
      </c>
      <c r="AY283" s="19">
        <v>136</v>
      </c>
      <c r="AZ283" s="20">
        <f t="shared" si="190"/>
        <v>90</v>
      </c>
      <c r="BA283" s="19">
        <v>129</v>
      </c>
      <c r="BB283" s="19">
        <v>136</v>
      </c>
      <c r="BC283" s="20">
        <f t="shared" si="191"/>
        <v>95</v>
      </c>
      <c r="BD283" s="20">
        <f t="shared" si="192"/>
        <v>95</v>
      </c>
      <c r="BE283" s="20">
        <f t="shared" si="193"/>
        <v>86</v>
      </c>
      <c r="BF283" s="24"/>
      <c r="BG283" s="19">
        <f t="shared" si="194"/>
        <v>258</v>
      </c>
      <c r="BH283" s="19">
        <f t="shared" si="195"/>
        <v>1</v>
      </c>
      <c r="BI283" s="19">
        <f t="shared" si="196"/>
        <v>272</v>
      </c>
      <c r="BJ283" s="19">
        <f t="shared" si="197"/>
        <v>1</v>
      </c>
      <c r="BK283" s="19">
        <f t="shared" si="198"/>
        <v>232</v>
      </c>
      <c r="BL283" s="19">
        <f t="shared" si="199"/>
        <v>340</v>
      </c>
      <c r="BM283" s="19">
        <f t="shared" si="200"/>
        <v>62</v>
      </c>
      <c r="BN283" s="19">
        <f t="shared" si="201"/>
        <v>185</v>
      </c>
      <c r="BO283" s="19">
        <f t="shared" si="202"/>
        <v>1</v>
      </c>
      <c r="BP283" s="19">
        <f t="shared" si="203"/>
        <v>249</v>
      </c>
      <c r="BQ283" s="19">
        <f t="shared" si="204"/>
        <v>306</v>
      </c>
      <c r="BR283" s="19">
        <f t="shared" si="205"/>
        <v>270</v>
      </c>
      <c r="BS283" s="19">
        <f t="shared" si="206"/>
        <v>78</v>
      </c>
      <c r="BT283" s="19">
        <f t="shared" si="207"/>
        <v>325</v>
      </c>
      <c r="BU283" s="19">
        <f t="shared" si="208"/>
        <v>309</v>
      </c>
      <c r="BV283" s="19">
        <f t="shared" si="209"/>
        <v>199</v>
      </c>
      <c r="BW283" s="19">
        <f t="shared" si="210"/>
        <v>232</v>
      </c>
      <c r="BX283" s="19">
        <f t="shared" si="211"/>
        <v>127</v>
      </c>
      <c r="BY283" s="19">
        <f t="shared" si="212"/>
        <v>240</v>
      </c>
      <c r="BZ283" s="19">
        <f t="shared" si="213"/>
        <v>259</v>
      </c>
      <c r="CA283" s="18">
        <f t="shared" si="172"/>
        <v>86</v>
      </c>
      <c r="CB283" s="19">
        <f t="shared" si="214"/>
        <v>12</v>
      </c>
    </row>
    <row r="284" spans="1:80" s="16" customFormat="1" ht="15.75">
      <c r="A284" s="21">
        <v>282</v>
      </c>
      <c r="B284" s="34">
        <v>6603011719</v>
      </c>
      <c r="C284" s="40" t="s">
        <v>494</v>
      </c>
      <c r="D284" s="32" t="s">
        <v>316</v>
      </c>
      <c r="E284" s="19">
        <v>9</v>
      </c>
      <c r="F284" s="19">
        <v>34</v>
      </c>
      <c r="G284" s="22">
        <v>11</v>
      </c>
      <c r="H284" s="22">
        <v>38</v>
      </c>
      <c r="I284" s="22">
        <f t="shared" si="173"/>
        <v>86</v>
      </c>
      <c r="J284" s="19">
        <v>30</v>
      </c>
      <c r="K284" s="19">
        <v>4</v>
      </c>
      <c r="L284" s="19">
        <f t="shared" si="174"/>
        <v>100</v>
      </c>
      <c r="M284" s="19">
        <v>49</v>
      </c>
      <c r="N284" s="19">
        <v>40</v>
      </c>
      <c r="O284" s="19">
        <v>51</v>
      </c>
      <c r="P284" s="19">
        <v>42</v>
      </c>
      <c r="Q284" s="19">
        <f t="shared" si="175"/>
        <v>96</v>
      </c>
      <c r="R284" s="19">
        <f t="shared" si="176"/>
        <v>94</v>
      </c>
      <c r="S284" s="19">
        <v>20</v>
      </c>
      <c r="T284" s="19">
        <v>5</v>
      </c>
      <c r="U284" s="19">
        <f t="shared" si="177"/>
        <v>100</v>
      </c>
      <c r="V284" s="19">
        <v>53</v>
      </c>
      <c r="W284" s="23">
        <v>60</v>
      </c>
      <c r="X284" s="20">
        <f t="shared" si="178"/>
        <v>88</v>
      </c>
      <c r="Y284" s="43">
        <f t="shared" si="179"/>
        <v>94</v>
      </c>
      <c r="Z284" s="20">
        <f t="shared" si="180"/>
        <v>94</v>
      </c>
      <c r="AA284" s="19">
        <v>20</v>
      </c>
      <c r="AB284" s="19">
        <v>0</v>
      </c>
      <c r="AC284" s="19">
        <f t="shared" si="181"/>
        <v>0</v>
      </c>
      <c r="AD284" s="19">
        <v>20</v>
      </c>
      <c r="AE284" s="19">
        <v>1</v>
      </c>
      <c r="AF284" s="19">
        <f t="shared" si="182"/>
        <v>20</v>
      </c>
      <c r="AG284" s="19">
        <v>2</v>
      </c>
      <c r="AH284" s="19">
        <v>4</v>
      </c>
      <c r="AI284" s="20">
        <f t="shared" si="183"/>
        <v>50</v>
      </c>
      <c r="AJ284" s="43">
        <f t="shared" si="184"/>
        <v>23</v>
      </c>
      <c r="AK284" s="19">
        <v>30</v>
      </c>
      <c r="AL284" s="19">
        <v>60</v>
      </c>
      <c r="AM284" s="20">
        <f t="shared" si="185"/>
        <v>50</v>
      </c>
      <c r="AN284" s="19">
        <v>60</v>
      </c>
      <c r="AO284" s="19">
        <v>60</v>
      </c>
      <c r="AP284" s="20">
        <f t="shared" si="186"/>
        <v>100</v>
      </c>
      <c r="AQ284" s="19">
        <v>49</v>
      </c>
      <c r="AR284" s="19">
        <v>50</v>
      </c>
      <c r="AS284" s="20">
        <f t="shared" si="187"/>
        <v>98</v>
      </c>
      <c r="AT284" s="20">
        <f t="shared" si="188"/>
        <v>80</v>
      </c>
      <c r="AU284" s="19">
        <v>52</v>
      </c>
      <c r="AV284" s="19">
        <v>60</v>
      </c>
      <c r="AW284" s="20">
        <f t="shared" si="189"/>
        <v>87</v>
      </c>
      <c r="AX284" s="19">
        <v>52</v>
      </c>
      <c r="AY284" s="19">
        <v>60</v>
      </c>
      <c r="AZ284" s="20">
        <f t="shared" si="190"/>
        <v>87</v>
      </c>
      <c r="BA284" s="19">
        <v>56</v>
      </c>
      <c r="BB284" s="19">
        <v>60</v>
      </c>
      <c r="BC284" s="20">
        <f t="shared" si="191"/>
        <v>93</v>
      </c>
      <c r="BD284" s="20">
        <f t="shared" si="192"/>
        <v>90</v>
      </c>
      <c r="BE284" s="20">
        <f t="shared" si="193"/>
        <v>76</v>
      </c>
      <c r="BF284" s="24"/>
      <c r="BG284" s="19">
        <f t="shared" si="194"/>
        <v>289</v>
      </c>
      <c r="BH284" s="19">
        <f t="shared" si="195"/>
        <v>1</v>
      </c>
      <c r="BI284" s="19">
        <f t="shared" si="196"/>
        <v>181</v>
      </c>
      <c r="BJ284" s="19">
        <f t="shared" si="197"/>
        <v>1</v>
      </c>
      <c r="BK284" s="19">
        <f t="shared" si="198"/>
        <v>124</v>
      </c>
      <c r="BL284" s="19">
        <f t="shared" si="199"/>
        <v>187</v>
      </c>
      <c r="BM284" s="19">
        <f t="shared" si="200"/>
        <v>202</v>
      </c>
      <c r="BN284" s="19">
        <f t="shared" si="201"/>
        <v>269</v>
      </c>
      <c r="BO284" s="19">
        <f t="shared" si="202"/>
        <v>343</v>
      </c>
      <c r="BP284" s="19">
        <f t="shared" si="203"/>
        <v>354</v>
      </c>
      <c r="BQ284" s="19">
        <f t="shared" si="204"/>
        <v>1</v>
      </c>
      <c r="BR284" s="19">
        <f t="shared" si="205"/>
        <v>172</v>
      </c>
      <c r="BS284" s="19">
        <f t="shared" si="206"/>
        <v>335</v>
      </c>
      <c r="BT284" s="19">
        <f t="shared" si="207"/>
        <v>353</v>
      </c>
      <c r="BU284" s="19">
        <f t="shared" si="208"/>
        <v>339</v>
      </c>
      <c r="BV284" s="19">
        <f t="shared" si="209"/>
        <v>199</v>
      </c>
      <c r="BW284" s="19">
        <f t="shared" si="210"/>
        <v>124</v>
      </c>
      <c r="BX284" s="19">
        <f t="shared" si="211"/>
        <v>363</v>
      </c>
      <c r="BY284" s="19">
        <f t="shared" si="212"/>
        <v>343</v>
      </c>
      <c r="BZ284" s="19">
        <f t="shared" si="213"/>
        <v>357</v>
      </c>
      <c r="CA284" s="18">
        <f t="shared" si="172"/>
        <v>76</v>
      </c>
      <c r="CB284" s="19">
        <f t="shared" si="214"/>
        <v>22</v>
      </c>
    </row>
    <row r="285" spans="1:80" s="16" customFormat="1" ht="15.75">
      <c r="A285" s="21">
        <v>283</v>
      </c>
      <c r="B285" s="34">
        <v>6603011740</v>
      </c>
      <c r="C285" s="40" t="s">
        <v>494</v>
      </c>
      <c r="D285" s="5" t="s">
        <v>317</v>
      </c>
      <c r="E285" s="19">
        <v>10</v>
      </c>
      <c r="F285" s="19">
        <v>36</v>
      </c>
      <c r="G285" s="22">
        <v>11</v>
      </c>
      <c r="H285" s="22">
        <v>38</v>
      </c>
      <c r="I285" s="22">
        <f t="shared" si="173"/>
        <v>93</v>
      </c>
      <c r="J285" s="19">
        <v>30</v>
      </c>
      <c r="K285" s="19">
        <v>4</v>
      </c>
      <c r="L285" s="19">
        <f t="shared" si="174"/>
        <v>100</v>
      </c>
      <c r="M285" s="19">
        <v>101</v>
      </c>
      <c r="N285" s="19">
        <v>74</v>
      </c>
      <c r="O285" s="19">
        <v>101</v>
      </c>
      <c r="P285" s="19">
        <v>74</v>
      </c>
      <c r="Q285" s="19">
        <f t="shared" si="175"/>
        <v>100</v>
      </c>
      <c r="R285" s="19">
        <f t="shared" si="176"/>
        <v>98</v>
      </c>
      <c r="S285" s="19">
        <v>20</v>
      </c>
      <c r="T285" s="19">
        <v>4</v>
      </c>
      <c r="U285" s="19">
        <f t="shared" si="177"/>
        <v>80</v>
      </c>
      <c r="V285" s="19">
        <v>96</v>
      </c>
      <c r="W285" s="23">
        <v>113</v>
      </c>
      <c r="X285" s="20">
        <f t="shared" si="178"/>
        <v>85</v>
      </c>
      <c r="Y285" s="43">
        <f t="shared" si="179"/>
        <v>83</v>
      </c>
      <c r="Z285" s="20">
        <f t="shared" si="180"/>
        <v>83</v>
      </c>
      <c r="AA285" s="19">
        <v>20</v>
      </c>
      <c r="AB285" s="19">
        <v>0</v>
      </c>
      <c r="AC285" s="19">
        <f t="shared" si="181"/>
        <v>0</v>
      </c>
      <c r="AD285" s="19">
        <v>20</v>
      </c>
      <c r="AE285" s="19">
        <v>0</v>
      </c>
      <c r="AF285" s="19">
        <f t="shared" si="182"/>
        <v>0</v>
      </c>
      <c r="AG285" s="19">
        <v>3</v>
      </c>
      <c r="AH285" s="19">
        <v>8</v>
      </c>
      <c r="AI285" s="20">
        <f t="shared" si="183"/>
        <v>38</v>
      </c>
      <c r="AJ285" s="43">
        <f t="shared" si="184"/>
        <v>11</v>
      </c>
      <c r="AK285" s="19">
        <v>108</v>
      </c>
      <c r="AL285" s="19">
        <v>113</v>
      </c>
      <c r="AM285" s="20">
        <f t="shared" si="185"/>
        <v>96</v>
      </c>
      <c r="AN285" s="19">
        <v>106</v>
      </c>
      <c r="AO285" s="19">
        <v>113</v>
      </c>
      <c r="AP285" s="20">
        <f t="shared" si="186"/>
        <v>94</v>
      </c>
      <c r="AQ285" s="19">
        <v>71</v>
      </c>
      <c r="AR285" s="19">
        <v>73</v>
      </c>
      <c r="AS285" s="20">
        <f t="shared" si="187"/>
        <v>97</v>
      </c>
      <c r="AT285" s="20">
        <f t="shared" si="188"/>
        <v>95</v>
      </c>
      <c r="AU285" s="19">
        <v>108</v>
      </c>
      <c r="AV285" s="19">
        <v>113</v>
      </c>
      <c r="AW285" s="20">
        <f t="shared" si="189"/>
        <v>96</v>
      </c>
      <c r="AX285" s="19">
        <v>108</v>
      </c>
      <c r="AY285" s="19">
        <v>113</v>
      </c>
      <c r="AZ285" s="20">
        <f t="shared" si="190"/>
        <v>96</v>
      </c>
      <c r="BA285" s="19">
        <v>108</v>
      </c>
      <c r="BB285" s="19">
        <v>113</v>
      </c>
      <c r="BC285" s="20">
        <f t="shared" si="191"/>
        <v>96</v>
      </c>
      <c r="BD285" s="20">
        <f t="shared" si="192"/>
        <v>96</v>
      </c>
      <c r="BE285" s="20">
        <f t="shared" si="193"/>
        <v>77</v>
      </c>
      <c r="BF285" s="24"/>
      <c r="BG285" s="19">
        <f t="shared" si="194"/>
        <v>127</v>
      </c>
      <c r="BH285" s="19">
        <f t="shared" si="195"/>
        <v>1</v>
      </c>
      <c r="BI285" s="19">
        <f t="shared" si="196"/>
        <v>1</v>
      </c>
      <c r="BJ285" s="19">
        <f t="shared" si="197"/>
        <v>253</v>
      </c>
      <c r="BK285" s="19">
        <f t="shared" si="198"/>
        <v>285</v>
      </c>
      <c r="BL285" s="19">
        <f t="shared" si="199"/>
        <v>232</v>
      </c>
      <c r="BM285" s="19">
        <f t="shared" si="200"/>
        <v>202</v>
      </c>
      <c r="BN285" s="19">
        <f t="shared" si="201"/>
        <v>339</v>
      </c>
      <c r="BO285" s="19">
        <f t="shared" si="202"/>
        <v>362</v>
      </c>
      <c r="BP285" s="19">
        <f t="shared" si="203"/>
        <v>123</v>
      </c>
      <c r="BQ285" s="19">
        <f t="shared" si="204"/>
        <v>355</v>
      </c>
      <c r="BR285" s="19">
        <f t="shared" si="205"/>
        <v>233</v>
      </c>
      <c r="BS285" s="19">
        <f t="shared" si="206"/>
        <v>203</v>
      </c>
      <c r="BT285" s="19">
        <f t="shared" si="207"/>
        <v>153</v>
      </c>
      <c r="BU285" s="19">
        <f t="shared" si="208"/>
        <v>270</v>
      </c>
      <c r="BV285" s="19">
        <f t="shared" si="209"/>
        <v>18</v>
      </c>
      <c r="BW285" s="19">
        <f t="shared" si="210"/>
        <v>285</v>
      </c>
      <c r="BX285" s="19">
        <f t="shared" si="211"/>
        <v>373</v>
      </c>
      <c r="BY285" s="19">
        <f t="shared" si="212"/>
        <v>199</v>
      </c>
      <c r="BZ285" s="19">
        <f t="shared" si="213"/>
        <v>215</v>
      </c>
      <c r="CA285" s="18">
        <f t="shared" si="172"/>
        <v>77</v>
      </c>
      <c r="CB285" s="19">
        <f t="shared" si="214"/>
        <v>21</v>
      </c>
    </row>
    <row r="286" spans="1:80" s="16" customFormat="1" ht="31.5">
      <c r="A286" s="21">
        <v>284</v>
      </c>
      <c r="B286" s="35">
        <v>6620008152</v>
      </c>
      <c r="C286" s="6" t="s">
        <v>448</v>
      </c>
      <c r="D286" s="5" t="s">
        <v>318</v>
      </c>
      <c r="E286" s="19">
        <v>10</v>
      </c>
      <c r="F286" s="19">
        <v>36</v>
      </c>
      <c r="G286" s="22">
        <v>11</v>
      </c>
      <c r="H286" s="22">
        <v>38</v>
      </c>
      <c r="I286" s="22">
        <f t="shared" si="173"/>
        <v>93</v>
      </c>
      <c r="J286" s="19">
        <v>30</v>
      </c>
      <c r="K286" s="19">
        <v>4</v>
      </c>
      <c r="L286" s="19">
        <f t="shared" si="174"/>
        <v>100</v>
      </c>
      <c r="M286" s="19">
        <v>84</v>
      </c>
      <c r="N286" s="19">
        <v>72</v>
      </c>
      <c r="O286" s="19">
        <v>88</v>
      </c>
      <c r="P286" s="19">
        <v>75</v>
      </c>
      <c r="Q286" s="19">
        <f t="shared" si="175"/>
        <v>96</v>
      </c>
      <c r="R286" s="19">
        <f t="shared" si="176"/>
        <v>96</v>
      </c>
      <c r="S286" s="19">
        <v>20</v>
      </c>
      <c r="T286" s="19">
        <v>5</v>
      </c>
      <c r="U286" s="19">
        <f t="shared" si="177"/>
        <v>100</v>
      </c>
      <c r="V286" s="19">
        <v>85</v>
      </c>
      <c r="W286" s="23">
        <v>95</v>
      </c>
      <c r="X286" s="20">
        <f t="shared" si="178"/>
        <v>89</v>
      </c>
      <c r="Y286" s="43">
        <f t="shared" si="179"/>
        <v>95</v>
      </c>
      <c r="Z286" s="20">
        <f t="shared" si="180"/>
        <v>95</v>
      </c>
      <c r="AA286" s="19">
        <v>20</v>
      </c>
      <c r="AB286" s="19">
        <v>1</v>
      </c>
      <c r="AC286" s="19">
        <f t="shared" si="181"/>
        <v>20</v>
      </c>
      <c r="AD286" s="19">
        <v>20</v>
      </c>
      <c r="AE286" s="19">
        <v>1</v>
      </c>
      <c r="AF286" s="19">
        <f t="shared" si="182"/>
        <v>20</v>
      </c>
      <c r="AG286" s="19">
        <v>4</v>
      </c>
      <c r="AH286" s="19">
        <v>5</v>
      </c>
      <c r="AI286" s="20">
        <f t="shared" si="183"/>
        <v>80</v>
      </c>
      <c r="AJ286" s="43">
        <f t="shared" si="184"/>
        <v>38</v>
      </c>
      <c r="AK286" s="19">
        <v>68</v>
      </c>
      <c r="AL286" s="19">
        <v>95</v>
      </c>
      <c r="AM286" s="20">
        <f t="shared" si="185"/>
        <v>72</v>
      </c>
      <c r="AN286" s="19">
        <v>94</v>
      </c>
      <c r="AO286" s="19">
        <v>95</v>
      </c>
      <c r="AP286" s="20">
        <f t="shared" si="186"/>
        <v>99</v>
      </c>
      <c r="AQ286" s="19">
        <v>74</v>
      </c>
      <c r="AR286" s="19">
        <v>75</v>
      </c>
      <c r="AS286" s="20">
        <f t="shared" si="187"/>
        <v>99</v>
      </c>
      <c r="AT286" s="20">
        <f t="shared" si="188"/>
        <v>88</v>
      </c>
      <c r="AU286" s="19">
        <v>88</v>
      </c>
      <c r="AV286" s="19">
        <v>95</v>
      </c>
      <c r="AW286" s="20">
        <f t="shared" si="189"/>
        <v>93</v>
      </c>
      <c r="AX286" s="19">
        <v>94</v>
      </c>
      <c r="AY286" s="19">
        <v>95</v>
      </c>
      <c r="AZ286" s="20">
        <f t="shared" si="190"/>
        <v>99</v>
      </c>
      <c r="BA286" s="19">
        <v>92</v>
      </c>
      <c r="BB286" s="19">
        <v>95</v>
      </c>
      <c r="BC286" s="20">
        <f t="shared" si="191"/>
        <v>97</v>
      </c>
      <c r="BD286" s="20">
        <f t="shared" si="192"/>
        <v>96</v>
      </c>
      <c r="BE286" s="20">
        <f t="shared" si="193"/>
        <v>83</v>
      </c>
      <c r="BF286" s="24"/>
      <c r="BG286" s="19">
        <f t="shared" si="194"/>
        <v>127</v>
      </c>
      <c r="BH286" s="19">
        <f t="shared" si="195"/>
        <v>1</v>
      </c>
      <c r="BI286" s="19">
        <f t="shared" si="196"/>
        <v>181</v>
      </c>
      <c r="BJ286" s="19">
        <f t="shared" si="197"/>
        <v>1</v>
      </c>
      <c r="BK286" s="19">
        <f t="shared" si="198"/>
        <v>105</v>
      </c>
      <c r="BL286" s="19">
        <f t="shared" si="199"/>
        <v>175</v>
      </c>
      <c r="BM286" s="19">
        <f t="shared" si="200"/>
        <v>117</v>
      </c>
      <c r="BN286" s="19">
        <f t="shared" si="201"/>
        <v>269</v>
      </c>
      <c r="BO286" s="19">
        <f t="shared" si="202"/>
        <v>281</v>
      </c>
      <c r="BP286" s="19">
        <f t="shared" si="203"/>
        <v>311</v>
      </c>
      <c r="BQ286" s="19">
        <f t="shared" si="204"/>
        <v>112</v>
      </c>
      <c r="BR286" s="19">
        <f t="shared" si="205"/>
        <v>112</v>
      </c>
      <c r="BS286" s="19">
        <f t="shared" si="206"/>
        <v>283</v>
      </c>
      <c r="BT286" s="19">
        <f t="shared" si="207"/>
        <v>54</v>
      </c>
      <c r="BU286" s="19">
        <f t="shared" si="208"/>
        <v>223</v>
      </c>
      <c r="BV286" s="19">
        <f t="shared" si="209"/>
        <v>103</v>
      </c>
      <c r="BW286" s="19">
        <f t="shared" si="210"/>
        <v>105</v>
      </c>
      <c r="BX286" s="19">
        <f t="shared" si="211"/>
        <v>280</v>
      </c>
      <c r="BY286" s="19">
        <f t="shared" si="212"/>
        <v>296</v>
      </c>
      <c r="BZ286" s="19">
        <f t="shared" si="213"/>
        <v>215</v>
      </c>
      <c r="CA286" s="18">
        <f t="shared" si="172"/>
        <v>83</v>
      </c>
      <c r="CB286" s="19">
        <f t="shared" si="214"/>
        <v>15</v>
      </c>
    </row>
    <row r="287" spans="1:80" s="16" customFormat="1" ht="31.5">
      <c r="A287" s="21">
        <v>285</v>
      </c>
      <c r="B287" s="34">
        <v>6620005708</v>
      </c>
      <c r="C287" s="6" t="s">
        <v>448</v>
      </c>
      <c r="D287" s="5" t="s">
        <v>319</v>
      </c>
      <c r="E287" s="19">
        <v>9</v>
      </c>
      <c r="F287" s="19">
        <v>35</v>
      </c>
      <c r="G287" s="22">
        <v>11</v>
      </c>
      <c r="H287" s="22">
        <v>38</v>
      </c>
      <c r="I287" s="22">
        <f t="shared" si="173"/>
        <v>87</v>
      </c>
      <c r="J287" s="19">
        <v>30</v>
      </c>
      <c r="K287" s="19">
        <v>4</v>
      </c>
      <c r="L287" s="19">
        <f t="shared" si="174"/>
        <v>100</v>
      </c>
      <c r="M287" s="19">
        <v>89</v>
      </c>
      <c r="N287" s="19">
        <v>78</v>
      </c>
      <c r="O287" s="19">
        <v>97</v>
      </c>
      <c r="P287" s="19">
        <v>88</v>
      </c>
      <c r="Q287" s="19">
        <f t="shared" si="175"/>
        <v>90</v>
      </c>
      <c r="R287" s="19">
        <f t="shared" si="176"/>
        <v>92</v>
      </c>
      <c r="S287" s="19">
        <v>20</v>
      </c>
      <c r="T287" s="19">
        <v>1</v>
      </c>
      <c r="U287" s="19">
        <f t="shared" si="177"/>
        <v>20</v>
      </c>
      <c r="V287" s="19">
        <v>94</v>
      </c>
      <c r="W287" s="23">
        <v>120</v>
      </c>
      <c r="X287" s="20">
        <f t="shared" si="178"/>
        <v>78</v>
      </c>
      <c r="Y287" s="43">
        <f t="shared" si="179"/>
        <v>49</v>
      </c>
      <c r="Z287" s="20">
        <f t="shared" si="180"/>
        <v>49</v>
      </c>
      <c r="AA287" s="19">
        <v>20</v>
      </c>
      <c r="AB287" s="19">
        <v>1</v>
      </c>
      <c r="AC287" s="19">
        <f t="shared" si="181"/>
        <v>20</v>
      </c>
      <c r="AD287" s="19">
        <v>20</v>
      </c>
      <c r="AE287" s="19">
        <v>1</v>
      </c>
      <c r="AF287" s="19">
        <f t="shared" si="182"/>
        <v>20</v>
      </c>
      <c r="AG287" s="19">
        <v>4</v>
      </c>
      <c r="AH287" s="19">
        <v>4</v>
      </c>
      <c r="AI287" s="20">
        <f t="shared" si="183"/>
        <v>100</v>
      </c>
      <c r="AJ287" s="43">
        <f t="shared" si="184"/>
        <v>44</v>
      </c>
      <c r="AK287" s="19">
        <v>76</v>
      </c>
      <c r="AL287" s="19">
        <v>120</v>
      </c>
      <c r="AM287" s="20">
        <f t="shared" si="185"/>
        <v>63</v>
      </c>
      <c r="AN287" s="19">
        <v>116</v>
      </c>
      <c r="AO287" s="19">
        <v>120</v>
      </c>
      <c r="AP287" s="20">
        <f t="shared" si="186"/>
        <v>97</v>
      </c>
      <c r="AQ287" s="19">
        <v>93</v>
      </c>
      <c r="AR287" s="19">
        <v>93</v>
      </c>
      <c r="AS287" s="20">
        <f t="shared" si="187"/>
        <v>100</v>
      </c>
      <c r="AT287" s="20">
        <f t="shared" si="188"/>
        <v>84</v>
      </c>
      <c r="AU287" s="19">
        <v>104</v>
      </c>
      <c r="AV287" s="19">
        <v>120</v>
      </c>
      <c r="AW287" s="20">
        <f t="shared" si="189"/>
        <v>87</v>
      </c>
      <c r="AX287" s="19">
        <v>106</v>
      </c>
      <c r="AY287" s="19">
        <v>120</v>
      </c>
      <c r="AZ287" s="20">
        <f t="shared" si="190"/>
        <v>88</v>
      </c>
      <c r="BA287" s="19">
        <v>111</v>
      </c>
      <c r="BB287" s="19">
        <v>120</v>
      </c>
      <c r="BC287" s="20">
        <f t="shared" si="191"/>
        <v>93</v>
      </c>
      <c r="BD287" s="20">
        <f t="shared" si="192"/>
        <v>90</v>
      </c>
      <c r="BE287" s="20">
        <f t="shared" si="193"/>
        <v>72</v>
      </c>
      <c r="BF287" s="24"/>
      <c r="BG287" s="19">
        <f t="shared" si="194"/>
        <v>282</v>
      </c>
      <c r="BH287" s="19">
        <f t="shared" si="195"/>
        <v>1</v>
      </c>
      <c r="BI287" s="19">
        <f t="shared" si="196"/>
        <v>337</v>
      </c>
      <c r="BJ287" s="19">
        <f t="shared" si="197"/>
        <v>355</v>
      </c>
      <c r="BK287" s="19">
        <f t="shared" si="198"/>
        <v>359</v>
      </c>
      <c r="BL287" s="19">
        <f t="shared" si="199"/>
        <v>327</v>
      </c>
      <c r="BM287" s="19">
        <f t="shared" si="200"/>
        <v>117</v>
      </c>
      <c r="BN287" s="19">
        <f t="shared" si="201"/>
        <v>269</v>
      </c>
      <c r="BO287" s="19">
        <f t="shared" si="202"/>
        <v>1</v>
      </c>
      <c r="BP287" s="19">
        <f t="shared" si="203"/>
        <v>328</v>
      </c>
      <c r="BQ287" s="19">
        <f t="shared" si="204"/>
        <v>254</v>
      </c>
      <c r="BR287" s="19">
        <f t="shared" si="205"/>
        <v>1</v>
      </c>
      <c r="BS287" s="19">
        <f t="shared" si="206"/>
        <v>335</v>
      </c>
      <c r="BT287" s="19">
        <f t="shared" si="207"/>
        <v>346</v>
      </c>
      <c r="BU287" s="19">
        <f t="shared" si="208"/>
        <v>339</v>
      </c>
      <c r="BV287" s="19">
        <f t="shared" si="209"/>
        <v>268</v>
      </c>
      <c r="BW287" s="19">
        <f t="shared" si="210"/>
        <v>359</v>
      </c>
      <c r="BX287" s="19">
        <f t="shared" si="211"/>
        <v>244</v>
      </c>
      <c r="BY287" s="19">
        <f t="shared" si="212"/>
        <v>329</v>
      </c>
      <c r="BZ287" s="19">
        <f t="shared" si="213"/>
        <v>357</v>
      </c>
      <c r="CA287" s="18">
        <f t="shared" si="172"/>
        <v>72</v>
      </c>
      <c r="CB287" s="19">
        <f t="shared" si="214"/>
        <v>26</v>
      </c>
    </row>
    <row r="288" spans="1:80" s="16" customFormat="1" ht="31.5">
      <c r="A288" s="21">
        <v>286</v>
      </c>
      <c r="B288" s="34">
        <v>6620007166</v>
      </c>
      <c r="C288" s="6" t="s">
        <v>448</v>
      </c>
      <c r="D288" s="6" t="s">
        <v>320</v>
      </c>
      <c r="E288" s="19">
        <v>8</v>
      </c>
      <c r="F288" s="19">
        <v>32</v>
      </c>
      <c r="G288" s="22">
        <v>9</v>
      </c>
      <c r="H288" s="22">
        <v>36</v>
      </c>
      <c r="I288" s="22">
        <f t="shared" si="173"/>
        <v>89</v>
      </c>
      <c r="J288" s="19">
        <v>30</v>
      </c>
      <c r="K288" s="19">
        <v>4</v>
      </c>
      <c r="L288" s="19">
        <f t="shared" si="174"/>
        <v>100</v>
      </c>
      <c r="M288" s="19">
        <v>193</v>
      </c>
      <c r="N288" s="19">
        <v>161</v>
      </c>
      <c r="O288" s="19">
        <v>198</v>
      </c>
      <c r="P288" s="19">
        <v>168</v>
      </c>
      <c r="Q288" s="19">
        <f t="shared" si="175"/>
        <v>97</v>
      </c>
      <c r="R288" s="19">
        <f t="shared" si="176"/>
        <v>96</v>
      </c>
      <c r="S288" s="19">
        <v>20</v>
      </c>
      <c r="T288" s="19">
        <v>2</v>
      </c>
      <c r="U288" s="19">
        <f t="shared" si="177"/>
        <v>40</v>
      </c>
      <c r="V288" s="19">
        <v>209</v>
      </c>
      <c r="W288" s="23">
        <v>246</v>
      </c>
      <c r="X288" s="20">
        <f t="shared" si="178"/>
        <v>85</v>
      </c>
      <c r="Y288" s="43">
        <f t="shared" si="179"/>
        <v>63</v>
      </c>
      <c r="Z288" s="20">
        <f t="shared" si="180"/>
        <v>63</v>
      </c>
      <c r="AA288" s="19">
        <v>20</v>
      </c>
      <c r="AB288" s="19">
        <v>1</v>
      </c>
      <c r="AC288" s="19">
        <f t="shared" si="181"/>
        <v>20</v>
      </c>
      <c r="AD288" s="19">
        <v>20</v>
      </c>
      <c r="AE288" s="19">
        <v>2</v>
      </c>
      <c r="AF288" s="19">
        <f t="shared" si="182"/>
        <v>40</v>
      </c>
      <c r="AG288" s="19">
        <v>19</v>
      </c>
      <c r="AH288" s="19">
        <v>22</v>
      </c>
      <c r="AI288" s="20">
        <f t="shared" si="183"/>
        <v>86</v>
      </c>
      <c r="AJ288" s="43">
        <f t="shared" si="184"/>
        <v>48</v>
      </c>
      <c r="AK288" s="19">
        <v>231</v>
      </c>
      <c r="AL288" s="19">
        <v>246</v>
      </c>
      <c r="AM288" s="20">
        <f t="shared" si="185"/>
        <v>94</v>
      </c>
      <c r="AN288" s="19">
        <v>236</v>
      </c>
      <c r="AO288" s="19">
        <v>246</v>
      </c>
      <c r="AP288" s="20">
        <f t="shared" si="186"/>
        <v>96</v>
      </c>
      <c r="AQ288" s="19">
        <v>183</v>
      </c>
      <c r="AR288" s="19">
        <v>188</v>
      </c>
      <c r="AS288" s="20">
        <f t="shared" si="187"/>
        <v>97</v>
      </c>
      <c r="AT288" s="20">
        <f t="shared" si="188"/>
        <v>95</v>
      </c>
      <c r="AU288" s="19">
        <v>226</v>
      </c>
      <c r="AV288" s="19">
        <v>246</v>
      </c>
      <c r="AW288" s="20">
        <f t="shared" si="189"/>
        <v>92</v>
      </c>
      <c r="AX288" s="19">
        <v>231</v>
      </c>
      <c r="AY288" s="19">
        <v>246</v>
      </c>
      <c r="AZ288" s="20">
        <f t="shared" si="190"/>
        <v>94</v>
      </c>
      <c r="BA288" s="19">
        <v>230</v>
      </c>
      <c r="BB288" s="19">
        <v>246</v>
      </c>
      <c r="BC288" s="20">
        <f t="shared" si="191"/>
        <v>93</v>
      </c>
      <c r="BD288" s="20">
        <f t="shared" si="192"/>
        <v>93</v>
      </c>
      <c r="BE288" s="20">
        <f t="shared" si="193"/>
        <v>79</v>
      </c>
      <c r="BF288" s="24"/>
      <c r="BG288" s="19">
        <f t="shared" si="194"/>
        <v>258</v>
      </c>
      <c r="BH288" s="19">
        <f t="shared" si="195"/>
        <v>1</v>
      </c>
      <c r="BI288" s="19">
        <f t="shared" si="196"/>
        <v>144</v>
      </c>
      <c r="BJ288" s="19">
        <f t="shared" si="197"/>
        <v>341</v>
      </c>
      <c r="BK288" s="19">
        <f t="shared" si="198"/>
        <v>345</v>
      </c>
      <c r="BL288" s="19">
        <f t="shared" si="199"/>
        <v>232</v>
      </c>
      <c r="BM288" s="19">
        <f t="shared" si="200"/>
        <v>117</v>
      </c>
      <c r="BN288" s="19">
        <f t="shared" si="201"/>
        <v>185</v>
      </c>
      <c r="BO288" s="19">
        <f t="shared" si="202"/>
        <v>254</v>
      </c>
      <c r="BP288" s="19">
        <f t="shared" si="203"/>
        <v>175</v>
      </c>
      <c r="BQ288" s="19">
        <f t="shared" si="204"/>
        <v>306</v>
      </c>
      <c r="BR288" s="19">
        <f t="shared" si="205"/>
        <v>233</v>
      </c>
      <c r="BS288" s="19">
        <f t="shared" si="206"/>
        <v>299</v>
      </c>
      <c r="BT288" s="19">
        <f t="shared" si="207"/>
        <v>227</v>
      </c>
      <c r="BU288" s="19">
        <f t="shared" si="208"/>
        <v>339</v>
      </c>
      <c r="BV288" s="19">
        <f t="shared" si="209"/>
        <v>103</v>
      </c>
      <c r="BW288" s="19">
        <f t="shared" si="210"/>
        <v>345</v>
      </c>
      <c r="BX288" s="19">
        <f t="shared" si="211"/>
        <v>208</v>
      </c>
      <c r="BY288" s="19">
        <f t="shared" si="212"/>
        <v>199</v>
      </c>
      <c r="BZ288" s="19">
        <f t="shared" si="213"/>
        <v>314</v>
      </c>
      <c r="CA288" s="18">
        <f t="shared" si="172"/>
        <v>79</v>
      </c>
      <c r="CB288" s="19">
        <f t="shared" si="214"/>
        <v>19</v>
      </c>
    </row>
    <row r="289" spans="1:80" s="16" customFormat="1" ht="31.5">
      <c r="A289" s="21">
        <v>287</v>
      </c>
      <c r="B289" s="34">
        <v>6620004736</v>
      </c>
      <c r="C289" s="6" t="s">
        <v>448</v>
      </c>
      <c r="D289" s="5" t="s">
        <v>321</v>
      </c>
      <c r="E289" s="19">
        <v>10</v>
      </c>
      <c r="F289" s="19">
        <v>36</v>
      </c>
      <c r="G289" s="22">
        <v>11</v>
      </c>
      <c r="H289" s="22">
        <v>38</v>
      </c>
      <c r="I289" s="22">
        <f t="shared" si="173"/>
        <v>93</v>
      </c>
      <c r="J289" s="19">
        <v>30</v>
      </c>
      <c r="K289" s="19">
        <v>4</v>
      </c>
      <c r="L289" s="19">
        <f t="shared" si="174"/>
        <v>100</v>
      </c>
      <c r="M289" s="19">
        <v>52</v>
      </c>
      <c r="N289" s="19">
        <v>34</v>
      </c>
      <c r="O289" s="19">
        <v>65</v>
      </c>
      <c r="P289" s="19">
        <v>49</v>
      </c>
      <c r="Q289" s="19">
        <f t="shared" si="175"/>
        <v>75</v>
      </c>
      <c r="R289" s="19">
        <f t="shared" si="176"/>
        <v>88</v>
      </c>
      <c r="S289" s="19">
        <v>20</v>
      </c>
      <c r="T289" s="19">
        <v>5</v>
      </c>
      <c r="U289" s="19">
        <f t="shared" si="177"/>
        <v>100</v>
      </c>
      <c r="V289" s="19">
        <v>49</v>
      </c>
      <c r="W289" s="23">
        <v>78</v>
      </c>
      <c r="X289" s="20">
        <f t="shared" si="178"/>
        <v>63</v>
      </c>
      <c r="Y289" s="43">
        <f t="shared" si="179"/>
        <v>82</v>
      </c>
      <c r="Z289" s="20">
        <f t="shared" si="180"/>
        <v>82</v>
      </c>
      <c r="AA289" s="19">
        <v>20</v>
      </c>
      <c r="AB289" s="19">
        <v>0</v>
      </c>
      <c r="AC289" s="19">
        <f t="shared" si="181"/>
        <v>0</v>
      </c>
      <c r="AD289" s="19">
        <v>20</v>
      </c>
      <c r="AE289" s="19">
        <v>3</v>
      </c>
      <c r="AF289" s="19">
        <f t="shared" si="182"/>
        <v>60</v>
      </c>
      <c r="AG289" s="19">
        <v>2</v>
      </c>
      <c r="AH289" s="19">
        <v>2</v>
      </c>
      <c r="AI289" s="20">
        <f t="shared" si="183"/>
        <v>100</v>
      </c>
      <c r="AJ289" s="43">
        <f t="shared" si="184"/>
        <v>54</v>
      </c>
      <c r="AK289" s="19">
        <v>46</v>
      </c>
      <c r="AL289" s="19">
        <v>78</v>
      </c>
      <c r="AM289" s="20">
        <f t="shared" si="185"/>
        <v>59</v>
      </c>
      <c r="AN289" s="19">
        <v>69</v>
      </c>
      <c r="AO289" s="19">
        <v>78</v>
      </c>
      <c r="AP289" s="20">
        <f t="shared" si="186"/>
        <v>88</v>
      </c>
      <c r="AQ289" s="19">
        <v>51</v>
      </c>
      <c r="AR289" s="19">
        <v>62</v>
      </c>
      <c r="AS289" s="20">
        <f t="shared" si="187"/>
        <v>82</v>
      </c>
      <c r="AT289" s="20">
        <f t="shared" si="188"/>
        <v>75</v>
      </c>
      <c r="AU289" s="19">
        <v>62</v>
      </c>
      <c r="AV289" s="19">
        <v>78</v>
      </c>
      <c r="AW289" s="20">
        <f t="shared" si="189"/>
        <v>79</v>
      </c>
      <c r="AX289" s="19">
        <v>61</v>
      </c>
      <c r="AY289" s="19">
        <v>78</v>
      </c>
      <c r="AZ289" s="20">
        <f t="shared" si="190"/>
        <v>78</v>
      </c>
      <c r="BA289" s="19">
        <v>69</v>
      </c>
      <c r="BB289" s="19">
        <v>78</v>
      </c>
      <c r="BC289" s="20">
        <f t="shared" si="191"/>
        <v>88</v>
      </c>
      <c r="BD289" s="20">
        <f t="shared" si="192"/>
        <v>83</v>
      </c>
      <c r="BE289" s="20">
        <f t="shared" si="193"/>
        <v>76</v>
      </c>
      <c r="BF289" s="24"/>
      <c r="BG289" s="19">
        <f t="shared" si="194"/>
        <v>127</v>
      </c>
      <c r="BH289" s="19">
        <f t="shared" si="195"/>
        <v>1</v>
      </c>
      <c r="BI289" s="19">
        <f t="shared" si="196"/>
        <v>377</v>
      </c>
      <c r="BJ289" s="19">
        <f t="shared" si="197"/>
        <v>1</v>
      </c>
      <c r="BK289" s="19">
        <f t="shared" si="198"/>
        <v>297</v>
      </c>
      <c r="BL289" s="19">
        <f t="shared" si="199"/>
        <v>374</v>
      </c>
      <c r="BM289" s="19">
        <f t="shared" si="200"/>
        <v>202</v>
      </c>
      <c r="BN289" s="19">
        <f t="shared" si="201"/>
        <v>92</v>
      </c>
      <c r="BO289" s="19">
        <f t="shared" si="202"/>
        <v>1</v>
      </c>
      <c r="BP289" s="19">
        <f t="shared" si="203"/>
        <v>339</v>
      </c>
      <c r="BQ289" s="19">
        <f t="shared" si="204"/>
        <v>373</v>
      </c>
      <c r="BR289" s="19">
        <f t="shared" si="205"/>
        <v>377</v>
      </c>
      <c r="BS289" s="19">
        <f t="shared" si="206"/>
        <v>367</v>
      </c>
      <c r="BT289" s="19">
        <f t="shared" si="207"/>
        <v>377</v>
      </c>
      <c r="BU289" s="19">
        <f t="shared" si="208"/>
        <v>371</v>
      </c>
      <c r="BV289" s="19">
        <f t="shared" si="209"/>
        <v>328</v>
      </c>
      <c r="BW289" s="19">
        <f t="shared" si="210"/>
        <v>297</v>
      </c>
      <c r="BX289" s="19">
        <f t="shared" si="211"/>
        <v>142</v>
      </c>
      <c r="BY289" s="19">
        <f t="shared" si="212"/>
        <v>372</v>
      </c>
      <c r="BZ289" s="19">
        <f t="shared" si="213"/>
        <v>376</v>
      </c>
      <c r="CA289" s="18">
        <f t="shared" si="172"/>
        <v>76</v>
      </c>
      <c r="CB289" s="19">
        <f t="shared" si="214"/>
        <v>22</v>
      </c>
    </row>
    <row r="290" spans="1:80" s="16" customFormat="1" ht="31.5">
      <c r="A290" s="21">
        <v>288</v>
      </c>
      <c r="B290" s="34">
        <v>6620008900</v>
      </c>
      <c r="C290" s="6" t="s">
        <v>448</v>
      </c>
      <c r="D290" s="6" t="s">
        <v>322</v>
      </c>
      <c r="E290" s="19">
        <v>10</v>
      </c>
      <c r="F290" s="19">
        <v>36</v>
      </c>
      <c r="G290" s="22">
        <v>11</v>
      </c>
      <c r="H290" s="22">
        <v>38</v>
      </c>
      <c r="I290" s="22">
        <f t="shared" si="173"/>
        <v>93</v>
      </c>
      <c r="J290" s="19">
        <v>30</v>
      </c>
      <c r="K290" s="19">
        <v>3</v>
      </c>
      <c r="L290" s="19">
        <f t="shared" si="174"/>
        <v>90</v>
      </c>
      <c r="M290" s="19">
        <v>175</v>
      </c>
      <c r="N290" s="19">
        <v>146</v>
      </c>
      <c r="O290" s="19">
        <v>177</v>
      </c>
      <c r="P290" s="19">
        <v>147</v>
      </c>
      <c r="Q290" s="19">
        <f t="shared" si="175"/>
        <v>99</v>
      </c>
      <c r="R290" s="19">
        <f t="shared" si="176"/>
        <v>95</v>
      </c>
      <c r="S290" s="19">
        <v>20</v>
      </c>
      <c r="T290" s="19">
        <v>1</v>
      </c>
      <c r="U290" s="19">
        <f t="shared" si="177"/>
        <v>20</v>
      </c>
      <c r="V290" s="19">
        <v>198</v>
      </c>
      <c r="W290" s="23">
        <v>212</v>
      </c>
      <c r="X290" s="20">
        <f t="shared" si="178"/>
        <v>93</v>
      </c>
      <c r="Y290" s="43">
        <f t="shared" si="179"/>
        <v>57</v>
      </c>
      <c r="Z290" s="20">
        <f t="shared" si="180"/>
        <v>57</v>
      </c>
      <c r="AA290" s="19">
        <v>20</v>
      </c>
      <c r="AB290" s="19">
        <v>2</v>
      </c>
      <c r="AC290" s="19">
        <f t="shared" si="181"/>
        <v>40</v>
      </c>
      <c r="AD290" s="19">
        <v>20</v>
      </c>
      <c r="AE290" s="19">
        <v>4</v>
      </c>
      <c r="AF290" s="19">
        <f t="shared" si="182"/>
        <v>80</v>
      </c>
      <c r="AG290" s="19">
        <v>36</v>
      </c>
      <c r="AH290" s="19">
        <v>36</v>
      </c>
      <c r="AI290" s="20">
        <f t="shared" si="183"/>
        <v>100</v>
      </c>
      <c r="AJ290" s="43">
        <f t="shared" si="184"/>
        <v>74</v>
      </c>
      <c r="AK290" s="19">
        <v>178</v>
      </c>
      <c r="AL290" s="19">
        <v>212</v>
      </c>
      <c r="AM290" s="20">
        <f t="shared" si="185"/>
        <v>84</v>
      </c>
      <c r="AN290" s="19">
        <v>209</v>
      </c>
      <c r="AO290" s="19">
        <v>212</v>
      </c>
      <c r="AP290" s="20">
        <f t="shared" si="186"/>
        <v>99</v>
      </c>
      <c r="AQ290" s="19">
        <v>161</v>
      </c>
      <c r="AR290" s="19">
        <v>162</v>
      </c>
      <c r="AS290" s="20">
        <f t="shared" si="187"/>
        <v>99</v>
      </c>
      <c r="AT290" s="20">
        <f t="shared" si="188"/>
        <v>93</v>
      </c>
      <c r="AU290" s="19">
        <v>195</v>
      </c>
      <c r="AV290" s="19">
        <v>212</v>
      </c>
      <c r="AW290" s="20">
        <f t="shared" si="189"/>
        <v>92</v>
      </c>
      <c r="AX290" s="19">
        <v>208</v>
      </c>
      <c r="AY290" s="19">
        <v>212</v>
      </c>
      <c r="AZ290" s="20">
        <f t="shared" si="190"/>
        <v>98</v>
      </c>
      <c r="BA290" s="19">
        <v>209</v>
      </c>
      <c r="BB290" s="19">
        <v>212</v>
      </c>
      <c r="BC290" s="20">
        <f t="shared" si="191"/>
        <v>99</v>
      </c>
      <c r="BD290" s="20">
        <f t="shared" si="192"/>
        <v>97</v>
      </c>
      <c r="BE290" s="20">
        <f t="shared" si="193"/>
        <v>83</v>
      </c>
      <c r="BF290" s="24"/>
      <c r="BG290" s="19">
        <f t="shared" si="194"/>
        <v>127</v>
      </c>
      <c r="BH290" s="19">
        <f t="shared" si="195"/>
        <v>239</v>
      </c>
      <c r="BI290" s="19">
        <f t="shared" si="196"/>
        <v>52</v>
      </c>
      <c r="BJ290" s="19">
        <f t="shared" si="197"/>
        <v>355</v>
      </c>
      <c r="BK290" s="19">
        <f t="shared" si="198"/>
        <v>352</v>
      </c>
      <c r="BL290" s="19">
        <f t="shared" si="199"/>
        <v>93</v>
      </c>
      <c r="BM290" s="19">
        <f t="shared" si="200"/>
        <v>62</v>
      </c>
      <c r="BN290" s="19">
        <f t="shared" si="201"/>
        <v>41</v>
      </c>
      <c r="BO290" s="19">
        <f t="shared" si="202"/>
        <v>1</v>
      </c>
      <c r="BP290" s="19">
        <f t="shared" si="203"/>
        <v>268</v>
      </c>
      <c r="BQ290" s="19">
        <f t="shared" si="204"/>
        <v>112</v>
      </c>
      <c r="BR290" s="19">
        <f t="shared" si="205"/>
        <v>112</v>
      </c>
      <c r="BS290" s="19">
        <f t="shared" si="206"/>
        <v>299</v>
      </c>
      <c r="BT290" s="19">
        <f t="shared" si="207"/>
        <v>76</v>
      </c>
      <c r="BU290" s="19">
        <f t="shared" si="208"/>
        <v>97</v>
      </c>
      <c r="BV290" s="19">
        <f t="shared" si="209"/>
        <v>142</v>
      </c>
      <c r="BW290" s="19">
        <f t="shared" si="210"/>
        <v>352</v>
      </c>
      <c r="BX290" s="19">
        <f t="shared" si="211"/>
        <v>47</v>
      </c>
      <c r="BY290" s="19">
        <f t="shared" si="212"/>
        <v>240</v>
      </c>
      <c r="BZ290" s="19">
        <f t="shared" si="213"/>
        <v>163</v>
      </c>
      <c r="CA290" s="18">
        <f t="shared" si="172"/>
        <v>83</v>
      </c>
      <c r="CB290" s="19">
        <f t="shared" si="214"/>
        <v>15</v>
      </c>
    </row>
    <row r="291" spans="1:80" s="16" customFormat="1" ht="15.75">
      <c r="A291" s="21">
        <v>289</v>
      </c>
      <c r="B291" s="34">
        <v>6620013307</v>
      </c>
      <c r="C291" s="40" t="s">
        <v>503</v>
      </c>
      <c r="D291" s="5" t="s">
        <v>323</v>
      </c>
      <c r="E291" s="19">
        <v>8</v>
      </c>
      <c r="F291" s="19">
        <v>34</v>
      </c>
      <c r="G291" s="22">
        <v>9</v>
      </c>
      <c r="H291" s="22">
        <v>36</v>
      </c>
      <c r="I291" s="22">
        <f t="shared" si="173"/>
        <v>92</v>
      </c>
      <c r="J291" s="19">
        <v>30</v>
      </c>
      <c r="K291" s="19">
        <v>4</v>
      </c>
      <c r="L291" s="19">
        <f t="shared" si="174"/>
        <v>100</v>
      </c>
      <c r="M291" s="19">
        <v>5</v>
      </c>
      <c r="N291" s="19">
        <v>5</v>
      </c>
      <c r="O291" s="19">
        <v>5</v>
      </c>
      <c r="P291" s="19">
        <v>5</v>
      </c>
      <c r="Q291" s="19">
        <f t="shared" si="175"/>
        <v>100</v>
      </c>
      <c r="R291" s="19">
        <f t="shared" si="176"/>
        <v>98</v>
      </c>
      <c r="S291" s="19">
        <v>20</v>
      </c>
      <c r="T291" s="19">
        <v>3</v>
      </c>
      <c r="U291" s="19">
        <f t="shared" si="177"/>
        <v>60</v>
      </c>
      <c r="V291" s="19">
        <v>5</v>
      </c>
      <c r="W291" s="23">
        <v>5</v>
      </c>
      <c r="X291" s="20">
        <f t="shared" si="178"/>
        <v>100</v>
      </c>
      <c r="Y291" s="43">
        <f t="shared" si="179"/>
        <v>80</v>
      </c>
      <c r="Z291" s="20">
        <f t="shared" si="180"/>
        <v>80</v>
      </c>
      <c r="AA291" s="19">
        <v>20</v>
      </c>
      <c r="AB291" s="19">
        <v>2</v>
      </c>
      <c r="AC291" s="19">
        <f t="shared" si="181"/>
        <v>40</v>
      </c>
      <c r="AD291" s="19">
        <v>20</v>
      </c>
      <c r="AE291" s="19">
        <v>2</v>
      </c>
      <c r="AF291" s="19">
        <f t="shared" si="182"/>
        <v>40</v>
      </c>
      <c r="AG291" s="19">
        <v>1</v>
      </c>
      <c r="AH291" s="19">
        <v>1</v>
      </c>
      <c r="AI291" s="20">
        <f t="shared" si="183"/>
        <v>100</v>
      </c>
      <c r="AJ291" s="43">
        <f t="shared" si="184"/>
        <v>58</v>
      </c>
      <c r="AK291" s="19">
        <v>5</v>
      </c>
      <c r="AL291" s="19">
        <v>5</v>
      </c>
      <c r="AM291" s="20">
        <f t="shared" si="185"/>
        <v>100</v>
      </c>
      <c r="AN291" s="19">
        <v>5</v>
      </c>
      <c r="AO291" s="19">
        <v>5</v>
      </c>
      <c r="AP291" s="20">
        <f t="shared" si="186"/>
        <v>100</v>
      </c>
      <c r="AQ291" s="19">
        <v>5</v>
      </c>
      <c r="AR291" s="19">
        <v>5</v>
      </c>
      <c r="AS291" s="20">
        <f t="shared" si="187"/>
        <v>100</v>
      </c>
      <c r="AT291" s="20">
        <f t="shared" si="188"/>
        <v>100</v>
      </c>
      <c r="AU291" s="19">
        <v>5</v>
      </c>
      <c r="AV291" s="19">
        <v>5</v>
      </c>
      <c r="AW291" s="20">
        <f t="shared" si="189"/>
        <v>100</v>
      </c>
      <c r="AX291" s="19">
        <v>5</v>
      </c>
      <c r="AY291" s="19">
        <v>5</v>
      </c>
      <c r="AZ291" s="20">
        <f t="shared" si="190"/>
        <v>100</v>
      </c>
      <c r="BA291" s="19">
        <v>5</v>
      </c>
      <c r="BB291" s="19">
        <v>5</v>
      </c>
      <c r="BC291" s="20">
        <f t="shared" si="191"/>
        <v>100</v>
      </c>
      <c r="BD291" s="20">
        <f t="shared" si="192"/>
        <v>100</v>
      </c>
      <c r="BE291" s="20">
        <f t="shared" si="193"/>
        <v>87</v>
      </c>
      <c r="BF291" s="24"/>
      <c r="BG291" s="19">
        <f t="shared" si="194"/>
        <v>186</v>
      </c>
      <c r="BH291" s="19">
        <f t="shared" si="195"/>
        <v>1</v>
      </c>
      <c r="BI291" s="19">
        <f t="shared" si="196"/>
        <v>1</v>
      </c>
      <c r="BJ291" s="19">
        <f t="shared" si="197"/>
        <v>319</v>
      </c>
      <c r="BK291" s="19">
        <f t="shared" si="198"/>
        <v>309</v>
      </c>
      <c r="BL291" s="19">
        <f t="shared" si="199"/>
        <v>1</v>
      </c>
      <c r="BM291" s="19">
        <f t="shared" si="200"/>
        <v>62</v>
      </c>
      <c r="BN291" s="19">
        <f t="shared" si="201"/>
        <v>185</v>
      </c>
      <c r="BO291" s="19">
        <f t="shared" si="202"/>
        <v>1</v>
      </c>
      <c r="BP291" s="19">
        <f t="shared" si="203"/>
        <v>1</v>
      </c>
      <c r="BQ291" s="19">
        <f t="shared" si="204"/>
        <v>1</v>
      </c>
      <c r="BR291" s="19">
        <f t="shared" si="205"/>
        <v>1</v>
      </c>
      <c r="BS291" s="19">
        <f t="shared" si="206"/>
        <v>1</v>
      </c>
      <c r="BT291" s="19">
        <f t="shared" si="207"/>
        <v>1</v>
      </c>
      <c r="BU291" s="19">
        <f t="shared" si="208"/>
        <v>1</v>
      </c>
      <c r="BV291" s="19">
        <f t="shared" si="209"/>
        <v>18</v>
      </c>
      <c r="BW291" s="19">
        <f t="shared" si="210"/>
        <v>309</v>
      </c>
      <c r="BX291" s="19">
        <f t="shared" si="211"/>
        <v>127</v>
      </c>
      <c r="BY291" s="19">
        <f t="shared" si="212"/>
        <v>1</v>
      </c>
      <c r="BZ291" s="19">
        <f t="shared" si="213"/>
        <v>1</v>
      </c>
      <c r="CA291" s="18">
        <f t="shared" si="172"/>
        <v>87</v>
      </c>
      <c r="CB291" s="19">
        <f t="shared" si="214"/>
        <v>11</v>
      </c>
    </row>
    <row r="292" spans="1:80" s="16" customFormat="1" ht="15.75">
      <c r="A292" s="21">
        <v>290</v>
      </c>
      <c r="B292" s="34">
        <v>6620013297</v>
      </c>
      <c r="C292" s="40" t="s">
        <v>503</v>
      </c>
      <c r="D292" s="6" t="s">
        <v>324</v>
      </c>
      <c r="E292" s="19">
        <v>8</v>
      </c>
      <c r="F292" s="19"/>
      <c r="G292" s="22">
        <v>9</v>
      </c>
      <c r="H292" s="22">
        <v>36</v>
      </c>
      <c r="I292" s="22">
        <f t="shared" si="173"/>
        <v>44</v>
      </c>
      <c r="J292" s="19">
        <v>30</v>
      </c>
      <c r="K292" s="19">
        <v>0</v>
      </c>
      <c r="L292" s="19">
        <f t="shared" si="174"/>
        <v>0</v>
      </c>
      <c r="M292" s="19">
        <v>42</v>
      </c>
      <c r="N292" s="19">
        <v>0</v>
      </c>
      <c r="O292" s="19">
        <v>42</v>
      </c>
      <c r="P292" s="19">
        <v>1</v>
      </c>
      <c r="Q292" s="19">
        <f t="shared" si="175"/>
        <v>50</v>
      </c>
      <c r="R292" s="19">
        <f t="shared" si="176"/>
        <v>33</v>
      </c>
      <c r="S292" s="19">
        <v>20</v>
      </c>
      <c r="T292" s="19">
        <v>3</v>
      </c>
      <c r="U292" s="19">
        <f t="shared" si="177"/>
        <v>60</v>
      </c>
      <c r="V292" s="19">
        <v>45</v>
      </c>
      <c r="W292" s="23">
        <v>54</v>
      </c>
      <c r="X292" s="20">
        <f t="shared" si="178"/>
        <v>83</v>
      </c>
      <c r="Y292" s="43">
        <f t="shared" si="179"/>
        <v>72</v>
      </c>
      <c r="Z292" s="20">
        <f t="shared" si="180"/>
        <v>72</v>
      </c>
      <c r="AA292" s="19">
        <v>20</v>
      </c>
      <c r="AB292" s="19">
        <v>0</v>
      </c>
      <c r="AC292" s="19">
        <f t="shared" si="181"/>
        <v>0</v>
      </c>
      <c r="AD292" s="19">
        <v>20</v>
      </c>
      <c r="AE292" s="19">
        <v>0</v>
      </c>
      <c r="AF292" s="19">
        <f t="shared" si="182"/>
        <v>0</v>
      </c>
      <c r="AG292" s="19">
        <v>0</v>
      </c>
      <c r="AH292" s="19">
        <v>0</v>
      </c>
      <c r="AI292" s="20">
        <v>0</v>
      </c>
      <c r="AJ292" s="43">
        <f t="shared" si="184"/>
        <v>0</v>
      </c>
      <c r="AK292" s="19">
        <v>52</v>
      </c>
      <c r="AL292" s="19">
        <v>54</v>
      </c>
      <c r="AM292" s="20">
        <f t="shared" si="185"/>
        <v>96</v>
      </c>
      <c r="AN292" s="19">
        <v>54</v>
      </c>
      <c r="AO292" s="19">
        <v>54</v>
      </c>
      <c r="AP292" s="20">
        <f t="shared" si="186"/>
        <v>100</v>
      </c>
      <c r="AQ292" s="19">
        <v>34</v>
      </c>
      <c r="AR292" s="19">
        <v>34</v>
      </c>
      <c r="AS292" s="20">
        <f t="shared" si="187"/>
        <v>100</v>
      </c>
      <c r="AT292" s="20">
        <f t="shared" si="188"/>
        <v>98</v>
      </c>
      <c r="AU292" s="19">
        <v>54</v>
      </c>
      <c r="AV292" s="19">
        <v>54</v>
      </c>
      <c r="AW292" s="20">
        <f t="shared" si="189"/>
        <v>100</v>
      </c>
      <c r="AX292" s="19">
        <v>53</v>
      </c>
      <c r="AY292" s="19">
        <v>54</v>
      </c>
      <c r="AZ292" s="20">
        <f t="shared" si="190"/>
        <v>98</v>
      </c>
      <c r="BA292" s="19">
        <v>54</v>
      </c>
      <c r="BB292" s="19">
        <v>54</v>
      </c>
      <c r="BC292" s="20">
        <f t="shared" si="191"/>
        <v>100</v>
      </c>
      <c r="BD292" s="20">
        <f t="shared" si="192"/>
        <v>100</v>
      </c>
      <c r="BE292" s="20">
        <f t="shared" si="193"/>
        <v>61</v>
      </c>
      <c r="BF292" s="24"/>
      <c r="BG292" s="19">
        <f t="shared" si="194"/>
        <v>377</v>
      </c>
      <c r="BH292" s="19">
        <f t="shared" si="195"/>
        <v>378</v>
      </c>
      <c r="BI292" s="19">
        <f t="shared" si="196"/>
        <v>379</v>
      </c>
      <c r="BJ292" s="19">
        <f t="shared" si="197"/>
        <v>319</v>
      </c>
      <c r="BK292" s="19">
        <f t="shared" si="198"/>
        <v>331</v>
      </c>
      <c r="BL292" s="19">
        <f t="shared" si="199"/>
        <v>271</v>
      </c>
      <c r="BM292" s="19">
        <f t="shared" si="200"/>
        <v>202</v>
      </c>
      <c r="BN292" s="19">
        <f t="shared" si="201"/>
        <v>339</v>
      </c>
      <c r="BO292" s="19">
        <f t="shared" si="202"/>
        <v>367</v>
      </c>
      <c r="BP292" s="19">
        <f t="shared" si="203"/>
        <v>123</v>
      </c>
      <c r="BQ292" s="19">
        <f t="shared" si="204"/>
        <v>1</v>
      </c>
      <c r="BR292" s="19">
        <f t="shared" si="205"/>
        <v>1</v>
      </c>
      <c r="BS292" s="19">
        <f t="shared" si="206"/>
        <v>1</v>
      </c>
      <c r="BT292" s="19">
        <f t="shared" si="207"/>
        <v>76</v>
      </c>
      <c r="BU292" s="19">
        <f t="shared" si="208"/>
        <v>1</v>
      </c>
      <c r="BV292" s="19">
        <f t="shared" si="209"/>
        <v>379</v>
      </c>
      <c r="BW292" s="19">
        <f t="shared" si="210"/>
        <v>331</v>
      </c>
      <c r="BX292" s="19">
        <f t="shared" si="211"/>
        <v>378</v>
      </c>
      <c r="BY292" s="19">
        <f t="shared" si="212"/>
        <v>72</v>
      </c>
      <c r="BZ292" s="19">
        <f t="shared" si="213"/>
        <v>1</v>
      </c>
      <c r="CA292" s="18">
        <f t="shared" si="172"/>
        <v>61</v>
      </c>
      <c r="CB292" s="19">
        <f t="shared" si="214"/>
        <v>35</v>
      </c>
    </row>
    <row r="293" spans="1:80" s="16" customFormat="1" ht="31.5">
      <c r="A293" s="21">
        <v>291</v>
      </c>
      <c r="B293" s="34">
        <v>6618002940</v>
      </c>
      <c r="C293" s="7" t="s">
        <v>449</v>
      </c>
      <c r="D293" s="5" t="s">
        <v>325</v>
      </c>
      <c r="E293" s="19">
        <v>7</v>
      </c>
      <c r="F293" s="19">
        <v>35</v>
      </c>
      <c r="G293" s="22">
        <v>9</v>
      </c>
      <c r="H293" s="22">
        <v>36</v>
      </c>
      <c r="I293" s="22">
        <f t="shared" si="173"/>
        <v>88</v>
      </c>
      <c r="J293" s="19">
        <v>30</v>
      </c>
      <c r="K293" s="19">
        <v>2</v>
      </c>
      <c r="L293" s="19">
        <f t="shared" si="174"/>
        <v>60</v>
      </c>
      <c r="M293" s="19">
        <v>150</v>
      </c>
      <c r="N293" s="19">
        <v>171</v>
      </c>
      <c r="O293" s="19">
        <v>180</v>
      </c>
      <c r="P293" s="19">
        <v>191</v>
      </c>
      <c r="Q293" s="19">
        <f t="shared" si="175"/>
        <v>86</v>
      </c>
      <c r="R293" s="19">
        <f t="shared" si="176"/>
        <v>79</v>
      </c>
      <c r="S293" s="19">
        <v>20</v>
      </c>
      <c r="T293" s="19">
        <v>4</v>
      </c>
      <c r="U293" s="19">
        <f t="shared" si="177"/>
        <v>80</v>
      </c>
      <c r="V293" s="19">
        <v>211</v>
      </c>
      <c r="W293" s="23">
        <v>251</v>
      </c>
      <c r="X293" s="20">
        <f t="shared" si="178"/>
        <v>84</v>
      </c>
      <c r="Y293" s="43">
        <f t="shared" si="179"/>
        <v>82</v>
      </c>
      <c r="Z293" s="20">
        <f t="shared" si="180"/>
        <v>82</v>
      </c>
      <c r="AA293" s="19">
        <v>20</v>
      </c>
      <c r="AB293" s="19">
        <v>0</v>
      </c>
      <c r="AC293" s="19">
        <f t="shared" si="181"/>
        <v>0</v>
      </c>
      <c r="AD293" s="19">
        <v>20</v>
      </c>
      <c r="AE293" s="19">
        <v>1</v>
      </c>
      <c r="AF293" s="19">
        <f t="shared" si="182"/>
        <v>20</v>
      </c>
      <c r="AG293" s="19">
        <v>0</v>
      </c>
      <c r="AH293" s="19">
        <v>10</v>
      </c>
      <c r="AI293" s="20">
        <f t="shared" ref="AI293:AI324" si="215">ROUND((AG293/AH293*100),0)</f>
        <v>0</v>
      </c>
      <c r="AJ293" s="43">
        <f t="shared" si="184"/>
        <v>8</v>
      </c>
      <c r="AK293" s="19">
        <v>251</v>
      </c>
      <c r="AL293" s="19">
        <v>251</v>
      </c>
      <c r="AM293" s="20">
        <f t="shared" si="185"/>
        <v>100</v>
      </c>
      <c r="AN293" s="19">
        <v>251</v>
      </c>
      <c r="AO293" s="19">
        <v>251</v>
      </c>
      <c r="AP293" s="20">
        <f t="shared" si="186"/>
        <v>100</v>
      </c>
      <c r="AQ293" s="19">
        <v>210</v>
      </c>
      <c r="AR293" s="19">
        <v>220</v>
      </c>
      <c r="AS293" s="20">
        <f t="shared" si="187"/>
        <v>95</v>
      </c>
      <c r="AT293" s="20">
        <f t="shared" si="188"/>
        <v>99</v>
      </c>
      <c r="AU293" s="19">
        <v>241</v>
      </c>
      <c r="AV293" s="19">
        <v>251</v>
      </c>
      <c r="AW293" s="20">
        <f t="shared" si="189"/>
        <v>96</v>
      </c>
      <c r="AX293" s="19">
        <v>231</v>
      </c>
      <c r="AY293" s="19">
        <v>251</v>
      </c>
      <c r="AZ293" s="20">
        <f t="shared" si="190"/>
        <v>92</v>
      </c>
      <c r="BA293" s="19">
        <v>251</v>
      </c>
      <c r="BB293" s="19">
        <v>251</v>
      </c>
      <c r="BC293" s="20">
        <f t="shared" si="191"/>
        <v>100</v>
      </c>
      <c r="BD293" s="20">
        <f t="shared" si="192"/>
        <v>97</v>
      </c>
      <c r="BE293" s="20">
        <f t="shared" si="193"/>
        <v>73</v>
      </c>
      <c r="BF293" s="24"/>
      <c r="BG293" s="19">
        <f t="shared" si="194"/>
        <v>270</v>
      </c>
      <c r="BH293" s="19">
        <f t="shared" si="195"/>
        <v>355</v>
      </c>
      <c r="BI293" s="19">
        <f t="shared" si="196"/>
        <v>368</v>
      </c>
      <c r="BJ293" s="19">
        <f t="shared" si="197"/>
        <v>253</v>
      </c>
      <c r="BK293" s="19">
        <f t="shared" si="198"/>
        <v>297</v>
      </c>
      <c r="BL293" s="19">
        <f t="shared" si="199"/>
        <v>251</v>
      </c>
      <c r="BM293" s="19">
        <f t="shared" si="200"/>
        <v>202</v>
      </c>
      <c r="BN293" s="19">
        <f t="shared" si="201"/>
        <v>269</v>
      </c>
      <c r="BO293" s="19">
        <f t="shared" si="202"/>
        <v>367</v>
      </c>
      <c r="BP293" s="19">
        <f t="shared" si="203"/>
        <v>1</v>
      </c>
      <c r="BQ293" s="19">
        <f t="shared" si="204"/>
        <v>1</v>
      </c>
      <c r="BR293" s="19">
        <f t="shared" si="205"/>
        <v>306</v>
      </c>
      <c r="BS293" s="19">
        <f t="shared" si="206"/>
        <v>203</v>
      </c>
      <c r="BT293" s="19">
        <f t="shared" si="207"/>
        <v>281</v>
      </c>
      <c r="BU293" s="19">
        <f t="shared" si="208"/>
        <v>1</v>
      </c>
      <c r="BV293" s="19">
        <f t="shared" si="209"/>
        <v>367</v>
      </c>
      <c r="BW293" s="19">
        <f t="shared" si="210"/>
        <v>297</v>
      </c>
      <c r="BX293" s="19">
        <f t="shared" si="211"/>
        <v>374</v>
      </c>
      <c r="BY293" s="19">
        <f t="shared" si="212"/>
        <v>31</v>
      </c>
      <c r="BZ293" s="19">
        <f t="shared" si="213"/>
        <v>163</v>
      </c>
      <c r="CA293" s="18">
        <f t="shared" si="172"/>
        <v>73</v>
      </c>
      <c r="CB293" s="19">
        <f t="shared" si="214"/>
        <v>25</v>
      </c>
    </row>
    <row r="294" spans="1:80" s="16" customFormat="1" ht="31.5">
      <c r="A294" s="21">
        <v>292</v>
      </c>
      <c r="B294" s="34">
        <v>6618003566</v>
      </c>
      <c r="C294" s="7" t="s">
        <v>449</v>
      </c>
      <c r="D294" s="7" t="s">
        <v>326</v>
      </c>
      <c r="E294" s="19">
        <v>10</v>
      </c>
      <c r="F294" s="19">
        <v>37</v>
      </c>
      <c r="G294" s="22">
        <v>11</v>
      </c>
      <c r="H294" s="22">
        <v>38</v>
      </c>
      <c r="I294" s="22">
        <f t="shared" si="173"/>
        <v>94</v>
      </c>
      <c r="J294" s="19">
        <v>30</v>
      </c>
      <c r="K294" s="19">
        <v>2</v>
      </c>
      <c r="L294" s="19">
        <f t="shared" si="174"/>
        <v>60</v>
      </c>
      <c r="M294" s="19">
        <v>96</v>
      </c>
      <c r="N294" s="19">
        <v>80</v>
      </c>
      <c r="O294" s="19">
        <v>96</v>
      </c>
      <c r="P294" s="19">
        <v>82</v>
      </c>
      <c r="Q294" s="19">
        <f t="shared" si="175"/>
        <v>99</v>
      </c>
      <c r="R294" s="19">
        <f t="shared" si="176"/>
        <v>86</v>
      </c>
      <c r="S294" s="19">
        <v>20</v>
      </c>
      <c r="T294" s="19">
        <v>5</v>
      </c>
      <c r="U294" s="19">
        <f t="shared" si="177"/>
        <v>100</v>
      </c>
      <c r="V294" s="19">
        <v>101</v>
      </c>
      <c r="W294" s="23">
        <v>105</v>
      </c>
      <c r="X294" s="20">
        <f t="shared" si="178"/>
        <v>96</v>
      </c>
      <c r="Y294" s="43">
        <f t="shared" si="179"/>
        <v>98</v>
      </c>
      <c r="Z294" s="20">
        <f t="shared" si="180"/>
        <v>98</v>
      </c>
      <c r="AA294" s="19">
        <v>20</v>
      </c>
      <c r="AB294" s="19">
        <v>1</v>
      </c>
      <c r="AC294" s="19">
        <f t="shared" si="181"/>
        <v>20</v>
      </c>
      <c r="AD294" s="19">
        <v>20</v>
      </c>
      <c r="AE294" s="19">
        <v>5</v>
      </c>
      <c r="AF294" s="19">
        <f t="shared" si="182"/>
        <v>100</v>
      </c>
      <c r="AG294" s="19">
        <v>19</v>
      </c>
      <c r="AH294" s="19">
        <v>20</v>
      </c>
      <c r="AI294" s="20">
        <f t="shared" si="215"/>
        <v>95</v>
      </c>
      <c r="AJ294" s="43">
        <f t="shared" si="184"/>
        <v>75</v>
      </c>
      <c r="AK294" s="19">
        <v>105</v>
      </c>
      <c r="AL294" s="19">
        <v>105</v>
      </c>
      <c r="AM294" s="20">
        <f t="shared" si="185"/>
        <v>100</v>
      </c>
      <c r="AN294" s="19">
        <v>104</v>
      </c>
      <c r="AO294" s="19">
        <v>105</v>
      </c>
      <c r="AP294" s="20">
        <f t="shared" si="186"/>
        <v>99</v>
      </c>
      <c r="AQ294" s="19">
        <v>81</v>
      </c>
      <c r="AR294" s="19">
        <v>84</v>
      </c>
      <c r="AS294" s="20">
        <f t="shared" si="187"/>
        <v>96</v>
      </c>
      <c r="AT294" s="20">
        <f t="shared" si="188"/>
        <v>99</v>
      </c>
      <c r="AU294" s="19">
        <v>102</v>
      </c>
      <c r="AV294" s="19">
        <v>105</v>
      </c>
      <c r="AW294" s="20">
        <f t="shared" si="189"/>
        <v>97</v>
      </c>
      <c r="AX294" s="19">
        <v>101</v>
      </c>
      <c r="AY294" s="19">
        <v>105</v>
      </c>
      <c r="AZ294" s="20">
        <f t="shared" si="190"/>
        <v>96</v>
      </c>
      <c r="BA294" s="19">
        <v>104</v>
      </c>
      <c r="BB294" s="19">
        <v>105</v>
      </c>
      <c r="BC294" s="20">
        <f t="shared" si="191"/>
        <v>99</v>
      </c>
      <c r="BD294" s="20">
        <f t="shared" si="192"/>
        <v>98</v>
      </c>
      <c r="BE294" s="20">
        <f t="shared" si="193"/>
        <v>91</v>
      </c>
      <c r="BF294" s="24"/>
      <c r="BG294" s="19">
        <f t="shared" si="194"/>
        <v>104</v>
      </c>
      <c r="BH294" s="19">
        <f t="shared" si="195"/>
        <v>355</v>
      </c>
      <c r="BI294" s="19">
        <f t="shared" si="196"/>
        <v>52</v>
      </c>
      <c r="BJ294" s="19">
        <f t="shared" si="197"/>
        <v>1</v>
      </c>
      <c r="BK294" s="19">
        <f t="shared" si="198"/>
        <v>30</v>
      </c>
      <c r="BL294" s="19">
        <f t="shared" si="199"/>
        <v>50</v>
      </c>
      <c r="BM294" s="19">
        <f t="shared" si="200"/>
        <v>117</v>
      </c>
      <c r="BN294" s="19">
        <f t="shared" si="201"/>
        <v>1</v>
      </c>
      <c r="BO294" s="19">
        <f t="shared" si="202"/>
        <v>197</v>
      </c>
      <c r="BP294" s="19">
        <f t="shared" si="203"/>
        <v>1</v>
      </c>
      <c r="BQ294" s="19">
        <f t="shared" si="204"/>
        <v>112</v>
      </c>
      <c r="BR294" s="19">
        <f t="shared" si="205"/>
        <v>270</v>
      </c>
      <c r="BS294" s="19">
        <f t="shared" si="206"/>
        <v>168</v>
      </c>
      <c r="BT294" s="19">
        <f t="shared" si="207"/>
        <v>153</v>
      </c>
      <c r="BU294" s="19">
        <f t="shared" si="208"/>
        <v>97</v>
      </c>
      <c r="BV294" s="19">
        <f t="shared" si="209"/>
        <v>338</v>
      </c>
      <c r="BW294" s="19">
        <f t="shared" si="210"/>
        <v>30</v>
      </c>
      <c r="BX294" s="19">
        <f t="shared" si="211"/>
        <v>45</v>
      </c>
      <c r="BY294" s="19">
        <f t="shared" si="212"/>
        <v>31</v>
      </c>
      <c r="BZ294" s="19">
        <f t="shared" si="213"/>
        <v>96</v>
      </c>
      <c r="CA294" s="18">
        <f t="shared" si="172"/>
        <v>91</v>
      </c>
      <c r="CB294" s="19">
        <f t="shared" si="214"/>
        <v>7</v>
      </c>
    </row>
    <row r="295" spans="1:80" s="16" customFormat="1" ht="15.75">
      <c r="A295" s="21">
        <v>293</v>
      </c>
      <c r="B295" s="34">
        <v>6640002800</v>
      </c>
      <c r="C295" s="40" t="s">
        <v>489</v>
      </c>
      <c r="D295" s="6" t="s">
        <v>327</v>
      </c>
      <c r="E295" s="19">
        <v>8</v>
      </c>
      <c r="F295" s="19">
        <v>36</v>
      </c>
      <c r="G295" s="22">
        <v>11</v>
      </c>
      <c r="H295" s="22">
        <v>38</v>
      </c>
      <c r="I295" s="22">
        <f t="shared" si="173"/>
        <v>84</v>
      </c>
      <c r="J295" s="19">
        <v>30</v>
      </c>
      <c r="K295" s="19">
        <v>3</v>
      </c>
      <c r="L295" s="19">
        <f t="shared" si="174"/>
        <v>90</v>
      </c>
      <c r="M295" s="19">
        <v>115</v>
      </c>
      <c r="N295" s="19">
        <v>113</v>
      </c>
      <c r="O295" s="19">
        <v>119</v>
      </c>
      <c r="P295" s="19">
        <v>117</v>
      </c>
      <c r="Q295" s="19">
        <f t="shared" si="175"/>
        <v>97</v>
      </c>
      <c r="R295" s="19">
        <f t="shared" si="176"/>
        <v>91</v>
      </c>
      <c r="S295" s="19">
        <v>20</v>
      </c>
      <c r="T295" s="19">
        <v>4</v>
      </c>
      <c r="U295" s="19">
        <f t="shared" si="177"/>
        <v>80</v>
      </c>
      <c r="V295" s="19">
        <v>116</v>
      </c>
      <c r="W295" s="23">
        <v>126</v>
      </c>
      <c r="X295" s="20">
        <f t="shared" si="178"/>
        <v>92</v>
      </c>
      <c r="Y295" s="43">
        <f t="shared" si="179"/>
        <v>86</v>
      </c>
      <c r="Z295" s="20">
        <f t="shared" si="180"/>
        <v>86</v>
      </c>
      <c r="AA295" s="19">
        <v>20</v>
      </c>
      <c r="AB295" s="19">
        <v>2</v>
      </c>
      <c r="AC295" s="19">
        <f t="shared" si="181"/>
        <v>40</v>
      </c>
      <c r="AD295" s="19">
        <v>20</v>
      </c>
      <c r="AE295" s="19">
        <v>3</v>
      </c>
      <c r="AF295" s="19">
        <f t="shared" si="182"/>
        <v>60</v>
      </c>
      <c r="AG295" s="19">
        <v>23</v>
      </c>
      <c r="AH295" s="19">
        <v>24</v>
      </c>
      <c r="AI295" s="20">
        <f t="shared" si="215"/>
        <v>96</v>
      </c>
      <c r="AJ295" s="43">
        <f t="shared" si="184"/>
        <v>65</v>
      </c>
      <c r="AK295" s="19">
        <v>120</v>
      </c>
      <c r="AL295" s="19">
        <v>126</v>
      </c>
      <c r="AM295" s="20">
        <f t="shared" si="185"/>
        <v>95</v>
      </c>
      <c r="AN295" s="19">
        <v>125</v>
      </c>
      <c r="AO295" s="19">
        <v>126</v>
      </c>
      <c r="AP295" s="20">
        <f t="shared" si="186"/>
        <v>99</v>
      </c>
      <c r="AQ295" s="19">
        <v>107</v>
      </c>
      <c r="AR295" s="19">
        <v>109</v>
      </c>
      <c r="AS295" s="20">
        <f t="shared" si="187"/>
        <v>98</v>
      </c>
      <c r="AT295" s="20">
        <f t="shared" si="188"/>
        <v>97</v>
      </c>
      <c r="AU295" s="19">
        <v>124</v>
      </c>
      <c r="AV295" s="19">
        <v>126</v>
      </c>
      <c r="AW295" s="20">
        <f t="shared" si="189"/>
        <v>98</v>
      </c>
      <c r="AX295" s="19">
        <v>124</v>
      </c>
      <c r="AY295" s="19">
        <v>126</v>
      </c>
      <c r="AZ295" s="20">
        <f t="shared" si="190"/>
        <v>98</v>
      </c>
      <c r="BA295" s="19">
        <v>123</v>
      </c>
      <c r="BB295" s="19">
        <v>126</v>
      </c>
      <c r="BC295" s="20">
        <f t="shared" si="191"/>
        <v>98</v>
      </c>
      <c r="BD295" s="20">
        <f t="shared" si="192"/>
        <v>98</v>
      </c>
      <c r="BE295" s="20">
        <f t="shared" si="193"/>
        <v>87</v>
      </c>
      <c r="BF295" s="24"/>
      <c r="BG295" s="19">
        <f t="shared" si="194"/>
        <v>315</v>
      </c>
      <c r="BH295" s="19">
        <f t="shared" si="195"/>
        <v>239</v>
      </c>
      <c r="BI295" s="19">
        <f t="shared" si="196"/>
        <v>144</v>
      </c>
      <c r="BJ295" s="19">
        <f t="shared" si="197"/>
        <v>253</v>
      </c>
      <c r="BK295" s="19">
        <f t="shared" si="198"/>
        <v>257</v>
      </c>
      <c r="BL295" s="19">
        <f t="shared" si="199"/>
        <v>120</v>
      </c>
      <c r="BM295" s="19">
        <f t="shared" si="200"/>
        <v>62</v>
      </c>
      <c r="BN295" s="19">
        <f t="shared" si="201"/>
        <v>92</v>
      </c>
      <c r="BO295" s="19">
        <f t="shared" si="202"/>
        <v>190</v>
      </c>
      <c r="BP295" s="19">
        <f t="shared" si="203"/>
        <v>151</v>
      </c>
      <c r="BQ295" s="19">
        <f t="shared" si="204"/>
        <v>112</v>
      </c>
      <c r="BR295" s="19">
        <f t="shared" si="205"/>
        <v>172</v>
      </c>
      <c r="BS295" s="19">
        <f t="shared" si="206"/>
        <v>128</v>
      </c>
      <c r="BT295" s="19">
        <f t="shared" si="207"/>
        <v>76</v>
      </c>
      <c r="BU295" s="19">
        <f t="shared" si="208"/>
        <v>159</v>
      </c>
      <c r="BV295" s="19">
        <f t="shared" si="209"/>
        <v>290</v>
      </c>
      <c r="BW295" s="19">
        <f t="shared" si="210"/>
        <v>257</v>
      </c>
      <c r="BX295" s="19">
        <f t="shared" si="211"/>
        <v>89</v>
      </c>
      <c r="BY295" s="19">
        <f t="shared" si="212"/>
        <v>122</v>
      </c>
      <c r="BZ295" s="19">
        <f t="shared" si="213"/>
        <v>96</v>
      </c>
      <c r="CA295" s="18">
        <f t="shared" si="172"/>
        <v>87</v>
      </c>
      <c r="CB295" s="19">
        <f t="shared" si="214"/>
        <v>11</v>
      </c>
    </row>
    <row r="296" spans="1:80" s="16" customFormat="1" ht="15.75">
      <c r="A296" s="21">
        <v>294</v>
      </c>
      <c r="B296" s="34">
        <v>6640003184</v>
      </c>
      <c r="C296" s="40" t="s">
        <v>489</v>
      </c>
      <c r="D296" s="6" t="s">
        <v>328</v>
      </c>
      <c r="E296" s="19">
        <v>10</v>
      </c>
      <c r="F296" s="19">
        <v>37</v>
      </c>
      <c r="G296" s="22">
        <v>11</v>
      </c>
      <c r="H296" s="22">
        <v>38</v>
      </c>
      <c r="I296" s="22">
        <f t="shared" si="173"/>
        <v>94</v>
      </c>
      <c r="J296" s="19">
        <v>30</v>
      </c>
      <c r="K296" s="19">
        <v>4</v>
      </c>
      <c r="L296" s="19">
        <f t="shared" si="174"/>
        <v>100</v>
      </c>
      <c r="M296" s="19">
        <v>39</v>
      </c>
      <c r="N296" s="19">
        <v>33</v>
      </c>
      <c r="O296" s="19">
        <v>40</v>
      </c>
      <c r="P296" s="19">
        <v>34</v>
      </c>
      <c r="Q296" s="19">
        <f t="shared" si="175"/>
        <v>97</v>
      </c>
      <c r="R296" s="19">
        <f t="shared" si="176"/>
        <v>97</v>
      </c>
      <c r="S296" s="19">
        <v>20</v>
      </c>
      <c r="T296" s="19">
        <v>5</v>
      </c>
      <c r="U296" s="19">
        <f t="shared" si="177"/>
        <v>100</v>
      </c>
      <c r="V296" s="19">
        <v>55</v>
      </c>
      <c r="W296" s="23">
        <v>59</v>
      </c>
      <c r="X296" s="20">
        <f t="shared" si="178"/>
        <v>93</v>
      </c>
      <c r="Y296" s="43">
        <f t="shared" si="179"/>
        <v>97</v>
      </c>
      <c r="Z296" s="20">
        <f t="shared" si="180"/>
        <v>97</v>
      </c>
      <c r="AA296" s="19">
        <v>20</v>
      </c>
      <c r="AB296" s="19">
        <v>0</v>
      </c>
      <c r="AC296" s="19">
        <f t="shared" si="181"/>
        <v>0</v>
      </c>
      <c r="AD296" s="19">
        <v>20</v>
      </c>
      <c r="AE296" s="19">
        <v>1</v>
      </c>
      <c r="AF296" s="19">
        <f t="shared" si="182"/>
        <v>20</v>
      </c>
      <c r="AG296" s="19">
        <v>4</v>
      </c>
      <c r="AH296" s="19">
        <v>4</v>
      </c>
      <c r="AI296" s="20">
        <f t="shared" si="215"/>
        <v>100</v>
      </c>
      <c r="AJ296" s="43">
        <f t="shared" si="184"/>
        <v>38</v>
      </c>
      <c r="AK296" s="19">
        <v>58</v>
      </c>
      <c r="AL296" s="19">
        <v>59</v>
      </c>
      <c r="AM296" s="20">
        <f t="shared" si="185"/>
        <v>98</v>
      </c>
      <c r="AN296" s="19">
        <v>59</v>
      </c>
      <c r="AO296" s="19">
        <v>59</v>
      </c>
      <c r="AP296" s="20">
        <f t="shared" si="186"/>
        <v>100</v>
      </c>
      <c r="AQ296" s="19">
        <v>38</v>
      </c>
      <c r="AR296" s="19">
        <v>38</v>
      </c>
      <c r="AS296" s="20">
        <f t="shared" si="187"/>
        <v>100</v>
      </c>
      <c r="AT296" s="20">
        <f t="shared" si="188"/>
        <v>99</v>
      </c>
      <c r="AU296" s="19">
        <v>58</v>
      </c>
      <c r="AV296" s="19">
        <v>59</v>
      </c>
      <c r="AW296" s="20">
        <f t="shared" si="189"/>
        <v>98</v>
      </c>
      <c r="AX296" s="19">
        <v>58</v>
      </c>
      <c r="AY296" s="19">
        <v>59</v>
      </c>
      <c r="AZ296" s="20">
        <f t="shared" si="190"/>
        <v>98</v>
      </c>
      <c r="BA296" s="19">
        <v>59</v>
      </c>
      <c r="BB296" s="19">
        <v>59</v>
      </c>
      <c r="BC296" s="20">
        <f t="shared" si="191"/>
        <v>100</v>
      </c>
      <c r="BD296" s="20">
        <f t="shared" si="192"/>
        <v>99</v>
      </c>
      <c r="BE296" s="20">
        <f t="shared" si="193"/>
        <v>86</v>
      </c>
      <c r="BF296" s="24"/>
      <c r="BG296" s="19">
        <f t="shared" si="194"/>
        <v>104</v>
      </c>
      <c r="BH296" s="19">
        <f t="shared" si="195"/>
        <v>1</v>
      </c>
      <c r="BI296" s="19">
        <f t="shared" si="196"/>
        <v>144</v>
      </c>
      <c r="BJ296" s="19">
        <f t="shared" si="197"/>
        <v>1</v>
      </c>
      <c r="BK296" s="19">
        <f t="shared" si="198"/>
        <v>47</v>
      </c>
      <c r="BL296" s="19">
        <f t="shared" si="199"/>
        <v>93</v>
      </c>
      <c r="BM296" s="19">
        <f t="shared" si="200"/>
        <v>202</v>
      </c>
      <c r="BN296" s="19">
        <f t="shared" si="201"/>
        <v>269</v>
      </c>
      <c r="BO296" s="19">
        <f t="shared" si="202"/>
        <v>1</v>
      </c>
      <c r="BP296" s="19">
        <f t="shared" si="203"/>
        <v>65</v>
      </c>
      <c r="BQ296" s="19">
        <f t="shared" si="204"/>
        <v>1</v>
      </c>
      <c r="BR296" s="19">
        <f t="shared" si="205"/>
        <v>1</v>
      </c>
      <c r="BS296" s="19">
        <f t="shared" si="206"/>
        <v>128</v>
      </c>
      <c r="BT296" s="19">
        <f t="shared" si="207"/>
        <v>76</v>
      </c>
      <c r="BU296" s="19">
        <f t="shared" si="208"/>
        <v>1</v>
      </c>
      <c r="BV296" s="19">
        <f t="shared" si="209"/>
        <v>59</v>
      </c>
      <c r="BW296" s="19">
        <f t="shared" si="210"/>
        <v>47</v>
      </c>
      <c r="BX296" s="19">
        <f t="shared" si="211"/>
        <v>280</v>
      </c>
      <c r="BY296" s="19">
        <f t="shared" si="212"/>
        <v>31</v>
      </c>
      <c r="BZ296" s="19">
        <f t="shared" si="213"/>
        <v>36</v>
      </c>
      <c r="CA296" s="18">
        <f t="shared" si="172"/>
        <v>86</v>
      </c>
      <c r="CB296" s="19">
        <f t="shared" si="214"/>
        <v>12</v>
      </c>
    </row>
    <row r="297" spans="1:80" s="16" customFormat="1" ht="31.5">
      <c r="A297" s="21">
        <v>295</v>
      </c>
      <c r="B297" s="34">
        <v>6647002180</v>
      </c>
      <c r="C297" s="6" t="s">
        <v>450</v>
      </c>
      <c r="D297" s="5" t="s">
        <v>329</v>
      </c>
      <c r="E297" s="19">
        <v>10</v>
      </c>
      <c r="F297" s="19">
        <v>37</v>
      </c>
      <c r="G297" s="22">
        <v>11</v>
      </c>
      <c r="H297" s="22">
        <v>38</v>
      </c>
      <c r="I297" s="22">
        <f t="shared" si="173"/>
        <v>94</v>
      </c>
      <c r="J297" s="19">
        <v>30</v>
      </c>
      <c r="K297" s="19">
        <v>4</v>
      </c>
      <c r="L297" s="19">
        <f t="shared" si="174"/>
        <v>100</v>
      </c>
      <c r="M297" s="19">
        <v>109</v>
      </c>
      <c r="N297" s="19">
        <v>89</v>
      </c>
      <c r="O297" s="19">
        <v>112</v>
      </c>
      <c r="P297" s="19">
        <v>94</v>
      </c>
      <c r="Q297" s="19">
        <f t="shared" si="175"/>
        <v>96</v>
      </c>
      <c r="R297" s="19">
        <f t="shared" si="176"/>
        <v>97</v>
      </c>
      <c r="S297" s="19">
        <v>20</v>
      </c>
      <c r="T297" s="19">
        <v>5</v>
      </c>
      <c r="U297" s="19">
        <f t="shared" si="177"/>
        <v>100</v>
      </c>
      <c r="V297" s="19">
        <v>133</v>
      </c>
      <c r="W297" s="23">
        <v>149</v>
      </c>
      <c r="X297" s="20">
        <f t="shared" si="178"/>
        <v>89</v>
      </c>
      <c r="Y297" s="43">
        <f t="shared" si="179"/>
        <v>95</v>
      </c>
      <c r="Z297" s="20">
        <f t="shared" si="180"/>
        <v>95</v>
      </c>
      <c r="AA297" s="19">
        <v>20</v>
      </c>
      <c r="AB297" s="19">
        <v>2</v>
      </c>
      <c r="AC297" s="19">
        <f t="shared" si="181"/>
        <v>40</v>
      </c>
      <c r="AD297" s="19">
        <v>20</v>
      </c>
      <c r="AE297" s="19">
        <v>4</v>
      </c>
      <c r="AF297" s="19">
        <f t="shared" si="182"/>
        <v>80</v>
      </c>
      <c r="AG297" s="19">
        <v>8</v>
      </c>
      <c r="AH297" s="19">
        <v>8</v>
      </c>
      <c r="AI297" s="20">
        <f t="shared" si="215"/>
        <v>100</v>
      </c>
      <c r="AJ297" s="43">
        <f t="shared" si="184"/>
        <v>74</v>
      </c>
      <c r="AK297" s="19">
        <v>139</v>
      </c>
      <c r="AL297" s="19">
        <v>149</v>
      </c>
      <c r="AM297" s="20">
        <f t="shared" si="185"/>
        <v>93</v>
      </c>
      <c r="AN297" s="19">
        <v>145</v>
      </c>
      <c r="AO297" s="19">
        <v>149</v>
      </c>
      <c r="AP297" s="20">
        <f t="shared" si="186"/>
        <v>97</v>
      </c>
      <c r="AQ297" s="19">
        <v>98</v>
      </c>
      <c r="AR297" s="19">
        <v>101</v>
      </c>
      <c r="AS297" s="20">
        <f t="shared" si="187"/>
        <v>97</v>
      </c>
      <c r="AT297" s="20">
        <f t="shared" si="188"/>
        <v>95</v>
      </c>
      <c r="AU297" s="19">
        <v>148</v>
      </c>
      <c r="AV297" s="19">
        <v>149</v>
      </c>
      <c r="AW297" s="20">
        <f t="shared" si="189"/>
        <v>99</v>
      </c>
      <c r="AX297" s="19">
        <v>137</v>
      </c>
      <c r="AY297" s="19">
        <v>149</v>
      </c>
      <c r="AZ297" s="20">
        <f t="shared" si="190"/>
        <v>92</v>
      </c>
      <c r="BA297" s="19">
        <v>142</v>
      </c>
      <c r="BB297" s="19">
        <v>149</v>
      </c>
      <c r="BC297" s="20">
        <f t="shared" si="191"/>
        <v>95</v>
      </c>
      <c r="BD297" s="20">
        <f t="shared" si="192"/>
        <v>96</v>
      </c>
      <c r="BE297" s="20">
        <f t="shared" si="193"/>
        <v>91</v>
      </c>
      <c r="BF297" s="24"/>
      <c r="BG297" s="19">
        <f t="shared" si="194"/>
        <v>104</v>
      </c>
      <c r="BH297" s="19">
        <f t="shared" si="195"/>
        <v>1</v>
      </c>
      <c r="BI297" s="19">
        <f t="shared" si="196"/>
        <v>181</v>
      </c>
      <c r="BJ297" s="19">
        <f t="shared" si="197"/>
        <v>1</v>
      </c>
      <c r="BK297" s="19">
        <f t="shared" si="198"/>
        <v>105</v>
      </c>
      <c r="BL297" s="19">
        <f t="shared" si="199"/>
        <v>175</v>
      </c>
      <c r="BM297" s="19">
        <f t="shared" si="200"/>
        <v>62</v>
      </c>
      <c r="BN297" s="19">
        <f t="shared" si="201"/>
        <v>41</v>
      </c>
      <c r="BO297" s="19">
        <f t="shared" si="202"/>
        <v>1</v>
      </c>
      <c r="BP297" s="19">
        <f t="shared" si="203"/>
        <v>189</v>
      </c>
      <c r="BQ297" s="19">
        <f t="shared" si="204"/>
        <v>254</v>
      </c>
      <c r="BR297" s="19">
        <f t="shared" si="205"/>
        <v>233</v>
      </c>
      <c r="BS297" s="19">
        <f t="shared" si="206"/>
        <v>78</v>
      </c>
      <c r="BT297" s="19">
        <f t="shared" si="207"/>
        <v>281</v>
      </c>
      <c r="BU297" s="19">
        <f t="shared" si="208"/>
        <v>309</v>
      </c>
      <c r="BV297" s="19">
        <f t="shared" si="209"/>
        <v>59</v>
      </c>
      <c r="BW297" s="19">
        <f t="shared" si="210"/>
        <v>105</v>
      </c>
      <c r="BX297" s="19">
        <f t="shared" si="211"/>
        <v>47</v>
      </c>
      <c r="BY297" s="19">
        <f t="shared" si="212"/>
        <v>199</v>
      </c>
      <c r="BZ297" s="19">
        <f t="shared" si="213"/>
        <v>215</v>
      </c>
      <c r="CA297" s="18">
        <f t="shared" si="172"/>
        <v>91</v>
      </c>
      <c r="CB297" s="19">
        <f t="shared" si="214"/>
        <v>7</v>
      </c>
    </row>
    <row r="298" spans="1:80" s="16" customFormat="1" ht="31.5">
      <c r="A298" s="21">
        <v>296</v>
      </c>
      <c r="B298" s="36">
        <v>6647003056</v>
      </c>
      <c r="C298" s="6" t="s">
        <v>450</v>
      </c>
      <c r="D298" s="5" t="s">
        <v>330</v>
      </c>
      <c r="E298" s="19">
        <v>8</v>
      </c>
      <c r="F298" s="19">
        <v>35</v>
      </c>
      <c r="G298" s="22">
        <v>9</v>
      </c>
      <c r="H298" s="22">
        <v>36</v>
      </c>
      <c r="I298" s="22">
        <f t="shared" si="173"/>
        <v>93</v>
      </c>
      <c r="J298" s="19">
        <v>30</v>
      </c>
      <c r="K298" s="19">
        <v>3</v>
      </c>
      <c r="L298" s="19">
        <f t="shared" si="174"/>
        <v>90</v>
      </c>
      <c r="M298" s="19">
        <v>207</v>
      </c>
      <c r="N298" s="19">
        <v>180</v>
      </c>
      <c r="O298" s="19">
        <v>217</v>
      </c>
      <c r="P298" s="19">
        <v>189</v>
      </c>
      <c r="Q298" s="19">
        <f t="shared" si="175"/>
        <v>95</v>
      </c>
      <c r="R298" s="19">
        <f t="shared" si="176"/>
        <v>93</v>
      </c>
      <c r="S298" s="19">
        <v>20</v>
      </c>
      <c r="T298" s="19">
        <v>4</v>
      </c>
      <c r="U298" s="19">
        <f t="shared" si="177"/>
        <v>80</v>
      </c>
      <c r="V298" s="19">
        <v>258</v>
      </c>
      <c r="W298" s="23">
        <v>305</v>
      </c>
      <c r="X298" s="20">
        <f t="shared" si="178"/>
        <v>85</v>
      </c>
      <c r="Y298" s="43">
        <f t="shared" si="179"/>
        <v>83</v>
      </c>
      <c r="Z298" s="20">
        <f t="shared" si="180"/>
        <v>83</v>
      </c>
      <c r="AA298" s="19">
        <v>20</v>
      </c>
      <c r="AB298" s="19">
        <v>1</v>
      </c>
      <c r="AC298" s="19">
        <f t="shared" si="181"/>
        <v>20</v>
      </c>
      <c r="AD298" s="19">
        <v>20</v>
      </c>
      <c r="AE298" s="19">
        <v>4</v>
      </c>
      <c r="AF298" s="19">
        <f t="shared" si="182"/>
        <v>80</v>
      </c>
      <c r="AG298" s="19">
        <v>14</v>
      </c>
      <c r="AH298" s="19">
        <v>18</v>
      </c>
      <c r="AI298" s="20">
        <f t="shared" si="215"/>
        <v>78</v>
      </c>
      <c r="AJ298" s="43">
        <f t="shared" si="184"/>
        <v>61</v>
      </c>
      <c r="AK298" s="19">
        <v>289</v>
      </c>
      <c r="AL298" s="19">
        <v>305</v>
      </c>
      <c r="AM298" s="20">
        <f t="shared" si="185"/>
        <v>95</v>
      </c>
      <c r="AN298" s="19">
        <v>294</v>
      </c>
      <c r="AO298" s="19">
        <v>305</v>
      </c>
      <c r="AP298" s="20">
        <f t="shared" si="186"/>
        <v>96</v>
      </c>
      <c r="AQ298" s="19">
        <v>176</v>
      </c>
      <c r="AR298" s="19">
        <v>177</v>
      </c>
      <c r="AS298" s="20">
        <f t="shared" si="187"/>
        <v>99</v>
      </c>
      <c r="AT298" s="20">
        <f t="shared" si="188"/>
        <v>96</v>
      </c>
      <c r="AU298" s="19">
        <v>292</v>
      </c>
      <c r="AV298" s="19">
        <v>305</v>
      </c>
      <c r="AW298" s="20">
        <f t="shared" si="189"/>
        <v>96</v>
      </c>
      <c r="AX298" s="19">
        <v>286</v>
      </c>
      <c r="AY298" s="19">
        <v>305</v>
      </c>
      <c r="AZ298" s="20">
        <f t="shared" si="190"/>
        <v>94</v>
      </c>
      <c r="BA298" s="19">
        <v>294</v>
      </c>
      <c r="BB298" s="19">
        <v>305</v>
      </c>
      <c r="BC298" s="20">
        <f t="shared" si="191"/>
        <v>96</v>
      </c>
      <c r="BD298" s="20">
        <f t="shared" si="192"/>
        <v>96</v>
      </c>
      <c r="BE298" s="20">
        <f t="shared" si="193"/>
        <v>86</v>
      </c>
      <c r="BF298" s="24"/>
      <c r="BG298" s="19">
        <f t="shared" si="194"/>
        <v>127</v>
      </c>
      <c r="BH298" s="19">
        <f t="shared" si="195"/>
        <v>239</v>
      </c>
      <c r="BI298" s="19">
        <f t="shared" si="196"/>
        <v>232</v>
      </c>
      <c r="BJ298" s="19">
        <f t="shared" si="197"/>
        <v>253</v>
      </c>
      <c r="BK298" s="19">
        <f t="shared" si="198"/>
        <v>285</v>
      </c>
      <c r="BL298" s="19">
        <f t="shared" si="199"/>
        <v>232</v>
      </c>
      <c r="BM298" s="19">
        <f t="shared" si="200"/>
        <v>117</v>
      </c>
      <c r="BN298" s="19">
        <f t="shared" si="201"/>
        <v>41</v>
      </c>
      <c r="BO298" s="19">
        <f t="shared" si="202"/>
        <v>290</v>
      </c>
      <c r="BP298" s="19">
        <f t="shared" si="203"/>
        <v>151</v>
      </c>
      <c r="BQ298" s="19">
        <f t="shared" si="204"/>
        <v>306</v>
      </c>
      <c r="BR298" s="19">
        <f t="shared" si="205"/>
        <v>112</v>
      </c>
      <c r="BS298" s="19">
        <f t="shared" si="206"/>
        <v>203</v>
      </c>
      <c r="BT298" s="19">
        <f t="shared" si="207"/>
        <v>227</v>
      </c>
      <c r="BU298" s="19">
        <f t="shared" si="208"/>
        <v>270</v>
      </c>
      <c r="BV298" s="19">
        <f t="shared" si="209"/>
        <v>239</v>
      </c>
      <c r="BW298" s="19">
        <f t="shared" si="210"/>
        <v>285</v>
      </c>
      <c r="BX298" s="19">
        <f t="shared" si="211"/>
        <v>106</v>
      </c>
      <c r="BY298" s="19">
        <f t="shared" si="212"/>
        <v>160</v>
      </c>
      <c r="BZ298" s="19">
        <f t="shared" si="213"/>
        <v>215</v>
      </c>
      <c r="CA298" s="18">
        <f t="shared" si="172"/>
        <v>86</v>
      </c>
      <c r="CB298" s="19">
        <f t="shared" si="214"/>
        <v>12</v>
      </c>
    </row>
    <row r="299" spans="1:80" s="16" customFormat="1" ht="31.5">
      <c r="A299" s="21">
        <v>297</v>
      </c>
      <c r="B299" s="36">
        <v>6647002729</v>
      </c>
      <c r="C299" s="6" t="s">
        <v>450</v>
      </c>
      <c r="D299" s="5" t="s">
        <v>331</v>
      </c>
      <c r="E299" s="19">
        <v>8</v>
      </c>
      <c r="F299" s="19">
        <v>35.5</v>
      </c>
      <c r="G299" s="22">
        <v>9</v>
      </c>
      <c r="H299" s="22">
        <v>36</v>
      </c>
      <c r="I299" s="22">
        <f t="shared" si="173"/>
        <v>94</v>
      </c>
      <c r="J299" s="19">
        <v>30</v>
      </c>
      <c r="K299" s="19">
        <v>3</v>
      </c>
      <c r="L299" s="19">
        <f t="shared" si="174"/>
        <v>90</v>
      </c>
      <c r="M299" s="19">
        <v>96</v>
      </c>
      <c r="N299" s="19">
        <v>79</v>
      </c>
      <c r="O299" s="19">
        <v>96</v>
      </c>
      <c r="P299" s="19">
        <v>81</v>
      </c>
      <c r="Q299" s="19">
        <f t="shared" si="175"/>
        <v>99</v>
      </c>
      <c r="R299" s="19">
        <f t="shared" si="176"/>
        <v>95</v>
      </c>
      <c r="S299" s="19">
        <v>20</v>
      </c>
      <c r="T299" s="19">
        <v>5</v>
      </c>
      <c r="U299" s="19">
        <f t="shared" si="177"/>
        <v>100</v>
      </c>
      <c r="V299" s="19">
        <v>99</v>
      </c>
      <c r="W299" s="23">
        <v>107</v>
      </c>
      <c r="X299" s="20">
        <f t="shared" si="178"/>
        <v>93</v>
      </c>
      <c r="Y299" s="43">
        <f t="shared" si="179"/>
        <v>97</v>
      </c>
      <c r="Z299" s="20">
        <f t="shared" si="180"/>
        <v>97</v>
      </c>
      <c r="AA299" s="19">
        <v>20</v>
      </c>
      <c r="AB299" s="19">
        <v>4</v>
      </c>
      <c r="AC299" s="19">
        <f t="shared" si="181"/>
        <v>80</v>
      </c>
      <c r="AD299" s="19">
        <v>20</v>
      </c>
      <c r="AE299" s="19">
        <v>3</v>
      </c>
      <c r="AF299" s="19">
        <f t="shared" si="182"/>
        <v>60</v>
      </c>
      <c r="AG299" s="19">
        <v>1</v>
      </c>
      <c r="AH299" s="19">
        <v>1</v>
      </c>
      <c r="AI299" s="20">
        <f t="shared" si="215"/>
        <v>100</v>
      </c>
      <c r="AJ299" s="43">
        <f t="shared" si="184"/>
        <v>78</v>
      </c>
      <c r="AK299" s="19">
        <v>105</v>
      </c>
      <c r="AL299" s="19">
        <v>107</v>
      </c>
      <c r="AM299" s="20">
        <f t="shared" si="185"/>
        <v>98</v>
      </c>
      <c r="AN299" s="19">
        <v>106</v>
      </c>
      <c r="AO299" s="19">
        <v>107</v>
      </c>
      <c r="AP299" s="20">
        <f t="shared" si="186"/>
        <v>99</v>
      </c>
      <c r="AQ299" s="19">
        <v>89</v>
      </c>
      <c r="AR299" s="19">
        <v>89</v>
      </c>
      <c r="AS299" s="20">
        <f t="shared" si="187"/>
        <v>100</v>
      </c>
      <c r="AT299" s="20">
        <f t="shared" si="188"/>
        <v>99</v>
      </c>
      <c r="AU299" s="19">
        <v>106</v>
      </c>
      <c r="AV299" s="19">
        <v>107</v>
      </c>
      <c r="AW299" s="20">
        <f t="shared" si="189"/>
        <v>99</v>
      </c>
      <c r="AX299" s="19">
        <v>105</v>
      </c>
      <c r="AY299" s="19">
        <v>107</v>
      </c>
      <c r="AZ299" s="20">
        <f t="shared" si="190"/>
        <v>98</v>
      </c>
      <c r="BA299" s="19">
        <v>105</v>
      </c>
      <c r="BB299" s="19">
        <v>107</v>
      </c>
      <c r="BC299" s="20">
        <f t="shared" si="191"/>
        <v>98</v>
      </c>
      <c r="BD299" s="20">
        <f t="shared" si="192"/>
        <v>98</v>
      </c>
      <c r="BE299" s="20">
        <f t="shared" si="193"/>
        <v>93</v>
      </c>
      <c r="BF299" s="24"/>
      <c r="BG299" s="19">
        <f t="shared" si="194"/>
        <v>104</v>
      </c>
      <c r="BH299" s="19">
        <f t="shared" si="195"/>
        <v>239</v>
      </c>
      <c r="BI299" s="19">
        <f t="shared" si="196"/>
        <v>52</v>
      </c>
      <c r="BJ299" s="19">
        <f t="shared" si="197"/>
        <v>1</v>
      </c>
      <c r="BK299" s="19">
        <f t="shared" si="198"/>
        <v>47</v>
      </c>
      <c r="BL299" s="19">
        <f t="shared" si="199"/>
        <v>93</v>
      </c>
      <c r="BM299" s="19">
        <f t="shared" si="200"/>
        <v>6</v>
      </c>
      <c r="BN299" s="19">
        <f t="shared" si="201"/>
        <v>92</v>
      </c>
      <c r="BO299" s="19">
        <f t="shared" si="202"/>
        <v>1</v>
      </c>
      <c r="BP299" s="19">
        <f t="shared" si="203"/>
        <v>65</v>
      </c>
      <c r="BQ299" s="19">
        <f t="shared" si="204"/>
        <v>112</v>
      </c>
      <c r="BR299" s="19">
        <f t="shared" si="205"/>
        <v>1</v>
      </c>
      <c r="BS299" s="19">
        <f t="shared" si="206"/>
        <v>78</v>
      </c>
      <c r="BT299" s="19">
        <f t="shared" si="207"/>
        <v>76</v>
      </c>
      <c r="BU299" s="19">
        <f t="shared" si="208"/>
        <v>159</v>
      </c>
      <c r="BV299" s="19">
        <f t="shared" si="209"/>
        <v>142</v>
      </c>
      <c r="BW299" s="19">
        <f t="shared" si="210"/>
        <v>47</v>
      </c>
      <c r="BX299" s="19">
        <f t="shared" si="211"/>
        <v>34</v>
      </c>
      <c r="BY299" s="19">
        <f t="shared" si="212"/>
        <v>31</v>
      </c>
      <c r="BZ299" s="19">
        <f t="shared" si="213"/>
        <v>96</v>
      </c>
      <c r="CA299" s="18">
        <f t="shared" si="172"/>
        <v>93</v>
      </c>
      <c r="CB299" s="19">
        <f t="shared" si="214"/>
        <v>5</v>
      </c>
    </row>
    <row r="300" spans="1:80" s="16" customFormat="1" ht="31.5">
      <c r="A300" s="21">
        <v>298</v>
      </c>
      <c r="B300" s="36">
        <v>6647004660</v>
      </c>
      <c r="C300" s="6" t="s">
        <v>450</v>
      </c>
      <c r="D300" s="5" t="s">
        <v>332</v>
      </c>
      <c r="E300" s="19">
        <v>8</v>
      </c>
      <c r="F300" s="19">
        <v>35</v>
      </c>
      <c r="G300" s="22">
        <v>9</v>
      </c>
      <c r="H300" s="22">
        <v>36</v>
      </c>
      <c r="I300" s="22">
        <f t="shared" si="173"/>
        <v>93</v>
      </c>
      <c r="J300" s="19">
        <v>30</v>
      </c>
      <c r="K300" s="19">
        <v>3</v>
      </c>
      <c r="L300" s="19">
        <f t="shared" si="174"/>
        <v>90</v>
      </c>
      <c r="M300" s="19">
        <v>100</v>
      </c>
      <c r="N300" s="19">
        <v>72</v>
      </c>
      <c r="O300" s="19">
        <v>102</v>
      </c>
      <c r="P300" s="19">
        <v>73</v>
      </c>
      <c r="Q300" s="19">
        <f t="shared" si="175"/>
        <v>98</v>
      </c>
      <c r="R300" s="19">
        <f t="shared" si="176"/>
        <v>94</v>
      </c>
      <c r="S300" s="19">
        <v>20</v>
      </c>
      <c r="T300" s="19">
        <v>4</v>
      </c>
      <c r="U300" s="19">
        <f t="shared" si="177"/>
        <v>80</v>
      </c>
      <c r="V300" s="19">
        <v>120</v>
      </c>
      <c r="W300" s="23">
        <v>134</v>
      </c>
      <c r="X300" s="20">
        <f t="shared" si="178"/>
        <v>90</v>
      </c>
      <c r="Y300" s="43">
        <f t="shared" si="179"/>
        <v>85</v>
      </c>
      <c r="Z300" s="20">
        <f t="shared" si="180"/>
        <v>85</v>
      </c>
      <c r="AA300" s="19">
        <v>20</v>
      </c>
      <c r="AB300" s="19">
        <v>1</v>
      </c>
      <c r="AC300" s="19">
        <f t="shared" si="181"/>
        <v>20</v>
      </c>
      <c r="AD300" s="19">
        <v>20</v>
      </c>
      <c r="AE300" s="19">
        <v>2</v>
      </c>
      <c r="AF300" s="19">
        <f t="shared" si="182"/>
        <v>40</v>
      </c>
      <c r="AG300" s="19">
        <v>5</v>
      </c>
      <c r="AH300" s="19">
        <v>7</v>
      </c>
      <c r="AI300" s="20">
        <f t="shared" si="215"/>
        <v>71</v>
      </c>
      <c r="AJ300" s="43">
        <f t="shared" si="184"/>
        <v>43</v>
      </c>
      <c r="AK300" s="19">
        <v>133</v>
      </c>
      <c r="AL300" s="19">
        <v>134</v>
      </c>
      <c r="AM300" s="20">
        <f t="shared" si="185"/>
        <v>99</v>
      </c>
      <c r="AN300" s="19">
        <v>130</v>
      </c>
      <c r="AO300" s="19">
        <v>134</v>
      </c>
      <c r="AP300" s="20">
        <f t="shared" si="186"/>
        <v>97</v>
      </c>
      <c r="AQ300" s="19">
        <v>78</v>
      </c>
      <c r="AR300" s="19">
        <v>81</v>
      </c>
      <c r="AS300" s="20">
        <f t="shared" si="187"/>
        <v>96</v>
      </c>
      <c r="AT300" s="20">
        <f t="shared" si="188"/>
        <v>98</v>
      </c>
      <c r="AU300" s="19">
        <v>130</v>
      </c>
      <c r="AV300" s="19">
        <v>134</v>
      </c>
      <c r="AW300" s="20">
        <f t="shared" si="189"/>
        <v>97</v>
      </c>
      <c r="AX300" s="19">
        <v>130</v>
      </c>
      <c r="AY300" s="19">
        <v>134</v>
      </c>
      <c r="AZ300" s="20">
        <f t="shared" si="190"/>
        <v>97</v>
      </c>
      <c r="BA300" s="19">
        <v>128</v>
      </c>
      <c r="BB300" s="19">
        <v>134</v>
      </c>
      <c r="BC300" s="20">
        <f t="shared" si="191"/>
        <v>96</v>
      </c>
      <c r="BD300" s="20">
        <f t="shared" si="192"/>
        <v>97</v>
      </c>
      <c r="BE300" s="20">
        <f t="shared" si="193"/>
        <v>83</v>
      </c>
      <c r="BF300" s="24"/>
      <c r="BG300" s="19">
        <f t="shared" si="194"/>
        <v>127</v>
      </c>
      <c r="BH300" s="19">
        <f t="shared" si="195"/>
        <v>239</v>
      </c>
      <c r="BI300" s="19">
        <f t="shared" si="196"/>
        <v>94</v>
      </c>
      <c r="BJ300" s="19">
        <f t="shared" si="197"/>
        <v>253</v>
      </c>
      <c r="BK300" s="19">
        <f t="shared" si="198"/>
        <v>268</v>
      </c>
      <c r="BL300" s="19">
        <f t="shared" si="199"/>
        <v>159</v>
      </c>
      <c r="BM300" s="19">
        <f t="shared" si="200"/>
        <v>117</v>
      </c>
      <c r="BN300" s="19">
        <f t="shared" si="201"/>
        <v>185</v>
      </c>
      <c r="BO300" s="19">
        <f t="shared" si="202"/>
        <v>312</v>
      </c>
      <c r="BP300" s="19">
        <f t="shared" si="203"/>
        <v>46</v>
      </c>
      <c r="BQ300" s="19">
        <f t="shared" si="204"/>
        <v>254</v>
      </c>
      <c r="BR300" s="19">
        <f t="shared" si="205"/>
        <v>270</v>
      </c>
      <c r="BS300" s="19">
        <f t="shared" si="206"/>
        <v>168</v>
      </c>
      <c r="BT300" s="19">
        <f t="shared" si="207"/>
        <v>109</v>
      </c>
      <c r="BU300" s="19">
        <f t="shared" si="208"/>
        <v>270</v>
      </c>
      <c r="BV300" s="19">
        <f t="shared" si="209"/>
        <v>199</v>
      </c>
      <c r="BW300" s="19">
        <f t="shared" si="210"/>
        <v>268</v>
      </c>
      <c r="BX300" s="19">
        <f t="shared" si="211"/>
        <v>260</v>
      </c>
      <c r="BY300" s="19">
        <f t="shared" si="212"/>
        <v>72</v>
      </c>
      <c r="BZ300" s="19">
        <f t="shared" si="213"/>
        <v>163</v>
      </c>
      <c r="CA300" s="18">
        <f t="shared" si="172"/>
        <v>83</v>
      </c>
      <c r="CB300" s="19">
        <f t="shared" si="214"/>
        <v>15</v>
      </c>
    </row>
    <row r="301" spans="1:80" s="16" customFormat="1" ht="30">
      <c r="A301" s="21">
        <v>299</v>
      </c>
      <c r="B301" s="34">
        <v>6617006300</v>
      </c>
      <c r="C301" s="40" t="s">
        <v>508</v>
      </c>
      <c r="D301" s="5" t="s">
        <v>333</v>
      </c>
      <c r="E301" s="19">
        <v>8</v>
      </c>
      <c r="F301" s="19">
        <v>30</v>
      </c>
      <c r="G301" s="22">
        <v>9</v>
      </c>
      <c r="H301" s="22">
        <v>36</v>
      </c>
      <c r="I301" s="22">
        <f t="shared" si="173"/>
        <v>86</v>
      </c>
      <c r="J301" s="19">
        <v>30</v>
      </c>
      <c r="K301" s="19">
        <v>4</v>
      </c>
      <c r="L301" s="19">
        <f t="shared" si="174"/>
        <v>100</v>
      </c>
      <c r="M301" s="19">
        <v>433</v>
      </c>
      <c r="N301" s="19">
        <v>335</v>
      </c>
      <c r="O301" s="19">
        <v>443</v>
      </c>
      <c r="P301" s="19">
        <v>350</v>
      </c>
      <c r="Q301" s="19">
        <f t="shared" si="175"/>
        <v>97</v>
      </c>
      <c r="R301" s="19">
        <f t="shared" si="176"/>
        <v>95</v>
      </c>
      <c r="S301" s="19">
        <v>20</v>
      </c>
      <c r="T301" s="19">
        <v>4</v>
      </c>
      <c r="U301" s="19">
        <f t="shared" si="177"/>
        <v>80</v>
      </c>
      <c r="V301" s="19">
        <v>479</v>
      </c>
      <c r="W301" s="23">
        <v>529</v>
      </c>
      <c r="X301" s="20">
        <f t="shared" si="178"/>
        <v>91</v>
      </c>
      <c r="Y301" s="43">
        <f t="shared" si="179"/>
        <v>86</v>
      </c>
      <c r="Z301" s="20">
        <f t="shared" si="180"/>
        <v>86</v>
      </c>
      <c r="AA301" s="19">
        <v>20</v>
      </c>
      <c r="AB301" s="19">
        <v>0</v>
      </c>
      <c r="AC301" s="19">
        <f t="shared" si="181"/>
        <v>0</v>
      </c>
      <c r="AD301" s="19">
        <v>20</v>
      </c>
      <c r="AE301" s="19">
        <v>2</v>
      </c>
      <c r="AF301" s="19">
        <f t="shared" si="182"/>
        <v>40</v>
      </c>
      <c r="AG301" s="19">
        <v>45</v>
      </c>
      <c r="AH301" s="19">
        <v>47</v>
      </c>
      <c r="AI301" s="20">
        <f t="shared" si="215"/>
        <v>96</v>
      </c>
      <c r="AJ301" s="43">
        <f t="shared" si="184"/>
        <v>45</v>
      </c>
      <c r="AK301" s="19">
        <v>427</v>
      </c>
      <c r="AL301" s="19">
        <v>529</v>
      </c>
      <c r="AM301" s="20">
        <f t="shared" si="185"/>
        <v>81</v>
      </c>
      <c r="AN301" s="19">
        <v>518</v>
      </c>
      <c r="AO301" s="19">
        <v>529</v>
      </c>
      <c r="AP301" s="20">
        <f t="shared" si="186"/>
        <v>98</v>
      </c>
      <c r="AQ301" s="19">
        <v>345</v>
      </c>
      <c r="AR301" s="19">
        <v>347</v>
      </c>
      <c r="AS301" s="20">
        <f t="shared" si="187"/>
        <v>99</v>
      </c>
      <c r="AT301" s="20">
        <f t="shared" si="188"/>
        <v>91</v>
      </c>
      <c r="AU301" s="19">
        <v>477</v>
      </c>
      <c r="AV301" s="19">
        <v>529</v>
      </c>
      <c r="AW301" s="20">
        <f t="shared" si="189"/>
        <v>90</v>
      </c>
      <c r="AX301" s="19">
        <v>499</v>
      </c>
      <c r="AY301" s="19">
        <v>529</v>
      </c>
      <c r="AZ301" s="20">
        <f t="shared" si="190"/>
        <v>94</v>
      </c>
      <c r="BA301" s="19">
        <v>507</v>
      </c>
      <c r="BB301" s="19">
        <v>529</v>
      </c>
      <c r="BC301" s="20">
        <f t="shared" si="191"/>
        <v>96</v>
      </c>
      <c r="BD301" s="20">
        <f t="shared" si="192"/>
        <v>94</v>
      </c>
      <c r="BE301" s="20">
        <f t="shared" si="193"/>
        <v>82</v>
      </c>
      <c r="BF301" s="24"/>
      <c r="BG301" s="19">
        <f t="shared" si="194"/>
        <v>289</v>
      </c>
      <c r="BH301" s="19">
        <f t="shared" si="195"/>
        <v>1</v>
      </c>
      <c r="BI301" s="19">
        <f t="shared" si="196"/>
        <v>144</v>
      </c>
      <c r="BJ301" s="19">
        <f t="shared" si="197"/>
        <v>253</v>
      </c>
      <c r="BK301" s="19">
        <f t="shared" si="198"/>
        <v>257</v>
      </c>
      <c r="BL301" s="19">
        <f t="shared" si="199"/>
        <v>138</v>
      </c>
      <c r="BM301" s="19">
        <f t="shared" si="200"/>
        <v>202</v>
      </c>
      <c r="BN301" s="19">
        <f t="shared" si="201"/>
        <v>185</v>
      </c>
      <c r="BO301" s="19">
        <f t="shared" si="202"/>
        <v>190</v>
      </c>
      <c r="BP301" s="19">
        <f t="shared" si="203"/>
        <v>279</v>
      </c>
      <c r="BQ301" s="19">
        <f t="shared" si="204"/>
        <v>198</v>
      </c>
      <c r="BR301" s="19">
        <f t="shared" si="205"/>
        <v>112</v>
      </c>
      <c r="BS301" s="19">
        <f t="shared" si="206"/>
        <v>316</v>
      </c>
      <c r="BT301" s="19">
        <f t="shared" si="207"/>
        <v>227</v>
      </c>
      <c r="BU301" s="19">
        <f t="shared" si="208"/>
        <v>270</v>
      </c>
      <c r="BV301" s="19">
        <f t="shared" si="209"/>
        <v>142</v>
      </c>
      <c r="BW301" s="19">
        <f t="shared" si="210"/>
        <v>257</v>
      </c>
      <c r="BX301" s="19">
        <f t="shared" si="211"/>
        <v>240</v>
      </c>
      <c r="BY301" s="19">
        <f t="shared" si="212"/>
        <v>276</v>
      </c>
      <c r="BZ301" s="19">
        <f t="shared" si="213"/>
        <v>284</v>
      </c>
      <c r="CA301" s="18">
        <f t="shared" si="172"/>
        <v>82</v>
      </c>
      <c r="CB301" s="19">
        <f t="shared" si="214"/>
        <v>16</v>
      </c>
    </row>
    <row r="302" spans="1:80" s="16" customFormat="1" ht="30">
      <c r="A302" s="21">
        <v>300</v>
      </c>
      <c r="B302" s="34">
        <v>6617006109</v>
      </c>
      <c r="C302" s="40" t="s">
        <v>508</v>
      </c>
      <c r="D302" s="5" t="s">
        <v>334</v>
      </c>
      <c r="E302" s="19">
        <v>7</v>
      </c>
      <c r="F302" s="19">
        <v>34</v>
      </c>
      <c r="G302" s="22">
        <v>9</v>
      </c>
      <c r="H302" s="22">
        <v>36</v>
      </c>
      <c r="I302" s="22">
        <f t="shared" si="173"/>
        <v>86</v>
      </c>
      <c r="J302" s="19">
        <v>30</v>
      </c>
      <c r="K302" s="19">
        <v>4</v>
      </c>
      <c r="L302" s="19">
        <f t="shared" si="174"/>
        <v>100</v>
      </c>
      <c r="M302" s="19">
        <v>184</v>
      </c>
      <c r="N302" s="19">
        <v>147</v>
      </c>
      <c r="O302" s="19">
        <v>188</v>
      </c>
      <c r="P302" s="19">
        <v>155</v>
      </c>
      <c r="Q302" s="19">
        <f t="shared" si="175"/>
        <v>96</v>
      </c>
      <c r="R302" s="19">
        <f t="shared" si="176"/>
        <v>94</v>
      </c>
      <c r="S302" s="19">
        <v>20</v>
      </c>
      <c r="T302" s="19">
        <v>0</v>
      </c>
      <c r="U302" s="19">
        <f t="shared" si="177"/>
        <v>0</v>
      </c>
      <c r="V302" s="19">
        <v>201</v>
      </c>
      <c r="W302" s="23">
        <v>210</v>
      </c>
      <c r="X302" s="20">
        <f t="shared" si="178"/>
        <v>96</v>
      </c>
      <c r="Y302" s="43">
        <f t="shared" si="179"/>
        <v>48</v>
      </c>
      <c r="Z302" s="20">
        <f t="shared" si="180"/>
        <v>48</v>
      </c>
      <c r="AA302" s="19">
        <v>20</v>
      </c>
      <c r="AB302" s="19">
        <v>0</v>
      </c>
      <c r="AC302" s="19">
        <f t="shared" si="181"/>
        <v>0</v>
      </c>
      <c r="AD302" s="19">
        <v>20</v>
      </c>
      <c r="AE302" s="19">
        <v>1</v>
      </c>
      <c r="AF302" s="19">
        <f t="shared" si="182"/>
        <v>20</v>
      </c>
      <c r="AG302" s="19">
        <v>11</v>
      </c>
      <c r="AH302" s="19">
        <v>13</v>
      </c>
      <c r="AI302" s="20">
        <f t="shared" si="215"/>
        <v>85</v>
      </c>
      <c r="AJ302" s="43">
        <f t="shared" si="184"/>
        <v>34</v>
      </c>
      <c r="AK302" s="19">
        <v>166</v>
      </c>
      <c r="AL302" s="19">
        <v>210</v>
      </c>
      <c r="AM302" s="20">
        <f t="shared" si="185"/>
        <v>79</v>
      </c>
      <c r="AN302" s="19">
        <v>205</v>
      </c>
      <c r="AO302" s="19">
        <v>210</v>
      </c>
      <c r="AP302" s="20">
        <f t="shared" si="186"/>
        <v>98</v>
      </c>
      <c r="AQ302" s="19">
        <v>163</v>
      </c>
      <c r="AR302" s="19">
        <v>163</v>
      </c>
      <c r="AS302" s="20">
        <f t="shared" si="187"/>
        <v>100</v>
      </c>
      <c r="AT302" s="20">
        <f t="shared" si="188"/>
        <v>91</v>
      </c>
      <c r="AU302" s="19">
        <v>198</v>
      </c>
      <c r="AV302" s="19">
        <v>210</v>
      </c>
      <c r="AW302" s="20">
        <f t="shared" si="189"/>
        <v>94</v>
      </c>
      <c r="AX302" s="19">
        <v>195</v>
      </c>
      <c r="AY302" s="19">
        <v>210</v>
      </c>
      <c r="AZ302" s="20">
        <f t="shared" si="190"/>
        <v>93</v>
      </c>
      <c r="BA302" s="19">
        <v>206</v>
      </c>
      <c r="BB302" s="19">
        <v>210</v>
      </c>
      <c r="BC302" s="20">
        <f t="shared" si="191"/>
        <v>98</v>
      </c>
      <c r="BD302" s="20">
        <f t="shared" si="192"/>
        <v>96</v>
      </c>
      <c r="BE302" s="20">
        <f t="shared" si="193"/>
        <v>73</v>
      </c>
      <c r="BF302" s="24"/>
      <c r="BG302" s="19">
        <f t="shared" si="194"/>
        <v>289</v>
      </c>
      <c r="BH302" s="19">
        <f t="shared" si="195"/>
        <v>1</v>
      </c>
      <c r="BI302" s="19">
        <f t="shared" si="196"/>
        <v>181</v>
      </c>
      <c r="BJ302" s="19">
        <f t="shared" si="197"/>
        <v>359</v>
      </c>
      <c r="BK302" s="19">
        <f t="shared" si="198"/>
        <v>361</v>
      </c>
      <c r="BL302" s="19">
        <f t="shared" si="199"/>
        <v>50</v>
      </c>
      <c r="BM302" s="19">
        <f t="shared" si="200"/>
        <v>202</v>
      </c>
      <c r="BN302" s="19">
        <f t="shared" si="201"/>
        <v>269</v>
      </c>
      <c r="BO302" s="19">
        <f t="shared" si="202"/>
        <v>261</v>
      </c>
      <c r="BP302" s="19">
        <f t="shared" si="203"/>
        <v>284</v>
      </c>
      <c r="BQ302" s="19">
        <f t="shared" si="204"/>
        <v>198</v>
      </c>
      <c r="BR302" s="19">
        <f t="shared" si="205"/>
        <v>1</v>
      </c>
      <c r="BS302" s="19">
        <f t="shared" si="206"/>
        <v>268</v>
      </c>
      <c r="BT302" s="19">
        <f t="shared" si="207"/>
        <v>258</v>
      </c>
      <c r="BU302" s="19">
        <f t="shared" si="208"/>
        <v>159</v>
      </c>
      <c r="BV302" s="19">
        <f t="shared" si="209"/>
        <v>199</v>
      </c>
      <c r="BW302" s="19">
        <f t="shared" si="210"/>
        <v>361</v>
      </c>
      <c r="BX302" s="19">
        <f t="shared" si="211"/>
        <v>317</v>
      </c>
      <c r="BY302" s="19">
        <f t="shared" si="212"/>
        <v>276</v>
      </c>
      <c r="BZ302" s="19">
        <f t="shared" si="213"/>
        <v>215</v>
      </c>
      <c r="CA302" s="18">
        <f t="shared" si="172"/>
        <v>73</v>
      </c>
      <c r="CB302" s="19">
        <f t="shared" si="214"/>
        <v>25</v>
      </c>
    </row>
    <row r="303" spans="1:80" s="16" customFormat="1" ht="31.5">
      <c r="A303" s="21">
        <v>301</v>
      </c>
      <c r="B303" s="38">
        <v>6617005747</v>
      </c>
      <c r="C303" s="40" t="s">
        <v>508</v>
      </c>
      <c r="D303" s="5" t="s">
        <v>335</v>
      </c>
      <c r="E303" s="19">
        <v>10</v>
      </c>
      <c r="F303" s="19">
        <v>36</v>
      </c>
      <c r="G303" s="22">
        <v>11</v>
      </c>
      <c r="H303" s="22">
        <v>38</v>
      </c>
      <c r="I303" s="22">
        <f t="shared" si="173"/>
        <v>93</v>
      </c>
      <c r="J303" s="19">
        <v>30</v>
      </c>
      <c r="K303" s="19">
        <v>3</v>
      </c>
      <c r="L303" s="19">
        <f t="shared" si="174"/>
        <v>90</v>
      </c>
      <c r="M303" s="59">
        <v>77</v>
      </c>
      <c r="N303" s="19">
        <v>72</v>
      </c>
      <c r="O303" s="59">
        <v>77</v>
      </c>
      <c r="P303" s="59">
        <v>72</v>
      </c>
      <c r="Q303" s="19">
        <f t="shared" si="175"/>
        <v>100</v>
      </c>
      <c r="R303" s="19">
        <f t="shared" si="176"/>
        <v>95</v>
      </c>
      <c r="S303" s="19">
        <v>20</v>
      </c>
      <c r="T303" s="19">
        <v>4</v>
      </c>
      <c r="U303" s="19">
        <f t="shared" si="177"/>
        <v>80</v>
      </c>
      <c r="V303" s="19">
        <v>77</v>
      </c>
      <c r="W303" s="31">
        <v>77</v>
      </c>
      <c r="X303" s="20">
        <f t="shared" si="178"/>
        <v>100</v>
      </c>
      <c r="Y303" s="43">
        <f t="shared" si="179"/>
        <v>90</v>
      </c>
      <c r="Z303" s="20">
        <f t="shared" si="180"/>
        <v>90</v>
      </c>
      <c r="AA303" s="19">
        <v>20</v>
      </c>
      <c r="AB303" s="19">
        <v>0</v>
      </c>
      <c r="AC303" s="19">
        <f t="shared" si="181"/>
        <v>0</v>
      </c>
      <c r="AD303" s="19">
        <v>20</v>
      </c>
      <c r="AE303" s="19">
        <v>3</v>
      </c>
      <c r="AF303" s="19">
        <f t="shared" si="182"/>
        <v>60</v>
      </c>
      <c r="AG303" s="19">
        <v>12</v>
      </c>
      <c r="AH303" s="19">
        <v>12</v>
      </c>
      <c r="AI303" s="20">
        <f t="shared" si="215"/>
        <v>100</v>
      </c>
      <c r="AJ303" s="43">
        <f t="shared" si="184"/>
        <v>54</v>
      </c>
      <c r="AK303" s="19">
        <v>48</v>
      </c>
      <c r="AL303" s="59">
        <v>77</v>
      </c>
      <c r="AM303" s="20">
        <f t="shared" si="185"/>
        <v>62</v>
      </c>
      <c r="AN303" s="19">
        <v>77</v>
      </c>
      <c r="AO303" s="59">
        <v>77</v>
      </c>
      <c r="AP303" s="20">
        <f t="shared" si="186"/>
        <v>100</v>
      </c>
      <c r="AQ303" s="19">
        <v>71</v>
      </c>
      <c r="AR303" s="19">
        <v>71</v>
      </c>
      <c r="AS303" s="20">
        <f t="shared" si="187"/>
        <v>100</v>
      </c>
      <c r="AT303" s="20">
        <f t="shared" si="188"/>
        <v>85</v>
      </c>
      <c r="AU303" s="19">
        <v>73</v>
      </c>
      <c r="AV303" s="59">
        <v>77</v>
      </c>
      <c r="AW303" s="20">
        <f t="shared" si="189"/>
        <v>95</v>
      </c>
      <c r="AX303" s="19">
        <v>77</v>
      </c>
      <c r="AY303" s="59">
        <v>77</v>
      </c>
      <c r="AZ303" s="20">
        <f t="shared" si="190"/>
        <v>100</v>
      </c>
      <c r="BA303" s="19">
        <v>77</v>
      </c>
      <c r="BB303" s="59">
        <v>77</v>
      </c>
      <c r="BC303" s="20">
        <f t="shared" si="191"/>
        <v>100</v>
      </c>
      <c r="BD303" s="20">
        <f t="shared" si="192"/>
        <v>99</v>
      </c>
      <c r="BE303" s="20">
        <f t="shared" si="193"/>
        <v>85</v>
      </c>
      <c r="BF303" s="24"/>
      <c r="BG303" s="19">
        <f t="shared" si="194"/>
        <v>127</v>
      </c>
      <c r="BH303" s="19">
        <f t="shared" si="195"/>
        <v>239</v>
      </c>
      <c r="BI303" s="19">
        <f t="shared" si="196"/>
        <v>1</v>
      </c>
      <c r="BJ303" s="19">
        <f t="shared" si="197"/>
        <v>253</v>
      </c>
      <c r="BK303" s="19">
        <f t="shared" si="198"/>
        <v>204</v>
      </c>
      <c r="BL303" s="19">
        <f t="shared" si="199"/>
        <v>1</v>
      </c>
      <c r="BM303" s="19">
        <f t="shared" si="200"/>
        <v>202</v>
      </c>
      <c r="BN303" s="19">
        <f t="shared" si="201"/>
        <v>92</v>
      </c>
      <c r="BO303" s="19">
        <f t="shared" si="202"/>
        <v>1</v>
      </c>
      <c r="BP303" s="19">
        <f t="shared" si="203"/>
        <v>331</v>
      </c>
      <c r="BQ303" s="19">
        <f t="shared" si="204"/>
        <v>1</v>
      </c>
      <c r="BR303" s="19">
        <f t="shared" si="205"/>
        <v>1</v>
      </c>
      <c r="BS303" s="19">
        <f t="shared" si="206"/>
        <v>244</v>
      </c>
      <c r="BT303" s="19">
        <f t="shared" si="207"/>
        <v>1</v>
      </c>
      <c r="BU303" s="19">
        <f t="shared" si="208"/>
        <v>1</v>
      </c>
      <c r="BV303" s="19">
        <f t="shared" si="209"/>
        <v>142</v>
      </c>
      <c r="BW303" s="19">
        <f t="shared" si="210"/>
        <v>204</v>
      </c>
      <c r="BX303" s="19">
        <f t="shared" si="211"/>
        <v>142</v>
      </c>
      <c r="BY303" s="19">
        <f t="shared" si="212"/>
        <v>323</v>
      </c>
      <c r="BZ303" s="19">
        <f t="shared" si="213"/>
        <v>36</v>
      </c>
      <c r="CA303" s="18">
        <f t="shared" si="172"/>
        <v>85</v>
      </c>
      <c r="CB303" s="19">
        <f t="shared" si="214"/>
        <v>13</v>
      </c>
    </row>
    <row r="304" spans="1:80" s="16" customFormat="1" ht="31.5">
      <c r="A304" s="21">
        <v>302</v>
      </c>
      <c r="B304" s="34">
        <v>6617003370</v>
      </c>
      <c r="C304" s="40" t="s">
        <v>508</v>
      </c>
      <c r="D304" s="6" t="s">
        <v>336</v>
      </c>
      <c r="E304" s="19">
        <v>10</v>
      </c>
      <c r="F304" s="19">
        <v>38</v>
      </c>
      <c r="G304" s="22">
        <v>11</v>
      </c>
      <c r="H304" s="22">
        <v>38</v>
      </c>
      <c r="I304" s="22">
        <f t="shared" si="173"/>
        <v>95</v>
      </c>
      <c r="J304" s="19">
        <v>30</v>
      </c>
      <c r="K304" s="19">
        <v>4</v>
      </c>
      <c r="L304" s="19">
        <f t="shared" si="174"/>
        <v>100</v>
      </c>
      <c r="M304" s="19">
        <v>87</v>
      </c>
      <c r="N304" s="19">
        <v>80</v>
      </c>
      <c r="O304" s="19">
        <v>87</v>
      </c>
      <c r="P304" s="19">
        <v>81</v>
      </c>
      <c r="Q304" s="19">
        <f t="shared" si="175"/>
        <v>99</v>
      </c>
      <c r="R304" s="19">
        <f t="shared" si="176"/>
        <v>98</v>
      </c>
      <c r="S304" s="19">
        <v>20</v>
      </c>
      <c r="T304" s="19">
        <v>5</v>
      </c>
      <c r="U304" s="19">
        <f t="shared" si="177"/>
        <v>100</v>
      </c>
      <c r="V304" s="19">
        <v>91</v>
      </c>
      <c r="W304" s="23">
        <v>91</v>
      </c>
      <c r="X304" s="20">
        <f t="shared" si="178"/>
        <v>100</v>
      </c>
      <c r="Y304" s="43">
        <f t="shared" si="179"/>
        <v>100</v>
      </c>
      <c r="Z304" s="20">
        <f t="shared" si="180"/>
        <v>100</v>
      </c>
      <c r="AA304" s="19">
        <v>20</v>
      </c>
      <c r="AB304" s="19">
        <v>0</v>
      </c>
      <c r="AC304" s="19">
        <f t="shared" si="181"/>
        <v>0</v>
      </c>
      <c r="AD304" s="19">
        <v>20</v>
      </c>
      <c r="AE304" s="19">
        <v>3</v>
      </c>
      <c r="AF304" s="19">
        <f t="shared" si="182"/>
        <v>60</v>
      </c>
      <c r="AG304" s="19">
        <v>26</v>
      </c>
      <c r="AH304" s="19">
        <v>26</v>
      </c>
      <c r="AI304" s="20">
        <f t="shared" si="215"/>
        <v>100</v>
      </c>
      <c r="AJ304" s="43">
        <f t="shared" si="184"/>
        <v>54</v>
      </c>
      <c r="AK304" s="19">
        <v>64</v>
      </c>
      <c r="AL304" s="19">
        <v>91</v>
      </c>
      <c r="AM304" s="20">
        <f t="shared" si="185"/>
        <v>70</v>
      </c>
      <c r="AN304" s="19">
        <v>91</v>
      </c>
      <c r="AO304" s="19">
        <v>91</v>
      </c>
      <c r="AP304" s="20">
        <f t="shared" si="186"/>
        <v>100</v>
      </c>
      <c r="AQ304" s="19">
        <v>78</v>
      </c>
      <c r="AR304" s="19">
        <v>78</v>
      </c>
      <c r="AS304" s="20">
        <f t="shared" si="187"/>
        <v>100</v>
      </c>
      <c r="AT304" s="20">
        <f t="shared" si="188"/>
        <v>88</v>
      </c>
      <c r="AU304" s="19">
        <v>84</v>
      </c>
      <c r="AV304" s="19">
        <v>91</v>
      </c>
      <c r="AW304" s="20">
        <f t="shared" si="189"/>
        <v>92</v>
      </c>
      <c r="AX304" s="19">
        <v>91</v>
      </c>
      <c r="AY304" s="19">
        <v>91</v>
      </c>
      <c r="AZ304" s="20">
        <f t="shared" si="190"/>
        <v>100</v>
      </c>
      <c r="BA304" s="19">
        <v>91</v>
      </c>
      <c r="BB304" s="19">
        <v>91</v>
      </c>
      <c r="BC304" s="20">
        <f t="shared" si="191"/>
        <v>100</v>
      </c>
      <c r="BD304" s="20">
        <f t="shared" si="192"/>
        <v>98</v>
      </c>
      <c r="BE304" s="20">
        <f t="shared" si="193"/>
        <v>88</v>
      </c>
      <c r="BF304" s="24"/>
      <c r="BG304" s="19">
        <f t="shared" si="194"/>
        <v>41</v>
      </c>
      <c r="BH304" s="19">
        <f t="shared" si="195"/>
        <v>1</v>
      </c>
      <c r="BI304" s="19">
        <f t="shared" si="196"/>
        <v>52</v>
      </c>
      <c r="BJ304" s="19">
        <f t="shared" si="197"/>
        <v>1</v>
      </c>
      <c r="BK304" s="19">
        <f t="shared" si="198"/>
        <v>1</v>
      </c>
      <c r="BL304" s="19">
        <f t="shared" si="199"/>
        <v>1</v>
      </c>
      <c r="BM304" s="19">
        <f t="shared" si="200"/>
        <v>202</v>
      </c>
      <c r="BN304" s="19">
        <f t="shared" si="201"/>
        <v>92</v>
      </c>
      <c r="BO304" s="19">
        <f t="shared" si="202"/>
        <v>1</v>
      </c>
      <c r="BP304" s="19">
        <f t="shared" si="203"/>
        <v>315</v>
      </c>
      <c r="BQ304" s="19">
        <f t="shared" si="204"/>
        <v>1</v>
      </c>
      <c r="BR304" s="19">
        <f t="shared" si="205"/>
        <v>1</v>
      </c>
      <c r="BS304" s="19">
        <f t="shared" si="206"/>
        <v>299</v>
      </c>
      <c r="BT304" s="19">
        <f t="shared" si="207"/>
        <v>1</v>
      </c>
      <c r="BU304" s="19">
        <f t="shared" si="208"/>
        <v>1</v>
      </c>
      <c r="BV304" s="19">
        <f t="shared" si="209"/>
        <v>18</v>
      </c>
      <c r="BW304" s="19">
        <f t="shared" si="210"/>
        <v>1</v>
      </c>
      <c r="BX304" s="19">
        <f t="shared" si="211"/>
        <v>142</v>
      </c>
      <c r="BY304" s="19">
        <f t="shared" si="212"/>
        <v>296</v>
      </c>
      <c r="BZ304" s="19">
        <f t="shared" si="213"/>
        <v>96</v>
      </c>
      <c r="CA304" s="18">
        <f t="shared" si="172"/>
        <v>88</v>
      </c>
      <c r="CB304" s="19">
        <f t="shared" si="214"/>
        <v>10</v>
      </c>
    </row>
    <row r="305" spans="1:80" s="16" customFormat="1" ht="30">
      <c r="A305" s="21">
        <v>303</v>
      </c>
      <c r="B305" s="34">
        <v>6617006130</v>
      </c>
      <c r="C305" s="40" t="s">
        <v>508</v>
      </c>
      <c r="D305" s="5" t="s">
        <v>282</v>
      </c>
      <c r="E305" s="19">
        <v>11</v>
      </c>
      <c r="F305" s="19">
        <v>37</v>
      </c>
      <c r="G305" s="22">
        <v>11</v>
      </c>
      <c r="H305" s="22">
        <v>38</v>
      </c>
      <c r="I305" s="22">
        <f t="shared" si="173"/>
        <v>99</v>
      </c>
      <c r="J305" s="19">
        <v>30</v>
      </c>
      <c r="K305" s="19">
        <v>4</v>
      </c>
      <c r="L305" s="19">
        <f t="shared" si="174"/>
        <v>100</v>
      </c>
      <c r="M305" s="19">
        <v>415</v>
      </c>
      <c r="N305" s="19">
        <v>343</v>
      </c>
      <c r="O305" s="19">
        <v>439</v>
      </c>
      <c r="P305" s="19">
        <v>361</v>
      </c>
      <c r="Q305" s="19">
        <f t="shared" si="175"/>
        <v>95</v>
      </c>
      <c r="R305" s="19">
        <f t="shared" si="176"/>
        <v>98</v>
      </c>
      <c r="S305" s="19">
        <v>20</v>
      </c>
      <c r="T305" s="19">
        <v>5</v>
      </c>
      <c r="U305" s="19">
        <f t="shared" si="177"/>
        <v>100</v>
      </c>
      <c r="V305" s="19">
        <v>459</v>
      </c>
      <c r="W305" s="23">
        <v>510</v>
      </c>
      <c r="X305" s="20">
        <f t="shared" si="178"/>
        <v>90</v>
      </c>
      <c r="Y305" s="43">
        <f t="shared" si="179"/>
        <v>95</v>
      </c>
      <c r="Z305" s="20">
        <f t="shared" si="180"/>
        <v>95</v>
      </c>
      <c r="AA305" s="19">
        <v>20</v>
      </c>
      <c r="AB305" s="19">
        <v>0</v>
      </c>
      <c r="AC305" s="19">
        <f t="shared" si="181"/>
        <v>0</v>
      </c>
      <c r="AD305" s="19">
        <v>20</v>
      </c>
      <c r="AE305" s="19">
        <v>3</v>
      </c>
      <c r="AF305" s="19">
        <f t="shared" si="182"/>
        <v>60</v>
      </c>
      <c r="AG305" s="19">
        <v>39</v>
      </c>
      <c r="AH305" s="19">
        <v>43</v>
      </c>
      <c r="AI305" s="20">
        <f t="shared" si="215"/>
        <v>91</v>
      </c>
      <c r="AJ305" s="43">
        <f t="shared" si="184"/>
        <v>51</v>
      </c>
      <c r="AK305" s="19">
        <v>361</v>
      </c>
      <c r="AL305" s="19">
        <v>510</v>
      </c>
      <c r="AM305" s="20">
        <f t="shared" si="185"/>
        <v>71</v>
      </c>
      <c r="AN305" s="19">
        <v>506</v>
      </c>
      <c r="AO305" s="19">
        <v>510</v>
      </c>
      <c r="AP305" s="20">
        <f t="shared" si="186"/>
        <v>99</v>
      </c>
      <c r="AQ305" s="19">
        <v>327</v>
      </c>
      <c r="AR305" s="19">
        <v>332</v>
      </c>
      <c r="AS305" s="20">
        <f t="shared" si="187"/>
        <v>98</v>
      </c>
      <c r="AT305" s="20">
        <f t="shared" si="188"/>
        <v>88</v>
      </c>
      <c r="AU305" s="19">
        <v>452</v>
      </c>
      <c r="AV305" s="19">
        <v>510</v>
      </c>
      <c r="AW305" s="20">
        <f t="shared" si="189"/>
        <v>89</v>
      </c>
      <c r="AX305" s="19">
        <v>480</v>
      </c>
      <c r="AY305" s="19">
        <v>510</v>
      </c>
      <c r="AZ305" s="20">
        <f t="shared" si="190"/>
        <v>94</v>
      </c>
      <c r="BA305" s="19">
        <v>501</v>
      </c>
      <c r="BB305" s="19">
        <v>510</v>
      </c>
      <c r="BC305" s="20">
        <f t="shared" si="191"/>
        <v>98</v>
      </c>
      <c r="BD305" s="20">
        <f t="shared" si="192"/>
        <v>95</v>
      </c>
      <c r="BE305" s="20">
        <f t="shared" si="193"/>
        <v>85</v>
      </c>
      <c r="BF305" s="24"/>
      <c r="BG305" s="19">
        <f t="shared" si="194"/>
        <v>17</v>
      </c>
      <c r="BH305" s="19">
        <f t="shared" si="195"/>
        <v>1</v>
      </c>
      <c r="BI305" s="19">
        <f t="shared" si="196"/>
        <v>232</v>
      </c>
      <c r="BJ305" s="19">
        <f t="shared" si="197"/>
        <v>1</v>
      </c>
      <c r="BK305" s="19">
        <f t="shared" si="198"/>
        <v>105</v>
      </c>
      <c r="BL305" s="19">
        <f t="shared" si="199"/>
        <v>159</v>
      </c>
      <c r="BM305" s="19">
        <f t="shared" si="200"/>
        <v>202</v>
      </c>
      <c r="BN305" s="19">
        <f t="shared" si="201"/>
        <v>92</v>
      </c>
      <c r="BO305" s="19">
        <f t="shared" si="202"/>
        <v>221</v>
      </c>
      <c r="BP305" s="19">
        <f t="shared" si="203"/>
        <v>314</v>
      </c>
      <c r="BQ305" s="19">
        <f t="shared" si="204"/>
        <v>112</v>
      </c>
      <c r="BR305" s="19">
        <f t="shared" si="205"/>
        <v>172</v>
      </c>
      <c r="BS305" s="19">
        <f t="shared" si="206"/>
        <v>322</v>
      </c>
      <c r="BT305" s="19">
        <f t="shared" si="207"/>
        <v>227</v>
      </c>
      <c r="BU305" s="19">
        <f t="shared" si="208"/>
        <v>159</v>
      </c>
      <c r="BV305" s="19">
        <f t="shared" si="209"/>
        <v>18</v>
      </c>
      <c r="BW305" s="19">
        <f t="shared" si="210"/>
        <v>105</v>
      </c>
      <c r="BX305" s="19">
        <f t="shared" si="211"/>
        <v>187</v>
      </c>
      <c r="BY305" s="19">
        <f t="shared" si="212"/>
        <v>296</v>
      </c>
      <c r="BZ305" s="19">
        <f t="shared" si="213"/>
        <v>259</v>
      </c>
      <c r="CA305" s="18">
        <f t="shared" si="172"/>
        <v>85</v>
      </c>
      <c r="CB305" s="19">
        <f t="shared" si="214"/>
        <v>13</v>
      </c>
    </row>
    <row r="306" spans="1:80" s="16" customFormat="1" ht="30">
      <c r="A306" s="21">
        <v>304</v>
      </c>
      <c r="B306" s="34">
        <v>6617005803</v>
      </c>
      <c r="C306" s="40" t="s">
        <v>508</v>
      </c>
      <c r="D306" s="5" t="s">
        <v>337</v>
      </c>
      <c r="E306" s="19">
        <v>10</v>
      </c>
      <c r="F306" s="19">
        <v>36</v>
      </c>
      <c r="G306" s="22">
        <v>11</v>
      </c>
      <c r="H306" s="22">
        <v>38</v>
      </c>
      <c r="I306" s="22">
        <f t="shared" si="173"/>
        <v>93</v>
      </c>
      <c r="J306" s="19">
        <v>30</v>
      </c>
      <c r="K306" s="19">
        <v>4</v>
      </c>
      <c r="L306" s="19">
        <f t="shared" si="174"/>
        <v>100</v>
      </c>
      <c r="M306" s="19">
        <v>79</v>
      </c>
      <c r="N306" s="19">
        <v>70</v>
      </c>
      <c r="O306" s="19">
        <v>81</v>
      </c>
      <c r="P306" s="19">
        <v>71</v>
      </c>
      <c r="Q306" s="19">
        <f t="shared" si="175"/>
        <v>98</v>
      </c>
      <c r="R306" s="19">
        <f t="shared" si="176"/>
        <v>97</v>
      </c>
      <c r="S306" s="19">
        <v>20</v>
      </c>
      <c r="T306" s="19">
        <v>4</v>
      </c>
      <c r="U306" s="19">
        <f t="shared" si="177"/>
        <v>80</v>
      </c>
      <c r="V306" s="19">
        <v>86</v>
      </c>
      <c r="W306" s="23">
        <v>89</v>
      </c>
      <c r="X306" s="20">
        <f t="shared" si="178"/>
        <v>97</v>
      </c>
      <c r="Y306" s="43">
        <f t="shared" si="179"/>
        <v>89</v>
      </c>
      <c r="Z306" s="20">
        <f t="shared" si="180"/>
        <v>89</v>
      </c>
      <c r="AA306" s="19">
        <v>20</v>
      </c>
      <c r="AB306" s="19">
        <v>0</v>
      </c>
      <c r="AC306" s="19">
        <f t="shared" si="181"/>
        <v>0</v>
      </c>
      <c r="AD306" s="19">
        <v>20</v>
      </c>
      <c r="AE306" s="19">
        <v>3</v>
      </c>
      <c r="AF306" s="19">
        <f t="shared" si="182"/>
        <v>60</v>
      </c>
      <c r="AG306" s="19">
        <v>9</v>
      </c>
      <c r="AH306" s="19">
        <v>10</v>
      </c>
      <c r="AI306" s="20">
        <f t="shared" si="215"/>
        <v>90</v>
      </c>
      <c r="AJ306" s="43">
        <f t="shared" si="184"/>
        <v>51</v>
      </c>
      <c r="AK306" s="19">
        <v>74</v>
      </c>
      <c r="AL306" s="19">
        <v>89</v>
      </c>
      <c r="AM306" s="20">
        <f t="shared" si="185"/>
        <v>83</v>
      </c>
      <c r="AN306" s="19">
        <v>89</v>
      </c>
      <c r="AO306" s="19">
        <v>89</v>
      </c>
      <c r="AP306" s="20">
        <f t="shared" si="186"/>
        <v>100</v>
      </c>
      <c r="AQ306" s="19">
        <v>75</v>
      </c>
      <c r="AR306" s="19">
        <v>76</v>
      </c>
      <c r="AS306" s="20">
        <f t="shared" si="187"/>
        <v>99</v>
      </c>
      <c r="AT306" s="20">
        <f t="shared" si="188"/>
        <v>93</v>
      </c>
      <c r="AU306" s="19">
        <v>83</v>
      </c>
      <c r="AV306" s="19">
        <v>89</v>
      </c>
      <c r="AW306" s="20">
        <f t="shared" si="189"/>
        <v>93</v>
      </c>
      <c r="AX306" s="19">
        <v>89</v>
      </c>
      <c r="AY306" s="19">
        <v>89</v>
      </c>
      <c r="AZ306" s="20">
        <f t="shared" si="190"/>
        <v>100</v>
      </c>
      <c r="BA306" s="19">
        <v>89</v>
      </c>
      <c r="BB306" s="19">
        <v>89</v>
      </c>
      <c r="BC306" s="20">
        <f t="shared" si="191"/>
        <v>100</v>
      </c>
      <c r="BD306" s="20">
        <f t="shared" si="192"/>
        <v>98</v>
      </c>
      <c r="BE306" s="20">
        <f t="shared" si="193"/>
        <v>86</v>
      </c>
      <c r="BF306" s="24"/>
      <c r="BG306" s="19">
        <f t="shared" si="194"/>
        <v>127</v>
      </c>
      <c r="BH306" s="19">
        <f t="shared" si="195"/>
        <v>1</v>
      </c>
      <c r="BI306" s="19">
        <f t="shared" si="196"/>
        <v>94</v>
      </c>
      <c r="BJ306" s="19">
        <f t="shared" si="197"/>
        <v>253</v>
      </c>
      <c r="BK306" s="19">
        <f t="shared" si="198"/>
        <v>223</v>
      </c>
      <c r="BL306" s="19">
        <f t="shared" si="199"/>
        <v>35</v>
      </c>
      <c r="BM306" s="19">
        <f t="shared" si="200"/>
        <v>202</v>
      </c>
      <c r="BN306" s="19">
        <f t="shared" si="201"/>
        <v>92</v>
      </c>
      <c r="BO306" s="19">
        <f t="shared" si="202"/>
        <v>228</v>
      </c>
      <c r="BP306" s="19">
        <f t="shared" si="203"/>
        <v>273</v>
      </c>
      <c r="BQ306" s="19">
        <f t="shared" si="204"/>
        <v>1</v>
      </c>
      <c r="BR306" s="19">
        <f t="shared" si="205"/>
        <v>112</v>
      </c>
      <c r="BS306" s="19">
        <f t="shared" si="206"/>
        <v>283</v>
      </c>
      <c r="BT306" s="19">
        <f t="shared" si="207"/>
        <v>1</v>
      </c>
      <c r="BU306" s="19">
        <f t="shared" si="208"/>
        <v>1</v>
      </c>
      <c r="BV306" s="19">
        <f t="shared" si="209"/>
        <v>59</v>
      </c>
      <c r="BW306" s="19">
        <f t="shared" si="210"/>
        <v>223</v>
      </c>
      <c r="BX306" s="19">
        <f t="shared" si="211"/>
        <v>187</v>
      </c>
      <c r="BY306" s="19">
        <f t="shared" si="212"/>
        <v>240</v>
      </c>
      <c r="BZ306" s="19">
        <f t="shared" si="213"/>
        <v>96</v>
      </c>
      <c r="CA306" s="18">
        <f t="shared" si="172"/>
        <v>86</v>
      </c>
      <c r="CB306" s="19">
        <f t="shared" si="214"/>
        <v>12</v>
      </c>
    </row>
    <row r="307" spans="1:80" s="16" customFormat="1" ht="30">
      <c r="A307" s="21">
        <v>305</v>
      </c>
      <c r="B307" s="34">
        <v>6617003404</v>
      </c>
      <c r="C307" s="40" t="s">
        <v>508</v>
      </c>
      <c r="D307" s="5" t="s">
        <v>338</v>
      </c>
      <c r="E307" s="19">
        <v>10</v>
      </c>
      <c r="F307" s="19">
        <v>34</v>
      </c>
      <c r="G307" s="22">
        <v>11</v>
      </c>
      <c r="H307" s="22">
        <v>38</v>
      </c>
      <c r="I307" s="22">
        <f t="shared" si="173"/>
        <v>90</v>
      </c>
      <c r="J307" s="19">
        <v>30</v>
      </c>
      <c r="K307" s="19">
        <v>4</v>
      </c>
      <c r="L307" s="19">
        <f t="shared" si="174"/>
        <v>100</v>
      </c>
      <c r="M307" s="19">
        <v>94</v>
      </c>
      <c r="N307" s="19">
        <v>92</v>
      </c>
      <c r="O307" s="19">
        <v>95</v>
      </c>
      <c r="P307" s="19">
        <v>96</v>
      </c>
      <c r="Q307" s="19">
        <f t="shared" si="175"/>
        <v>97</v>
      </c>
      <c r="R307" s="19">
        <f t="shared" si="176"/>
        <v>96</v>
      </c>
      <c r="S307" s="19">
        <v>20</v>
      </c>
      <c r="T307" s="19">
        <v>3</v>
      </c>
      <c r="U307" s="19">
        <f t="shared" si="177"/>
        <v>60</v>
      </c>
      <c r="V307" s="19">
        <v>101</v>
      </c>
      <c r="W307" s="23">
        <v>104</v>
      </c>
      <c r="X307" s="20">
        <f t="shared" si="178"/>
        <v>97</v>
      </c>
      <c r="Y307" s="43">
        <f t="shared" si="179"/>
        <v>79</v>
      </c>
      <c r="Z307" s="20">
        <f t="shared" si="180"/>
        <v>79</v>
      </c>
      <c r="AA307" s="19">
        <v>20</v>
      </c>
      <c r="AB307" s="19">
        <v>0</v>
      </c>
      <c r="AC307" s="19">
        <f t="shared" si="181"/>
        <v>0</v>
      </c>
      <c r="AD307" s="19">
        <v>20</v>
      </c>
      <c r="AE307" s="19">
        <v>3</v>
      </c>
      <c r="AF307" s="19">
        <f t="shared" si="182"/>
        <v>60</v>
      </c>
      <c r="AG307" s="19">
        <v>2</v>
      </c>
      <c r="AH307" s="19">
        <v>2</v>
      </c>
      <c r="AI307" s="20">
        <f t="shared" si="215"/>
        <v>100</v>
      </c>
      <c r="AJ307" s="43">
        <f t="shared" si="184"/>
        <v>54</v>
      </c>
      <c r="AK307" s="19">
        <v>52</v>
      </c>
      <c r="AL307" s="19">
        <v>104</v>
      </c>
      <c r="AM307" s="20">
        <f t="shared" si="185"/>
        <v>50</v>
      </c>
      <c r="AN307" s="19">
        <v>100</v>
      </c>
      <c r="AO307" s="19">
        <v>104</v>
      </c>
      <c r="AP307" s="20">
        <f t="shared" si="186"/>
        <v>96</v>
      </c>
      <c r="AQ307" s="19">
        <v>84</v>
      </c>
      <c r="AR307" s="19">
        <v>86</v>
      </c>
      <c r="AS307" s="20">
        <f t="shared" si="187"/>
        <v>98</v>
      </c>
      <c r="AT307" s="20">
        <f t="shared" si="188"/>
        <v>78</v>
      </c>
      <c r="AU307" s="19">
        <v>91</v>
      </c>
      <c r="AV307" s="19">
        <v>104</v>
      </c>
      <c r="AW307" s="20">
        <f t="shared" si="189"/>
        <v>88</v>
      </c>
      <c r="AX307" s="19">
        <v>99</v>
      </c>
      <c r="AY307" s="19">
        <v>104</v>
      </c>
      <c r="AZ307" s="20">
        <f t="shared" si="190"/>
        <v>95</v>
      </c>
      <c r="BA307" s="19">
        <v>103</v>
      </c>
      <c r="BB307" s="19">
        <v>104</v>
      </c>
      <c r="BC307" s="20">
        <f t="shared" si="191"/>
        <v>99</v>
      </c>
      <c r="BD307" s="20">
        <f t="shared" si="192"/>
        <v>95</v>
      </c>
      <c r="BE307" s="20">
        <f t="shared" si="193"/>
        <v>80</v>
      </c>
      <c r="BF307" s="24"/>
      <c r="BG307" s="19">
        <f t="shared" si="194"/>
        <v>228</v>
      </c>
      <c r="BH307" s="19">
        <f t="shared" si="195"/>
        <v>1</v>
      </c>
      <c r="BI307" s="19">
        <f t="shared" si="196"/>
        <v>144</v>
      </c>
      <c r="BJ307" s="19">
        <f t="shared" si="197"/>
        <v>319</v>
      </c>
      <c r="BK307" s="19">
        <f t="shared" si="198"/>
        <v>315</v>
      </c>
      <c r="BL307" s="19">
        <f t="shared" si="199"/>
        <v>35</v>
      </c>
      <c r="BM307" s="19">
        <f t="shared" si="200"/>
        <v>202</v>
      </c>
      <c r="BN307" s="19">
        <f t="shared" si="201"/>
        <v>92</v>
      </c>
      <c r="BO307" s="19">
        <f t="shared" si="202"/>
        <v>1</v>
      </c>
      <c r="BP307" s="19">
        <f t="shared" si="203"/>
        <v>354</v>
      </c>
      <c r="BQ307" s="19">
        <f t="shared" si="204"/>
        <v>306</v>
      </c>
      <c r="BR307" s="19">
        <f t="shared" si="205"/>
        <v>172</v>
      </c>
      <c r="BS307" s="19">
        <f t="shared" si="206"/>
        <v>331</v>
      </c>
      <c r="BT307" s="19">
        <f t="shared" si="207"/>
        <v>192</v>
      </c>
      <c r="BU307" s="19">
        <f t="shared" si="208"/>
        <v>97</v>
      </c>
      <c r="BV307" s="19">
        <f t="shared" si="209"/>
        <v>103</v>
      </c>
      <c r="BW307" s="19">
        <f t="shared" si="210"/>
        <v>315</v>
      </c>
      <c r="BX307" s="19">
        <f t="shared" si="211"/>
        <v>142</v>
      </c>
      <c r="BY307" s="19">
        <f t="shared" si="212"/>
        <v>353</v>
      </c>
      <c r="BZ307" s="19">
        <f t="shared" si="213"/>
        <v>259</v>
      </c>
      <c r="CA307" s="18">
        <f t="shared" si="172"/>
        <v>80</v>
      </c>
      <c r="CB307" s="19">
        <f t="shared" si="214"/>
        <v>18</v>
      </c>
    </row>
    <row r="308" spans="1:80" s="16" customFormat="1" ht="30">
      <c r="A308" s="21">
        <v>306</v>
      </c>
      <c r="B308" s="34">
        <v>6631004960</v>
      </c>
      <c r="C308" s="40" t="s">
        <v>510</v>
      </c>
      <c r="D308" s="5" t="s">
        <v>339</v>
      </c>
      <c r="E308" s="19">
        <v>10</v>
      </c>
      <c r="F308" s="19">
        <v>36</v>
      </c>
      <c r="G308" s="22">
        <v>11</v>
      </c>
      <c r="H308" s="22">
        <v>38</v>
      </c>
      <c r="I308" s="22">
        <f t="shared" si="173"/>
        <v>93</v>
      </c>
      <c r="J308" s="19">
        <v>30</v>
      </c>
      <c r="K308" s="19">
        <v>4</v>
      </c>
      <c r="L308" s="19">
        <f t="shared" si="174"/>
        <v>100</v>
      </c>
      <c r="M308" s="19">
        <v>43</v>
      </c>
      <c r="N308" s="19">
        <v>45</v>
      </c>
      <c r="O308" s="19">
        <v>43</v>
      </c>
      <c r="P308" s="19">
        <v>45</v>
      </c>
      <c r="Q308" s="19">
        <f t="shared" si="175"/>
        <v>100</v>
      </c>
      <c r="R308" s="19">
        <f t="shared" si="176"/>
        <v>98</v>
      </c>
      <c r="S308" s="19">
        <v>20</v>
      </c>
      <c r="T308" s="19">
        <v>5</v>
      </c>
      <c r="U308" s="19">
        <f t="shared" si="177"/>
        <v>100</v>
      </c>
      <c r="V308" s="19">
        <v>45</v>
      </c>
      <c r="W308" s="23">
        <v>45</v>
      </c>
      <c r="X308" s="20">
        <f t="shared" si="178"/>
        <v>100</v>
      </c>
      <c r="Y308" s="43">
        <f t="shared" si="179"/>
        <v>100</v>
      </c>
      <c r="Z308" s="20">
        <f t="shared" si="180"/>
        <v>100</v>
      </c>
      <c r="AA308" s="19">
        <v>20</v>
      </c>
      <c r="AB308" s="19">
        <v>0</v>
      </c>
      <c r="AC308" s="19">
        <f t="shared" si="181"/>
        <v>0</v>
      </c>
      <c r="AD308" s="19">
        <v>20</v>
      </c>
      <c r="AE308" s="19">
        <v>2</v>
      </c>
      <c r="AF308" s="19">
        <f t="shared" si="182"/>
        <v>40</v>
      </c>
      <c r="AG308" s="19">
        <v>1</v>
      </c>
      <c r="AH308" s="19">
        <v>1</v>
      </c>
      <c r="AI308" s="20">
        <f t="shared" si="215"/>
        <v>100</v>
      </c>
      <c r="AJ308" s="43">
        <f t="shared" si="184"/>
        <v>46</v>
      </c>
      <c r="AK308" s="19">
        <v>45</v>
      </c>
      <c r="AL308" s="19">
        <v>45</v>
      </c>
      <c r="AM308" s="20">
        <f t="shared" si="185"/>
        <v>100</v>
      </c>
      <c r="AN308" s="19">
        <v>45</v>
      </c>
      <c r="AO308" s="19">
        <v>45</v>
      </c>
      <c r="AP308" s="20">
        <f t="shared" si="186"/>
        <v>100</v>
      </c>
      <c r="AQ308" s="19">
        <v>37</v>
      </c>
      <c r="AR308" s="19">
        <v>38</v>
      </c>
      <c r="AS308" s="20">
        <f t="shared" si="187"/>
        <v>97</v>
      </c>
      <c r="AT308" s="20">
        <f t="shared" si="188"/>
        <v>99</v>
      </c>
      <c r="AU308" s="19">
        <v>43</v>
      </c>
      <c r="AV308" s="19">
        <v>45</v>
      </c>
      <c r="AW308" s="20">
        <f t="shared" si="189"/>
        <v>96</v>
      </c>
      <c r="AX308" s="19">
        <v>44</v>
      </c>
      <c r="AY308" s="19">
        <v>45</v>
      </c>
      <c r="AZ308" s="20">
        <f t="shared" si="190"/>
        <v>98</v>
      </c>
      <c r="BA308" s="19">
        <v>45</v>
      </c>
      <c r="BB308" s="19">
        <v>45</v>
      </c>
      <c r="BC308" s="20">
        <f t="shared" si="191"/>
        <v>100</v>
      </c>
      <c r="BD308" s="20">
        <f t="shared" si="192"/>
        <v>98</v>
      </c>
      <c r="BE308" s="20">
        <f t="shared" si="193"/>
        <v>88</v>
      </c>
      <c r="BF308" s="24"/>
      <c r="BG308" s="19">
        <f t="shared" si="194"/>
        <v>127</v>
      </c>
      <c r="BH308" s="19">
        <f t="shared" si="195"/>
        <v>1</v>
      </c>
      <c r="BI308" s="19">
        <f t="shared" si="196"/>
        <v>1</v>
      </c>
      <c r="BJ308" s="19">
        <f t="shared" si="197"/>
        <v>1</v>
      </c>
      <c r="BK308" s="19">
        <f t="shared" si="198"/>
        <v>1</v>
      </c>
      <c r="BL308" s="19">
        <f t="shared" si="199"/>
        <v>1</v>
      </c>
      <c r="BM308" s="19">
        <f t="shared" si="200"/>
        <v>202</v>
      </c>
      <c r="BN308" s="19">
        <f t="shared" si="201"/>
        <v>185</v>
      </c>
      <c r="BO308" s="19">
        <f t="shared" si="202"/>
        <v>1</v>
      </c>
      <c r="BP308" s="19">
        <f t="shared" si="203"/>
        <v>1</v>
      </c>
      <c r="BQ308" s="19">
        <f t="shared" si="204"/>
        <v>1</v>
      </c>
      <c r="BR308" s="19">
        <f t="shared" si="205"/>
        <v>233</v>
      </c>
      <c r="BS308" s="19">
        <f t="shared" si="206"/>
        <v>203</v>
      </c>
      <c r="BT308" s="19">
        <f t="shared" si="207"/>
        <v>76</v>
      </c>
      <c r="BU308" s="19">
        <f t="shared" si="208"/>
        <v>1</v>
      </c>
      <c r="BV308" s="19">
        <f t="shared" si="209"/>
        <v>18</v>
      </c>
      <c r="BW308" s="19">
        <f t="shared" si="210"/>
        <v>1</v>
      </c>
      <c r="BX308" s="19">
        <f t="shared" si="211"/>
        <v>217</v>
      </c>
      <c r="BY308" s="19">
        <f t="shared" si="212"/>
        <v>31</v>
      </c>
      <c r="BZ308" s="19">
        <f t="shared" si="213"/>
        <v>96</v>
      </c>
      <c r="CA308" s="18">
        <f t="shared" si="172"/>
        <v>88</v>
      </c>
      <c r="CB308" s="19">
        <f t="shared" si="214"/>
        <v>10</v>
      </c>
    </row>
    <row r="309" spans="1:80" s="16" customFormat="1" ht="30">
      <c r="A309" s="21">
        <v>307</v>
      </c>
      <c r="B309" s="34">
        <v>6631004978</v>
      </c>
      <c r="C309" s="40" t="s">
        <v>510</v>
      </c>
      <c r="D309" s="5" t="s">
        <v>340</v>
      </c>
      <c r="E309" s="19">
        <v>10</v>
      </c>
      <c r="F309" s="19">
        <v>35</v>
      </c>
      <c r="G309" s="22">
        <v>11</v>
      </c>
      <c r="H309" s="22">
        <v>38</v>
      </c>
      <c r="I309" s="22">
        <f t="shared" si="173"/>
        <v>92</v>
      </c>
      <c r="J309" s="19">
        <v>30</v>
      </c>
      <c r="K309" s="19">
        <v>3</v>
      </c>
      <c r="L309" s="19">
        <f t="shared" si="174"/>
        <v>90</v>
      </c>
      <c r="M309" s="19">
        <v>48</v>
      </c>
      <c r="N309" s="19">
        <v>35</v>
      </c>
      <c r="O309" s="19">
        <v>53</v>
      </c>
      <c r="P309" s="19">
        <v>36</v>
      </c>
      <c r="Q309" s="19">
        <f t="shared" si="175"/>
        <v>94</v>
      </c>
      <c r="R309" s="19">
        <f t="shared" si="176"/>
        <v>92</v>
      </c>
      <c r="S309" s="19">
        <v>20</v>
      </c>
      <c r="T309" s="19">
        <v>3</v>
      </c>
      <c r="U309" s="19">
        <f t="shared" si="177"/>
        <v>60</v>
      </c>
      <c r="V309" s="19">
        <v>44</v>
      </c>
      <c r="W309" s="23">
        <v>60</v>
      </c>
      <c r="X309" s="20">
        <f t="shared" si="178"/>
        <v>73</v>
      </c>
      <c r="Y309" s="43">
        <f t="shared" si="179"/>
        <v>67</v>
      </c>
      <c r="Z309" s="20">
        <f t="shared" si="180"/>
        <v>67</v>
      </c>
      <c r="AA309" s="19">
        <v>20</v>
      </c>
      <c r="AB309" s="19">
        <v>0</v>
      </c>
      <c r="AC309" s="19">
        <f t="shared" si="181"/>
        <v>0</v>
      </c>
      <c r="AD309" s="19">
        <v>20</v>
      </c>
      <c r="AE309" s="19">
        <v>4</v>
      </c>
      <c r="AF309" s="19">
        <f t="shared" si="182"/>
        <v>80</v>
      </c>
      <c r="AG309" s="19">
        <v>2</v>
      </c>
      <c r="AH309" s="19">
        <v>3</v>
      </c>
      <c r="AI309" s="20">
        <f t="shared" si="215"/>
        <v>67</v>
      </c>
      <c r="AJ309" s="43">
        <f t="shared" si="184"/>
        <v>52</v>
      </c>
      <c r="AK309" s="19">
        <v>55</v>
      </c>
      <c r="AL309" s="19">
        <v>60</v>
      </c>
      <c r="AM309" s="20">
        <f t="shared" si="185"/>
        <v>92</v>
      </c>
      <c r="AN309" s="19">
        <v>56</v>
      </c>
      <c r="AO309" s="19">
        <v>60</v>
      </c>
      <c r="AP309" s="20">
        <f t="shared" si="186"/>
        <v>93</v>
      </c>
      <c r="AQ309" s="19">
        <v>38</v>
      </c>
      <c r="AR309" s="19">
        <v>41</v>
      </c>
      <c r="AS309" s="20">
        <f t="shared" si="187"/>
        <v>93</v>
      </c>
      <c r="AT309" s="20">
        <f t="shared" si="188"/>
        <v>93</v>
      </c>
      <c r="AU309" s="19">
        <v>57</v>
      </c>
      <c r="AV309" s="19">
        <v>60</v>
      </c>
      <c r="AW309" s="20">
        <f t="shared" si="189"/>
        <v>95</v>
      </c>
      <c r="AX309" s="19">
        <v>55</v>
      </c>
      <c r="AY309" s="19">
        <v>60</v>
      </c>
      <c r="AZ309" s="20">
        <f t="shared" si="190"/>
        <v>92</v>
      </c>
      <c r="BA309" s="19">
        <v>56</v>
      </c>
      <c r="BB309" s="19">
        <v>60</v>
      </c>
      <c r="BC309" s="20">
        <f t="shared" si="191"/>
        <v>93</v>
      </c>
      <c r="BD309" s="20">
        <f t="shared" si="192"/>
        <v>93</v>
      </c>
      <c r="BE309" s="20">
        <f t="shared" si="193"/>
        <v>79</v>
      </c>
      <c r="BF309" s="24"/>
      <c r="BG309" s="19">
        <f t="shared" si="194"/>
        <v>186</v>
      </c>
      <c r="BH309" s="19">
        <f t="shared" si="195"/>
        <v>239</v>
      </c>
      <c r="BI309" s="19">
        <f t="shared" si="196"/>
        <v>272</v>
      </c>
      <c r="BJ309" s="19">
        <f t="shared" si="197"/>
        <v>319</v>
      </c>
      <c r="BK309" s="19">
        <f t="shared" si="198"/>
        <v>342</v>
      </c>
      <c r="BL309" s="19">
        <f t="shared" si="199"/>
        <v>351</v>
      </c>
      <c r="BM309" s="19">
        <f t="shared" si="200"/>
        <v>202</v>
      </c>
      <c r="BN309" s="19">
        <f t="shared" si="201"/>
        <v>41</v>
      </c>
      <c r="BO309" s="19">
        <f t="shared" si="202"/>
        <v>320</v>
      </c>
      <c r="BP309" s="19">
        <f t="shared" si="203"/>
        <v>213</v>
      </c>
      <c r="BQ309" s="19">
        <f t="shared" si="204"/>
        <v>361</v>
      </c>
      <c r="BR309" s="19">
        <f t="shared" si="205"/>
        <v>339</v>
      </c>
      <c r="BS309" s="19">
        <f t="shared" si="206"/>
        <v>244</v>
      </c>
      <c r="BT309" s="19">
        <f t="shared" si="207"/>
        <v>281</v>
      </c>
      <c r="BU309" s="19">
        <f t="shared" si="208"/>
        <v>339</v>
      </c>
      <c r="BV309" s="19">
        <f t="shared" si="209"/>
        <v>268</v>
      </c>
      <c r="BW309" s="19">
        <f t="shared" si="210"/>
        <v>342</v>
      </c>
      <c r="BX309" s="19">
        <f t="shared" si="211"/>
        <v>176</v>
      </c>
      <c r="BY309" s="19">
        <f t="shared" si="212"/>
        <v>240</v>
      </c>
      <c r="BZ309" s="19">
        <f t="shared" si="213"/>
        <v>314</v>
      </c>
      <c r="CA309" s="18">
        <f t="shared" si="172"/>
        <v>79</v>
      </c>
      <c r="CB309" s="19">
        <f t="shared" si="214"/>
        <v>19</v>
      </c>
    </row>
    <row r="310" spans="1:80" s="16" customFormat="1" ht="30">
      <c r="A310" s="21">
        <v>308</v>
      </c>
      <c r="B310" s="34">
        <v>6631006164</v>
      </c>
      <c r="C310" s="40" t="s">
        <v>510</v>
      </c>
      <c r="D310" s="5" t="s">
        <v>341</v>
      </c>
      <c r="E310" s="19">
        <v>10</v>
      </c>
      <c r="F310" s="19">
        <v>36</v>
      </c>
      <c r="G310" s="22">
        <v>11</v>
      </c>
      <c r="H310" s="22">
        <v>38</v>
      </c>
      <c r="I310" s="22">
        <f t="shared" si="173"/>
        <v>93</v>
      </c>
      <c r="J310" s="19">
        <v>30</v>
      </c>
      <c r="K310" s="19">
        <v>4</v>
      </c>
      <c r="L310" s="19">
        <f t="shared" si="174"/>
        <v>100</v>
      </c>
      <c r="M310" s="19">
        <v>231</v>
      </c>
      <c r="N310" s="19">
        <v>162</v>
      </c>
      <c r="O310" s="19">
        <v>236</v>
      </c>
      <c r="P310" s="19">
        <v>170</v>
      </c>
      <c r="Q310" s="19">
        <f t="shared" si="175"/>
        <v>97</v>
      </c>
      <c r="R310" s="19">
        <f t="shared" si="176"/>
        <v>97</v>
      </c>
      <c r="S310" s="19">
        <v>20</v>
      </c>
      <c r="T310" s="19">
        <v>5</v>
      </c>
      <c r="U310" s="19">
        <f t="shared" si="177"/>
        <v>100</v>
      </c>
      <c r="V310" s="19">
        <v>264</v>
      </c>
      <c r="W310" s="23">
        <v>298</v>
      </c>
      <c r="X310" s="20">
        <f t="shared" si="178"/>
        <v>89</v>
      </c>
      <c r="Y310" s="43">
        <f t="shared" si="179"/>
        <v>95</v>
      </c>
      <c r="Z310" s="20">
        <f t="shared" si="180"/>
        <v>95</v>
      </c>
      <c r="AA310" s="19">
        <v>20</v>
      </c>
      <c r="AB310" s="19">
        <v>1</v>
      </c>
      <c r="AC310" s="19">
        <f t="shared" si="181"/>
        <v>20</v>
      </c>
      <c r="AD310" s="19">
        <v>20</v>
      </c>
      <c r="AE310" s="19">
        <v>2</v>
      </c>
      <c r="AF310" s="19">
        <f t="shared" si="182"/>
        <v>40</v>
      </c>
      <c r="AG310" s="19">
        <v>16</v>
      </c>
      <c r="AH310" s="19">
        <v>17</v>
      </c>
      <c r="AI310" s="20">
        <f t="shared" si="215"/>
        <v>94</v>
      </c>
      <c r="AJ310" s="43">
        <f t="shared" si="184"/>
        <v>50</v>
      </c>
      <c r="AK310" s="19">
        <v>285</v>
      </c>
      <c r="AL310" s="19">
        <v>298</v>
      </c>
      <c r="AM310" s="20">
        <f t="shared" si="185"/>
        <v>96</v>
      </c>
      <c r="AN310" s="19">
        <v>293</v>
      </c>
      <c r="AO310" s="19">
        <v>298</v>
      </c>
      <c r="AP310" s="20">
        <f t="shared" si="186"/>
        <v>98</v>
      </c>
      <c r="AQ310" s="19">
        <v>183</v>
      </c>
      <c r="AR310" s="19">
        <v>186</v>
      </c>
      <c r="AS310" s="20">
        <f t="shared" si="187"/>
        <v>98</v>
      </c>
      <c r="AT310" s="20">
        <f t="shared" si="188"/>
        <v>97</v>
      </c>
      <c r="AU310" s="19">
        <v>292</v>
      </c>
      <c r="AV310" s="19">
        <v>298</v>
      </c>
      <c r="AW310" s="20">
        <f t="shared" si="189"/>
        <v>98</v>
      </c>
      <c r="AX310" s="19">
        <v>282</v>
      </c>
      <c r="AY310" s="19">
        <v>298</v>
      </c>
      <c r="AZ310" s="20">
        <f t="shared" si="190"/>
        <v>95</v>
      </c>
      <c r="BA310" s="19">
        <v>288</v>
      </c>
      <c r="BB310" s="19">
        <v>298</v>
      </c>
      <c r="BC310" s="20">
        <f t="shared" si="191"/>
        <v>97</v>
      </c>
      <c r="BD310" s="20">
        <f t="shared" si="192"/>
        <v>97</v>
      </c>
      <c r="BE310" s="20">
        <f t="shared" si="193"/>
        <v>87</v>
      </c>
      <c r="BF310" s="24"/>
      <c r="BG310" s="19">
        <f t="shared" si="194"/>
        <v>127</v>
      </c>
      <c r="BH310" s="19">
        <f t="shared" si="195"/>
        <v>1</v>
      </c>
      <c r="BI310" s="19">
        <f t="shared" si="196"/>
        <v>144</v>
      </c>
      <c r="BJ310" s="19">
        <f t="shared" si="197"/>
        <v>1</v>
      </c>
      <c r="BK310" s="19">
        <f t="shared" si="198"/>
        <v>105</v>
      </c>
      <c r="BL310" s="19">
        <f t="shared" si="199"/>
        <v>175</v>
      </c>
      <c r="BM310" s="19">
        <f t="shared" si="200"/>
        <v>117</v>
      </c>
      <c r="BN310" s="19">
        <f t="shared" si="201"/>
        <v>185</v>
      </c>
      <c r="BO310" s="19">
        <f t="shared" si="202"/>
        <v>202</v>
      </c>
      <c r="BP310" s="19">
        <f t="shared" si="203"/>
        <v>123</v>
      </c>
      <c r="BQ310" s="19">
        <f t="shared" si="204"/>
        <v>198</v>
      </c>
      <c r="BR310" s="19">
        <f t="shared" si="205"/>
        <v>172</v>
      </c>
      <c r="BS310" s="19">
        <f t="shared" si="206"/>
        <v>128</v>
      </c>
      <c r="BT310" s="19">
        <f t="shared" si="207"/>
        <v>192</v>
      </c>
      <c r="BU310" s="19">
        <f t="shared" si="208"/>
        <v>223</v>
      </c>
      <c r="BV310" s="19">
        <f t="shared" si="209"/>
        <v>59</v>
      </c>
      <c r="BW310" s="19">
        <f t="shared" si="210"/>
        <v>105</v>
      </c>
      <c r="BX310" s="19">
        <f t="shared" si="211"/>
        <v>191</v>
      </c>
      <c r="BY310" s="19">
        <f t="shared" si="212"/>
        <v>122</v>
      </c>
      <c r="BZ310" s="19">
        <f t="shared" si="213"/>
        <v>163</v>
      </c>
      <c r="CA310" s="18">
        <f t="shared" si="172"/>
        <v>87</v>
      </c>
      <c r="CB310" s="19">
        <f t="shared" si="214"/>
        <v>11</v>
      </c>
    </row>
    <row r="311" spans="1:80" s="16" customFormat="1" ht="30">
      <c r="A311" s="21">
        <v>309</v>
      </c>
      <c r="B311" s="34">
        <v>6631006157</v>
      </c>
      <c r="C311" s="40" t="s">
        <v>510</v>
      </c>
      <c r="D311" s="5" t="s">
        <v>280</v>
      </c>
      <c r="E311" s="19">
        <v>7</v>
      </c>
      <c r="F311" s="19">
        <v>36</v>
      </c>
      <c r="G311" s="22">
        <v>9</v>
      </c>
      <c r="H311" s="22">
        <v>36</v>
      </c>
      <c r="I311" s="22">
        <f t="shared" si="173"/>
        <v>89</v>
      </c>
      <c r="J311" s="19">
        <v>30</v>
      </c>
      <c r="K311" s="19">
        <v>3</v>
      </c>
      <c r="L311" s="19">
        <f t="shared" si="174"/>
        <v>90</v>
      </c>
      <c r="M311" s="19">
        <v>218</v>
      </c>
      <c r="N311" s="19">
        <v>175</v>
      </c>
      <c r="O311" s="19">
        <v>244</v>
      </c>
      <c r="P311" s="19">
        <v>191</v>
      </c>
      <c r="Q311" s="19">
        <f t="shared" si="175"/>
        <v>90</v>
      </c>
      <c r="R311" s="19">
        <f t="shared" si="176"/>
        <v>90</v>
      </c>
      <c r="S311" s="19">
        <v>20</v>
      </c>
      <c r="T311" s="19">
        <v>2</v>
      </c>
      <c r="U311" s="19">
        <f t="shared" si="177"/>
        <v>40</v>
      </c>
      <c r="V311" s="19">
        <v>258</v>
      </c>
      <c r="W311" s="23">
        <v>302</v>
      </c>
      <c r="X311" s="20">
        <f t="shared" si="178"/>
        <v>85</v>
      </c>
      <c r="Y311" s="43">
        <f t="shared" si="179"/>
        <v>63</v>
      </c>
      <c r="Z311" s="20">
        <f t="shared" si="180"/>
        <v>63</v>
      </c>
      <c r="AA311" s="19">
        <v>20</v>
      </c>
      <c r="AB311" s="19">
        <v>0</v>
      </c>
      <c r="AC311" s="19">
        <f t="shared" si="181"/>
        <v>0</v>
      </c>
      <c r="AD311" s="19">
        <v>20</v>
      </c>
      <c r="AE311" s="19">
        <v>3</v>
      </c>
      <c r="AF311" s="19">
        <f t="shared" si="182"/>
        <v>60</v>
      </c>
      <c r="AG311" s="19">
        <v>1</v>
      </c>
      <c r="AH311" s="19">
        <v>1</v>
      </c>
      <c r="AI311" s="20">
        <f t="shared" si="215"/>
        <v>100</v>
      </c>
      <c r="AJ311" s="43">
        <f t="shared" si="184"/>
        <v>54</v>
      </c>
      <c r="AK311" s="19">
        <v>248</v>
      </c>
      <c r="AL311" s="19">
        <v>302</v>
      </c>
      <c r="AM311" s="20">
        <f t="shared" si="185"/>
        <v>82</v>
      </c>
      <c r="AN311" s="19">
        <v>297</v>
      </c>
      <c r="AO311" s="19">
        <v>302</v>
      </c>
      <c r="AP311" s="20">
        <f t="shared" si="186"/>
        <v>98</v>
      </c>
      <c r="AQ311" s="19">
        <v>174</v>
      </c>
      <c r="AR311" s="19">
        <v>174</v>
      </c>
      <c r="AS311" s="20">
        <f t="shared" si="187"/>
        <v>100</v>
      </c>
      <c r="AT311" s="20">
        <f t="shared" si="188"/>
        <v>92</v>
      </c>
      <c r="AU311" s="19">
        <v>276</v>
      </c>
      <c r="AV311" s="19">
        <v>302</v>
      </c>
      <c r="AW311" s="20">
        <f t="shared" si="189"/>
        <v>91</v>
      </c>
      <c r="AX311" s="19">
        <v>287</v>
      </c>
      <c r="AY311" s="19">
        <v>302</v>
      </c>
      <c r="AZ311" s="20">
        <f t="shared" si="190"/>
        <v>95</v>
      </c>
      <c r="BA311" s="19">
        <v>297</v>
      </c>
      <c r="BB311" s="19">
        <v>302</v>
      </c>
      <c r="BC311" s="20">
        <f t="shared" si="191"/>
        <v>98</v>
      </c>
      <c r="BD311" s="20">
        <f t="shared" si="192"/>
        <v>95</v>
      </c>
      <c r="BE311" s="20">
        <f t="shared" si="193"/>
        <v>79</v>
      </c>
      <c r="BF311" s="24"/>
      <c r="BG311" s="19">
        <f t="shared" si="194"/>
        <v>258</v>
      </c>
      <c r="BH311" s="19">
        <f t="shared" si="195"/>
        <v>239</v>
      </c>
      <c r="BI311" s="19">
        <f t="shared" si="196"/>
        <v>337</v>
      </c>
      <c r="BJ311" s="19">
        <f t="shared" si="197"/>
        <v>341</v>
      </c>
      <c r="BK311" s="19">
        <f t="shared" si="198"/>
        <v>345</v>
      </c>
      <c r="BL311" s="19">
        <f t="shared" si="199"/>
        <v>232</v>
      </c>
      <c r="BM311" s="19">
        <f t="shared" si="200"/>
        <v>202</v>
      </c>
      <c r="BN311" s="19">
        <f t="shared" si="201"/>
        <v>92</v>
      </c>
      <c r="BO311" s="19">
        <f t="shared" si="202"/>
        <v>1</v>
      </c>
      <c r="BP311" s="19">
        <f t="shared" si="203"/>
        <v>277</v>
      </c>
      <c r="BQ311" s="19">
        <f t="shared" si="204"/>
        <v>198</v>
      </c>
      <c r="BR311" s="19">
        <f t="shared" si="205"/>
        <v>1</v>
      </c>
      <c r="BS311" s="19">
        <f t="shared" si="206"/>
        <v>309</v>
      </c>
      <c r="BT311" s="19">
        <f t="shared" si="207"/>
        <v>192</v>
      </c>
      <c r="BU311" s="19">
        <f t="shared" si="208"/>
        <v>159</v>
      </c>
      <c r="BV311" s="19">
        <f t="shared" si="209"/>
        <v>310</v>
      </c>
      <c r="BW311" s="19">
        <f t="shared" si="210"/>
        <v>345</v>
      </c>
      <c r="BX311" s="19">
        <f t="shared" si="211"/>
        <v>142</v>
      </c>
      <c r="BY311" s="19">
        <f t="shared" si="212"/>
        <v>259</v>
      </c>
      <c r="BZ311" s="19">
        <f t="shared" si="213"/>
        <v>259</v>
      </c>
      <c r="CA311" s="18">
        <f t="shared" si="172"/>
        <v>79</v>
      </c>
      <c r="CB311" s="19">
        <f t="shared" si="214"/>
        <v>19</v>
      </c>
    </row>
    <row r="312" spans="1:80" s="16" customFormat="1" ht="30">
      <c r="A312" s="21">
        <v>310</v>
      </c>
      <c r="B312" s="34">
        <v>6631004946</v>
      </c>
      <c r="C312" s="40" t="s">
        <v>510</v>
      </c>
      <c r="D312" s="5" t="s">
        <v>342</v>
      </c>
      <c r="E312" s="19">
        <v>11</v>
      </c>
      <c r="F312" s="19">
        <v>37</v>
      </c>
      <c r="G312" s="22">
        <v>11</v>
      </c>
      <c r="H312" s="22">
        <v>38</v>
      </c>
      <c r="I312" s="22">
        <f t="shared" si="173"/>
        <v>99</v>
      </c>
      <c r="J312" s="19">
        <v>30</v>
      </c>
      <c r="K312" s="19">
        <v>2</v>
      </c>
      <c r="L312" s="19">
        <f t="shared" si="174"/>
        <v>60</v>
      </c>
      <c r="M312" s="19">
        <v>78</v>
      </c>
      <c r="N312" s="19">
        <v>71</v>
      </c>
      <c r="O312" s="19">
        <v>80</v>
      </c>
      <c r="P312" s="19">
        <v>75</v>
      </c>
      <c r="Q312" s="19">
        <f t="shared" si="175"/>
        <v>96</v>
      </c>
      <c r="R312" s="19">
        <f t="shared" si="176"/>
        <v>86</v>
      </c>
      <c r="S312" s="19">
        <v>20</v>
      </c>
      <c r="T312" s="19">
        <v>5</v>
      </c>
      <c r="U312" s="19">
        <f t="shared" si="177"/>
        <v>100</v>
      </c>
      <c r="V312" s="19">
        <v>76</v>
      </c>
      <c r="W312" s="23">
        <v>87</v>
      </c>
      <c r="X312" s="20">
        <f t="shared" si="178"/>
        <v>87</v>
      </c>
      <c r="Y312" s="43">
        <f t="shared" si="179"/>
        <v>94</v>
      </c>
      <c r="Z312" s="20">
        <f t="shared" si="180"/>
        <v>94</v>
      </c>
      <c r="AA312" s="19">
        <v>20</v>
      </c>
      <c r="AB312" s="19">
        <v>1</v>
      </c>
      <c r="AC312" s="19">
        <f t="shared" si="181"/>
        <v>20</v>
      </c>
      <c r="AD312" s="19">
        <v>20</v>
      </c>
      <c r="AE312" s="19">
        <v>3</v>
      </c>
      <c r="AF312" s="19">
        <f t="shared" si="182"/>
        <v>60</v>
      </c>
      <c r="AG312" s="19">
        <v>6</v>
      </c>
      <c r="AH312" s="19">
        <v>8</v>
      </c>
      <c r="AI312" s="20">
        <f t="shared" si="215"/>
        <v>75</v>
      </c>
      <c r="AJ312" s="43">
        <f t="shared" si="184"/>
        <v>53</v>
      </c>
      <c r="AK312" s="19">
        <v>84</v>
      </c>
      <c r="AL312" s="19">
        <v>87</v>
      </c>
      <c r="AM312" s="20">
        <f t="shared" si="185"/>
        <v>97</v>
      </c>
      <c r="AN312" s="19">
        <v>84</v>
      </c>
      <c r="AO312" s="19">
        <v>87</v>
      </c>
      <c r="AP312" s="20">
        <f t="shared" si="186"/>
        <v>97</v>
      </c>
      <c r="AQ312" s="19">
        <v>71</v>
      </c>
      <c r="AR312" s="19">
        <v>72</v>
      </c>
      <c r="AS312" s="20">
        <f t="shared" si="187"/>
        <v>99</v>
      </c>
      <c r="AT312" s="20">
        <f t="shared" si="188"/>
        <v>97</v>
      </c>
      <c r="AU312" s="19">
        <v>84</v>
      </c>
      <c r="AV312" s="19">
        <v>87</v>
      </c>
      <c r="AW312" s="20">
        <f t="shared" si="189"/>
        <v>97</v>
      </c>
      <c r="AX312" s="19">
        <v>84</v>
      </c>
      <c r="AY312" s="19">
        <v>87</v>
      </c>
      <c r="AZ312" s="20">
        <f t="shared" si="190"/>
        <v>97</v>
      </c>
      <c r="BA312" s="19">
        <v>86</v>
      </c>
      <c r="BB312" s="19">
        <v>87</v>
      </c>
      <c r="BC312" s="20">
        <f t="shared" si="191"/>
        <v>99</v>
      </c>
      <c r="BD312" s="20">
        <f t="shared" si="192"/>
        <v>98</v>
      </c>
      <c r="BE312" s="20">
        <f t="shared" si="193"/>
        <v>86</v>
      </c>
      <c r="BF312" s="24"/>
      <c r="BG312" s="19">
        <f t="shared" si="194"/>
        <v>17</v>
      </c>
      <c r="BH312" s="19">
        <f t="shared" si="195"/>
        <v>355</v>
      </c>
      <c r="BI312" s="19">
        <f t="shared" si="196"/>
        <v>181</v>
      </c>
      <c r="BJ312" s="19">
        <f t="shared" si="197"/>
        <v>1</v>
      </c>
      <c r="BK312" s="19">
        <f t="shared" si="198"/>
        <v>124</v>
      </c>
      <c r="BL312" s="19">
        <f t="shared" si="199"/>
        <v>203</v>
      </c>
      <c r="BM312" s="19">
        <f t="shared" si="200"/>
        <v>117</v>
      </c>
      <c r="BN312" s="19">
        <f t="shared" si="201"/>
        <v>92</v>
      </c>
      <c r="BO312" s="19">
        <f t="shared" si="202"/>
        <v>296</v>
      </c>
      <c r="BP312" s="19">
        <f t="shared" si="203"/>
        <v>98</v>
      </c>
      <c r="BQ312" s="19">
        <f t="shared" si="204"/>
        <v>254</v>
      </c>
      <c r="BR312" s="19">
        <f t="shared" si="205"/>
        <v>112</v>
      </c>
      <c r="BS312" s="19">
        <f t="shared" si="206"/>
        <v>168</v>
      </c>
      <c r="BT312" s="19">
        <f t="shared" si="207"/>
        <v>109</v>
      </c>
      <c r="BU312" s="19">
        <f t="shared" si="208"/>
        <v>97</v>
      </c>
      <c r="BV312" s="19">
        <f t="shared" si="209"/>
        <v>338</v>
      </c>
      <c r="BW312" s="19">
        <f t="shared" si="210"/>
        <v>124</v>
      </c>
      <c r="BX312" s="19">
        <f t="shared" si="211"/>
        <v>170</v>
      </c>
      <c r="BY312" s="19">
        <f t="shared" si="212"/>
        <v>122</v>
      </c>
      <c r="BZ312" s="19">
        <f t="shared" si="213"/>
        <v>96</v>
      </c>
      <c r="CA312" s="18">
        <f t="shared" si="172"/>
        <v>86</v>
      </c>
      <c r="CB312" s="19">
        <f t="shared" si="214"/>
        <v>12</v>
      </c>
    </row>
    <row r="313" spans="1:80" s="16" customFormat="1" ht="30">
      <c r="A313" s="21">
        <v>311</v>
      </c>
      <c r="B313" s="34">
        <v>6617020311</v>
      </c>
      <c r="C313" s="40" t="s">
        <v>510</v>
      </c>
      <c r="D313" s="6" t="s">
        <v>343</v>
      </c>
      <c r="E313" s="19">
        <v>10</v>
      </c>
      <c r="F313" s="19">
        <v>36</v>
      </c>
      <c r="G313" s="22">
        <v>11</v>
      </c>
      <c r="H313" s="22">
        <v>38</v>
      </c>
      <c r="I313" s="22">
        <f t="shared" si="173"/>
        <v>93</v>
      </c>
      <c r="J313" s="19">
        <v>30</v>
      </c>
      <c r="K313" s="19">
        <v>3</v>
      </c>
      <c r="L313" s="19">
        <f t="shared" si="174"/>
        <v>90</v>
      </c>
      <c r="M313" s="19">
        <v>240</v>
      </c>
      <c r="N313" s="19">
        <v>211</v>
      </c>
      <c r="O313" s="19">
        <v>256</v>
      </c>
      <c r="P313" s="19">
        <v>233</v>
      </c>
      <c r="Q313" s="19">
        <f t="shared" si="175"/>
        <v>92</v>
      </c>
      <c r="R313" s="19">
        <f t="shared" si="176"/>
        <v>92</v>
      </c>
      <c r="S313" s="19">
        <v>20</v>
      </c>
      <c r="T313" s="19">
        <v>5</v>
      </c>
      <c r="U313" s="19">
        <f t="shared" si="177"/>
        <v>100</v>
      </c>
      <c r="V313" s="19">
        <v>290</v>
      </c>
      <c r="W313" s="23">
        <v>312</v>
      </c>
      <c r="X313" s="20">
        <f t="shared" si="178"/>
        <v>93</v>
      </c>
      <c r="Y313" s="43">
        <f t="shared" si="179"/>
        <v>97</v>
      </c>
      <c r="Z313" s="20">
        <f t="shared" si="180"/>
        <v>97</v>
      </c>
      <c r="AA313" s="19">
        <v>20</v>
      </c>
      <c r="AB313" s="19">
        <v>3</v>
      </c>
      <c r="AC313" s="19">
        <f t="shared" si="181"/>
        <v>60</v>
      </c>
      <c r="AD313" s="19">
        <v>20</v>
      </c>
      <c r="AE313" s="19">
        <v>5</v>
      </c>
      <c r="AF313" s="19">
        <f t="shared" si="182"/>
        <v>100</v>
      </c>
      <c r="AG313" s="19">
        <v>80</v>
      </c>
      <c r="AH313" s="19">
        <v>88</v>
      </c>
      <c r="AI313" s="20">
        <f t="shared" si="215"/>
        <v>91</v>
      </c>
      <c r="AJ313" s="43">
        <f t="shared" si="184"/>
        <v>85</v>
      </c>
      <c r="AK313" s="19">
        <v>277</v>
      </c>
      <c r="AL313" s="19">
        <v>312</v>
      </c>
      <c r="AM313" s="20">
        <f t="shared" si="185"/>
        <v>89</v>
      </c>
      <c r="AN313" s="19">
        <v>305</v>
      </c>
      <c r="AO313" s="19">
        <v>312</v>
      </c>
      <c r="AP313" s="20">
        <f t="shared" si="186"/>
        <v>98</v>
      </c>
      <c r="AQ313" s="19">
        <v>203</v>
      </c>
      <c r="AR313" s="19">
        <v>210</v>
      </c>
      <c r="AS313" s="20">
        <f t="shared" si="187"/>
        <v>97</v>
      </c>
      <c r="AT313" s="20">
        <f t="shared" si="188"/>
        <v>94</v>
      </c>
      <c r="AU313" s="19">
        <v>277</v>
      </c>
      <c r="AV313" s="19">
        <v>312</v>
      </c>
      <c r="AW313" s="20">
        <f t="shared" si="189"/>
        <v>89</v>
      </c>
      <c r="AX313" s="19">
        <v>293</v>
      </c>
      <c r="AY313" s="19">
        <v>312</v>
      </c>
      <c r="AZ313" s="20">
        <f t="shared" si="190"/>
        <v>94</v>
      </c>
      <c r="BA313" s="19">
        <v>301</v>
      </c>
      <c r="BB313" s="19">
        <v>312</v>
      </c>
      <c r="BC313" s="20">
        <f t="shared" si="191"/>
        <v>96</v>
      </c>
      <c r="BD313" s="20">
        <f t="shared" si="192"/>
        <v>94</v>
      </c>
      <c r="BE313" s="20">
        <f t="shared" si="193"/>
        <v>92</v>
      </c>
      <c r="BF313" s="24"/>
      <c r="BG313" s="19">
        <f t="shared" si="194"/>
        <v>127</v>
      </c>
      <c r="BH313" s="19">
        <f t="shared" si="195"/>
        <v>239</v>
      </c>
      <c r="BI313" s="19">
        <f t="shared" si="196"/>
        <v>319</v>
      </c>
      <c r="BJ313" s="19">
        <f t="shared" si="197"/>
        <v>1</v>
      </c>
      <c r="BK313" s="19">
        <f t="shared" si="198"/>
        <v>47</v>
      </c>
      <c r="BL313" s="19">
        <f t="shared" si="199"/>
        <v>93</v>
      </c>
      <c r="BM313" s="19">
        <f t="shared" si="200"/>
        <v>28</v>
      </c>
      <c r="BN313" s="19">
        <f t="shared" si="201"/>
        <v>1</v>
      </c>
      <c r="BO313" s="19">
        <f t="shared" si="202"/>
        <v>221</v>
      </c>
      <c r="BP313" s="19">
        <f t="shared" si="203"/>
        <v>239</v>
      </c>
      <c r="BQ313" s="19">
        <f t="shared" si="204"/>
        <v>198</v>
      </c>
      <c r="BR313" s="19">
        <f t="shared" si="205"/>
        <v>233</v>
      </c>
      <c r="BS313" s="19">
        <f t="shared" si="206"/>
        <v>322</v>
      </c>
      <c r="BT313" s="19">
        <f t="shared" si="207"/>
        <v>227</v>
      </c>
      <c r="BU313" s="19">
        <f t="shared" si="208"/>
        <v>270</v>
      </c>
      <c r="BV313" s="19">
        <f t="shared" si="209"/>
        <v>268</v>
      </c>
      <c r="BW313" s="19">
        <f t="shared" si="210"/>
        <v>47</v>
      </c>
      <c r="BX313" s="19">
        <f t="shared" si="211"/>
        <v>16</v>
      </c>
      <c r="BY313" s="19">
        <f t="shared" si="212"/>
        <v>221</v>
      </c>
      <c r="BZ313" s="19">
        <f t="shared" si="213"/>
        <v>284</v>
      </c>
      <c r="CA313" s="18">
        <f t="shared" si="172"/>
        <v>92</v>
      </c>
      <c r="CB313" s="19">
        <f t="shared" si="214"/>
        <v>6</v>
      </c>
    </row>
    <row r="314" spans="1:80" s="16" customFormat="1" ht="30">
      <c r="A314" s="21">
        <v>312</v>
      </c>
      <c r="B314" s="34">
        <v>6631004953</v>
      </c>
      <c r="C314" s="40" t="s">
        <v>510</v>
      </c>
      <c r="D314" s="5" t="s">
        <v>344</v>
      </c>
      <c r="E314" s="19">
        <v>9</v>
      </c>
      <c r="F314" s="19">
        <v>35</v>
      </c>
      <c r="G314" s="22">
        <v>11</v>
      </c>
      <c r="H314" s="22">
        <v>38</v>
      </c>
      <c r="I314" s="22">
        <f t="shared" si="173"/>
        <v>87</v>
      </c>
      <c r="J314" s="19">
        <v>30</v>
      </c>
      <c r="K314" s="19">
        <v>3</v>
      </c>
      <c r="L314" s="19">
        <f t="shared" si="174"/>
        <v>90</v>
      </c>
      <c r="M314" s="19">
        <v>54</v>
      </c>
      <c r="N314" s="19">
        <v>43</v>
      </c>
      <c r="O314" s="19">
        <v>57</v>
      </c>
      <c r="P314" s="19">
        <v>45</v>
      </c>
      <c r="Q314" s="19">
        <f t="shared" si="175"/>
        <v>95</v>
      </c>
      <c r="R314" s="19">
        <f t="shared" si="176"/>
        <v>91</v>
      </c>
      <c r="S314" s="19">
        <v>20</v>
      </c>
      <c r="T314" s="19">
        <v>5</v>
      </c>
      <c r="U314" s="19">
        <f t="shared" si="177"/>
        <v>100</v>
      </c>
      <c r="V314" s="19">
        <v>63</v>
      </c>
      <c r="W314" s="23">
        <v>66</v>
      </c>
      <c r="X314" s="20">
        <f t="shared" si="178"/>
        <v>95</v>
      </c>
      <c r="Y314" s="43">
        <f t="shared" si="179"/>
        <v>98</v>
      </c>
      <c r="Z314" s="20">
        <f t="shared" si="180"/>
        <v>98</v>
      </c>
      <c r="AA314" s="19">
        <v>20</v>
      </c>
      <c r="AB314" s="19">
        <v>2</v>
      </c>
      <c r="AC314" s="19">
        <f t="shared" si="181"/>
        <v>40</v>
      </c>
      <c r="AD314" s="19">
        <v>20</v>
      </c>
      <c r="AE314" s="19">
        <v>3</v>
      </c>
      <c r="AF314" s="19">
        <f t="shared" si="182"/>
        <v>60</v>
      </c>
      <c r="AG314" s="19">
        <v>8</v>
      </c>
      <c r="AH314" s="19">
        <v>8</v>
      </c>
      <c r="AI314" s="20">
        <f t="shared" si="215"/>
        <v>100</v>
      </c>
      <c r="AJ314" s="43">
        <f t="shared" si="184"/>
        <v>66</v>
      </c>
      <c r="AK314" s="19">
        <v>50</v>
      </c>
      <c r="AL314" s="19">
        <v>66</v>
      </c>
      <c r="AM314" s="20">
        <f t="shared" si="185"/>
        <v>76</v>
      </c>
      <c r="AN314" s="19">
        <v>65</v>
      </c>
      <c r="AO314" s="19">
        <v>66</v>
      </c>
      <c r="AP314" s="20">
        <f t="shared" si="186"/>
        <v>98</v>
      </c>
      <c r="AQ314" s="19">
        <v>43</v>
      </c>
      <c r="AR314" s="19">
        <v>43</v>
      </c>
      <c r="AS314" s="20">
        <f t="shared" si="187"/>
        <v>100</v>
      </c>
      <c r="AT314" s="20">
        <f t="shared" si="188"/>
        <v>90</v>
      </c>
      <c r="AU314" s="19">
        <v>55</v>
      </c>
      <c r="AV314" s="19">
        <v>66</v>
      </c>
      <c r="AW314" s="20">
        <f t="shared" si="189"/>
        <v>83</v>
      </c>
      <c r="AX314" s="19">
        <v>63</v>
      </c>
      <c r="AY314" s="19">
        <v>66</v>
      </c>
      <c r="AZ314" s="20">
        <f t="shared" si="190"/>
        <v>95</v>
      </c>
      <c r="BA314" s="19">
        <v>66</v>
      </c>
      <c r="BB314" s="19">
        <v>66</v>
      </c>
      <c r="BC314" s="20">
        <f t="shared" si="191"/>
        <v>100</v>
      </c>
      <c r="BD314" s="20">
        <f t="shared" si="192"/>
        <v>94</v>
      </c>
      <c r="BE314" s="20">
        <f t="shared" si="193"/>
        <v>88</v>
      </c>
      <c r="BF314" s="24"/>
      <c r="BG314" s="19">
        <f t="shared" si="194"/>
        <v>282</v>
      </c>
      <c r="BH314" s="19">
        <f t="shared" si="195"/>
        <v>239</v>
      </c>
      <c r="BI314" s="19">
        <f t="shared" si="196"/>
        <v>232</v>
      </c>
      <c r="BJ314" s="19">
        <f t="shared" si="197"/>
        <v>1</v>
      </c>
      <c r="BK314" s="19">
        <f t="shared" si="198"/>
        <v>30</v>
      </c>
      <c r="BL314" s="19">
        <f t="shared" si="199"/>
        <v>63</v>
      </c>
      <c r="BM314" s="19">
        <f t="shared" si="200"/>
        <v>62</v>
      </c>
      <c r="BN314" s="19">
        <f t="shared" si="201"/>
        <v>92</v>
      </c>
      <c r="BO314" s="19">
        <f t="shared" si="202"/>
        <v>1</v>
      </c>
      <c r="BP314" s="19">
        <f t="shared" si="203"/>
        <v>296</v>
      </c>
      <c r="BQ314" s="19">
        <f t="shared" si="204"/>
        <v>198</v>
      </c>
      <c r="BR314" s="19">
        <f t="shared" si="205"/>
        <v>1</v>
      </c>
      <c r="BS314" s="19">
        <f t="shared" si="206"/>
        <v>350</v>
      </c>
      <c r="BT314" s="19">
        <f t="shared" si="207"/>
        <v>192</v>
      </c>
      <c r="BU314" s="19">
        <f t="shared" si="208"/>
        <v>1</v>
      </c>
      <c r="BV314" s="19">
        <f t="shared" si="209"/>
        <v>290</v>
      </c>
      <c r="BW314" s="19">
        <f t="shared" si="210"/>
        <v>30</v>
      </c>
      <c r="BX314" s="19">
        <f t="shared" si="211"/>
        <v>80</v>
      </c>
      <c r="BY314" s="19">
        <f t="shared" si="212"/>
        <v>285</v>
      </c>
      <c r="BZ314" s="19">
        <f t="shared" si="213"/>
        <v>284</v>
      </c>
      <c r="CA314" s="18">
        <f t="shared" si="172"/>
        <v>88</v>
      </c>
      <c r="CB314" s="19">
        <f t="shared" si="214"/>
        <v>10</v>
      </c>
    </row>
    <row r="315" spans="1:80" s="16" customFormat="1" ht="15.75">
      <c r="A315" s="21">
        <v>313</v>
      </c>
      <c r="B315" s="34">
        <v>6610002480</v>
      </c>
      <c r="C315" s="5" t="s">
        <v>451</v>
      </c>
      <c r="D315" s="5" t="s">
        <v>345</v>
      </c>
      <c r="E315" s="19">
        <v>8</v>
      </c>
      <c r="F315" s="19">
        <v>35</v>
      </c>
      <c r="G315" s="22">
        <v>9</v>
      </c>
      <c r="H315" s="22">
        <v>36</v>
      </c>
      <c r="I315" s="22">
        <f t="shared" si="173"/>
        <v>93</v>
      </c>
      <c r="J315" s="19">
        <v>30</v>
      </c>
      <c r="K315" s="19">
        <v>4</v>
      </c>
      <c r="L315" s="19">
        <f t="shared" si="174"/>
        <v>100</v>
      </c>
      <c r="M315" s="19">
        <v>22</v>
      </c>
      <c r="N315" s="19">
        <v>17</v>
      </c>
      <c r="O315" s="19">
        <v>23</v>
      </c>
      <c r="P315" s="19">
        <v>17</v>
      </c>
      <c r="Q315" s="19">
        <f t="shared" si="175"/>
        <v>98</v>
      </c>
      <c r="R315" s="19">
        <f t="shared" si="176"/>
        <v>97</v>
      </c>
      <c r="S315" s="19">
        <v>20</v>
      </c>
      <c r="T315" s="19">
        <v>5</v>
      </c>
      <c r="U315" s="19">
        <f t="shared" si="177"/>
        <v>100</v>
      </c>
      <c r="V315" s="19">
        <v>21</v>
      </c>
      <c r="W315" s="23">
        <v>28</v>
      </c>
      <c r="X315" s="20">
        <f t="shared" si="178"/>
        <v>75</v>
      </c>
      <c r="Y315" s="43">
        <f t="shared" si="179"/>
        <v>88</v>
      </c>
      <c r="Z315" s="20">
        <f t="shared" si="180"/>
        <v>88</v>
      </c>
      <c r="AA315" s="19">
        <v>20</v>
      </c>
      <c r="AB315" s="19">
        <v>0</v>
      </c>
      <c r="AC315" s="19">
        <f t="shared" si="181"/>
        <v>0</v>
      </c>
      <c r="AD315" s="19">
        <v>20</v>
      </c>
      <c r="AE315" s="19">
        <v>2</v>
      </c>
      <c r="AF315" s="19">
        <f t="shared" si="182"/>
        <v>40</v>
      </c>
      <c r="AG315" s="19">
        <v>1</v>
      </c>
      <c r="AH315" s="19">
        <v>2</v>
      </c>
      <c r="AI315" s="20">
        <f t="shared" si="215"/>
        <v>50</v>
      </c>
      <c r="AJ315" s="43">
        <f t="shared" si="184"/>
        <v>31</v>
      </c>
      <c r="AK315" s="19">
        <v>26</v>
      </c>
      <c r="AL315" s="19">
        <v>28</v>
      </c>
      <c r="AM315" s="20">
        <f t="shared" si="185"/>
        <v>93</v>
      </c>
      <c r="AN315" s="19">
        <v>26</v>
      </c>
      <c r="AO315" s="19">
        <v>28</v>
      </c>
      <c r="AP315" s="20">
        <f t="shared" si="186"/>
        <v>93</v>
      </c>
      <c r="AQ315" s="19">
        <v>16</v>
      </c>
      <c r="AR315" s="19">
        <v>17</v>
      </c>
      <c r="AS315" s="20">
        <f t="shared" si="187"/>
        <v>94</v>
      </c>
      <c r="AT315" s="20">
        <f t="shared" si="188"/>
        <v>93</v>
      </c>
      <c r="AU315" s="19">
        <v>25</v>
      </c>
      <c r="AV315" s="19">
        <v>28</v>
      </c>
      <c r="AW315" s="20">
        <f t="shared" si="189"/>
        <v>89</v>
      </c>
      <c r="AX315" s="19">
        <v>24</v>
      </c>
      <c r="AY315" s="19">
        <v>28</v>
      </c>
      <c r="AZ315" s="20">
        <f t="shared" si="190"/>
        <v>86</v>
      </c>
      <c r="BA315" s="19">
        <v>24</v>
      </c>
      <c r="BB315" s="19">
        <v>28</v>
      </c>
      <c r="BC315" s="20">
        <f t="shared" si="191"/>
        <v>86</v>
      </c>
      <c r="BD315" s="20">
        <f t="shared" si="192"/>
        <v>87</v>
      </c>
      <c r="BE315" s="20">
        <f t="shared" si="193"/>
        <v>79</v>
      </c>
      <c r="BF315" s="24"/>
      <c r="BG315" s="19">
        <f t="shared" si="194"/>
        <v>127</v>
      </c>
      <c r="BH315" s="19">
        <f t="shared" si="195"/>
        <v>1</v>
      </c>
      <c r="BI315" s="19">
        <f t="shared" si="196"/>
        <v>94</v>
      </c>
      <c r="BJ315" s="19">
        <f t="shared" si="197"/>
        <v>1</v>
      </c>
      <c r="BK315" s="19">
        <f t="shared" si="198"/>
        <v>232</v>
      </c>
      <c r="BL315" s="19">
        <f t="shared" si="199"/>
        <v>340</v>
      </c>
      <c r="BM315" s="19">
        <f t="shared" si="200"/>
        <v>202</v>
      </c>
      <c r="BN315" s="19">
        <f t="shared" si="201"/>
        <v>185</v>
      </c>
      <c r="BO315" s="19">
        <f t="shared" si="202"/>
        <v>343</v>
      </c>
      <c r="BP315" s="19">
        <f t="shared" si="203"/>
        <v>189</v>
      </c>
      <c r="BQ315" s="19">
        <f t="shared" si="204"/>
        <v>361</v>
      </c>
      <c r="BR315" s="19">
        <f t="shared" si="205"/>
        <v>328</v>
      </c>
      <c r="BS315" s="19">
        <f t="shared" si="206"/>
        <v>322</v>
      </c>
      <c r="BT315" s="19">
        <f t="shared" si="207"/>
        <v>365</v>
      </c>
      <c r="BU315" s="19">
        <f t="shared" si="208"/>
        <v>374</v>
      </c>
      <c r="BV315" s="19">
        <f t="shared" si="209"/>
        <v>59</v>
      </c>
      <c r="BW315" s="19">
        <f t="shared" si="210"/>
        <v>232</v>
      </c>
      <c r="BX315" s="19">
        <f t="shared" si="211"/>
        <v>324</v>
      </c>
      <c r="BY315" s="19">
        <f t="shared" si="212"/>
        <v>240</v>
      </c>
      <c r="BZ315" s="19">
        <f t="shared" si="213"/>
        <v>367</v>
      </c>
      <c r="CA315" s="18">
        <f t="shared" si="172"/>
        <v>79</v>
      </c>
      <c r="CB315" s="19">
        <f t="shared" si="214"/>
        <v>19</v>
      </c>
    </row>
    <row r="316" spans="1:80" s="16" customFormat="1" ht="15.75">
      <c r="A316" s="21">
        <v>314</v>
      </c>
      <c r="B316" s="34">
        <v>6610002377</v>
      </c>
      <c r="C316" s="5" t="s">
        <v>452</v>
      </c>
      <c r="D316" s="5" t="s">
        <v>346</v>
      </c>
      <c r="E316" s="19">
        <v>8</v>
      </c>
      <c r="F316" s="19">
        <v>34</v>
      </c>
      <c r="G316" s="22">
        <v>9</v>
      </c>
      <c r="H316" s="22">
        <v>36</v>
      </c>
      <c r="I316" s="22">
        <f t="shared" si="173"/>
        <v>92</v>
      </c>
      <c r="J316" s="19">
        <v>30</v>
      </c>
      <c r="K316" s="19">
        <v>3</v>
      </c>
      <c r="L316" s="19">
        <f t="shared" si="174"/>
        <v>90</v>
      </c>
      <c r="M316" s="19">
        <v>48</v>
      </c>
      <c r="N316" s="19">
        <v>39</v>
      </c>
      <c r="O316" s="19">
        <v>51</v>
      </c>
      <c r="P316" s="19">
        <v>41</v>
      </c>
      <c r="Q316" s="19">
        <f t="shared" si="175"/>
        <v>95</v>
      </c>
      <c r="R316" s="19">
        <f t="shared" si="176"/>
        <v>93</v>
      </c>
      <c r="S316" s="19">
        <v>20</v>
      </c>
      <c r="T316" s="19">
        <v>5</v>
      </c>
      <c r="U316" s="19">
        <f t="shared" si="177"/>
        <v>100</v>
      </c>
      <c r="V316" s="19">
        <v>51</v>
      </c>
      <c r="W316" s="23">
        <v>60</v>
      </c>
      <c r="X316" s="20">
        <f t="shared" si="178"/>
        <v>85</v>
      </c>
      <c r="Y316" s="43">
        <f t="shared" si="179"/>
        <v>93</v>
      </c>
      <c r="Z316" s="20">
        <f t="shared" si="180"/>
        <v>93</v>
      </c>
      <c r="AA316" s="19">
        <v>20</v>
      </c>
      <c r="AB316" s="19">
        <v>0</v>
      </c>
      <c r="AC316" s="19">
        <f t="shared" si="181"/>
        <v>0</v>
      </c>
      <c r="AD316" s="19">
        <v>20</v>
      </c>
      <c r="AE316" s="19">
        <v>1</v>
      </c>
      <c r="AF316" s="19">
        <f t="shared" si="182"/>
        <v>20</v>
      </c>
      <c r="AG316" s="19">
        <v>5</v>
      </c>
      <c r="AH316" s="19">
        <v>5</v>
      </c>
      <c r="AI316" s="20">
        <f t="shared" si="215"/>
        <v>100</v>
      </c>
      <c r="AJ316" s="43">
        <f t="shared" si="184"/>
        <v>38</v>
      </c>
      <c r="AK316" s="19">
        <v>59</v>
      </c>
      <c r="AL316" s="19">
        <v>60</v>
      </c>
      <c r="AM316" s="20">
        <f t="shared" si="185"/>
        <v>98</v>
      </c>
      <c r="AN316" s="19">
        <v>60</v>
      </c>
      <c r="AO316" s="19">
        <v>60</v>
      </c>
      <c r="AP316" s="20">
        <f t="shared" si="186"/>
        <v>100</v>
      </c>
      <c r="AQ316" s="19">
        <v>38</v>
      </c>
      <c r="AR316" s="19">
        <v>38</v>
      </c>
      <c r="AS316" s="20">
        <f t="shared" si="187"/>
        <v>100</v>
      </c>
      <c r="AT316" s="20">
        <f t="shared" si="188"/>
        <v>99</v>
      </c>
      <c r="AU316" s="19">
        <v>60</v>
      </c>
      <c r="AV316" s="19">
        <v>60</v>
      </c>
      <c r="AW316" s="20">
        <f t="shared" si="189"/>
        <v>100</v>
      </c>
      <c r="AX316" s="19">
        <v>55</v>
      </c>
      <c r="AY316" s="19">
        <v>60</v>
      </c>
      <c r="AZ316" s="20">
        <f t="shared" si="190"/>
        <v>92</v>
      </c>
      <c r="BA316" s="19">
        <v>59</v>
      </c>
      <c r="BB316" s="19">
        <v>60</v>
      </c>
      <c r="BC316" s="20">
        <f t="shared" si="191"/>
        <v>98</v>
      </c>
      <c r="BD316" s="20">
        <f t="shared" si="192"/>
        <v>97</v>
      </c>
      <c r="BE316" s="20">
        <f t="shared" si="193"/>
        <v>84</v>
      </c>
      <c r="BF316" s="24"/>
      <c r="BG316" s="19">
        <f t="shared" si="194"/>
        <v>186</v>
      </c>
      <c r="BH316" s="19">
        <f t="shared" si="195"/>
        <v>239</v>
      </c>
      <c r="BI316" s="19">
        <f t="shared" si="196"/>
        <v>232</v>
      </c>
      <c r="BJ316" s="19">
        <f t="shared" si="197"/>
        <v>1</v>
      </c>
      <c r="BK316" s="19">
        <f t="shared" si="198"/>
        <v>147</v>
      </c>
      <c r="BL316" s="19">
        <f t="shared" si="199"/>
        <v>232</v>
      </c>
      <c r="BM316" s="19">
        <f t="shared" si="200"/>
        <v>202</v>
      </c>
      <c r="BN316" s="19">
        <f t="shared" si="201"/>
        <v>269</v>
      </c>
      <c r="BO316" s="19">
        <f t="shared" si="202"/>
        <v>1</v>
      </c>
      <c r="BP316" s="19">
        <f t="shared" si="203"/>
        <v>65</v>
      </c>
      <c r="BQ316" s="19">
        <f t="shared" si="204"/>
        <v>1</v>
      </c>
      <c r="BR316" s="19">
        <f t="shared" si="205"/>
        <v>1</v>
      </c>
      <c r="BS316" s="19">
        <f t="shared" si="206"/>
        <v>1</v>
      </c>
      <c r="BT316" s="19">
        <f t="shared" si="207"/>
        <v>281</v>
      </c>
      <c r="BU316" s="19">
        <f t="shared" si="208"/>
        <v>159</v>
      </c>
      <c r="BV316" s="19">
        <f t="shared" si="209"/>
        <v>239</v>
      </c>
      <c r="BW316" s="19">
        <f t="shared" si="210"/>
        <v>147</v>
      </c>
      <c r="BX316" s="19">
        <f t="shared" si="211"/>
        <v>280</v>
      </c>
      <c r="BY316" s="19">
        <f t="shared" si="212"/>
        <v>31</v>
      </c>
      <c r="BZ316" s="19">
        <f t="shared" si="213"/>
        <v>163</v>
      </c>
      <c r="CA316" s="18">
        <f t="shared" si="172"/>
        <v>84</v>
      </c>
      <c r="CB316" s="19">
        <f t="shared" si="214"/>
        <v>14</v>
      </c>
    </row>
    <row r="317" spans="1:80" s="16" customFormat="1" ht="15.75">
      <c r="A317" s="21">
        <v>315</v>
      </c>
      <c r="B317" s="34">
        <v>6610003229</v>
      </c>
      <c r="C317" s="5" t="s">
        <v>452</v>
      </c>
      <c r="D317" s="5" t="s">
        <v>347</v>
      </c>
      <c r="E317" s="19">
        <v>8</v>
      </c>
      <c r="F317" s="19">
        <v>36</v>
      </c>
      <c r="G317" s="22">
        <v>11</v>
      </c>
      <c r="H317" s="22">
        <v>38</v>
      </c>
      <c r="I317" s="22">
        <f t="shared" si="173"/>
        <v>84</v>
      </c>
      <c r="J317" s="19">
        <v>30</v>
      </c>
      <c r="K317" s="19">
        <v>3</v>
      </c>
      <c r="L317" s="19">
        <f t="shared" si="174"/>
        <v>90</v>
      </c>
      <c r="M317" s="19">
        <v>85</v>
      </c>
      <c r="N317" s="19">
        <v>78</v>
      </c>
      <c r="O317" s="19">
        <v>88</v>
      </c>
      <c r="P317" s="19">
        <v>79</v>
      </c>
      <c r="Q317" s="19">
        <f t="shared" si="175"/>
        <v>98</v>
      </c>
      <c r="R317" s="19">
        <f t="shared" si="176"/>
        <v>91</v>
      </c>
      <c r="S317" s="19">
        <v>20</v>
      </c>
      <c r="T317" s="19">
        <v>5</v>
      </c>
      <c r="U317" s="19">
        <f t="shared" si="177"/>
        <v>100</v>
      </c>
      <c r="V317" s="19">
        <v>84</v>
      </c>
      <c r="W317" s="23">
        <v>90</v>
      </c>
      <c r="X317" s="20">
        <f t="shared" si="178"/>
        <v>93</v>
      </c>
      <c r="Y317" s="43">
        <f t="shared" si="179"/>
        <v>97</v>
      </c>
      <c r="Z317" s="20">
        <f t="shared" si="180"/>
        <v>97</v>
      </c>
      <c r="AA317" s="19">
        <v>20</v>
      </c>
      <c r="AB317" s="19">
        <v>1</v>
      </c>
      <c r="AC317" s="19">
        <f t="shared" si="181"/>
        <v>20</v>
      </c>
      <c r="AD317" s="19">
        <v>20</v>
      </c>
      <c r="AE317" s="19">
        <v>2</v>
      </c>
      <c r="AF317" s="19">
        <f t="shared" si="182"/>
        <v>40</v>
      </c>
      <c r="AG317" s="19">
        <v>17</v>
      </c>
      <c r="AH317" s="19">
        <v>18</v>
      </c>
      <c r="AI317" s="20">
        <f t="shared" si="215"/>
        <v>94</v>
      </c>
      <c r="AJ317" s="43">
        <f t="shared" si="184"/>
        <v>50</v>
      </c>
      <c r="AK317" s="19">
        <v>87</v>
      </c>
      <c r="AL317" s="19">
        <v>90</v>
      </c>
      <c r="AM317" s="20">
        <f t="shared" si="185"/>
        <v>97</v>
      </c>
      <c r="AN317" s="19">
        <v>86</v>
      </c>
      <c r="AO317" s="19">
        <v>90</v>
      </c>
      <c r="AP317" s="20">
        <f t="shared" si="186"/>
        <v>96</v>
      </c>
      <c r="AQ317" s="19">
        <v>80</v>
      </c>
      <c r="AR317" s="19">
        <v>80</v>
      </c>
      <c r="AS317" s="20">
        <f t="shared" si="187"/>
        <v>100</v>
      </c>
      <c r="AT317" s="20">
        <f t="shared" si="188"/>
        <v>97</v>
      </c>
      <c r="AU317" s="19">
        <v>89</v>
      </c>
      <c r="AV317" s="19">
        <v>90</v>
      </c>
      <c r="AW317" s="20">
        <f t="shared" si="189"/>
        <v>99</v>
      </c>
      <c r="AX317" s="19">
        <v>87</v>
      </c>
      <c r="AY317" s="19">
        <v>90</v>
      </c>
      <c r="AZ317" s="20">
        <f t="shared" si="190"/>
        <v>97</v>
      </c>
      <c r="BA317" s="19">
        <v>89</v>
      </c>
      <c r="BB317" s="19">
        <v>90</v>
      </c>
      <c r="BC317" s="20">
        <f t="shared" si="191"/>
        <v>99</v>
      </c>
      <c r="BD317" s="20">
        <f t="shared" si="192"/>
        <v>99</v>
      </c>
      <c r="BE317" s="20">
        <f t="shared" si="193"/>
        <v>87</v>
      </c>
      <c r="BF317" s="24"/>
      <c r="BG317" s="19">
        <f t="shared" si="194"/>
        <v>315</v>
      </c>
      <c r="BH317" s="19">
        <f t="shared" si="195"/>
        <v>239</v>
      </c>
      <c r="BI317" s="19">
        <f t="shared" si="196"/>
        <v>94</v>
      </c>
      <c r="BJ317" s="19">
        <f t="shared" si="197"/>
        <v>1</v>
      </c>
      <c r="BK317" s="19">
        <f t="shared" si="198"/>
        <v>47</v>
      </c>
      <c r="BL317" s="19">
        <f t="shared" si="199"/>
        <v>93</v>
      </c>
      <c r="BM317" s="19">
        <f t="shared" si="200"/>
        <v>117</v>
      </c>
      <c r="BN317" s="19">
        <f t="shared" si="201"/>
        <v>185</v>
      </c>
      <c r="BO317" s="19">
        <f t="shared" si="202"/>
        <v>202</v>
      </c>
      <c r="BP317" s="19">
        <f t="shared" si="203"/>
        <v>98</v>
      </c>
      <c r="BQ317" s="19">
        <f t="shared" si="204"/>
        <v>306</v>
      </c>
      <c r="BR317" s="19">
        <f t="shared" si="205"/>
        <v>1</v>
      </c>
      <c r="BS317" s="19">
        <f t="shared" si="206"/>
        <v>78</v>
      </c>
      <c r="BT317" s="19">
        <f t="shared" si="207"/>
        <v>109</v>
      </c>
      <c r="BU317" s="19">
        <f t="shared" si="208"/>
        <v>97</v>
      </c>
      <c r="BV317" s="19">
        <f t="shared" si="209"/>
        <v>290</v>
      </c>
      <c r="BW317" s="19">
        <f t="shared" si="210"/>
        <v>47</v>
      </c>
      <c r="BX317" s="19">
        <f t="shared" si="211"/>
        <v>191</v>
      </c>
      <c r="BY317" s="19">
        <f t="shared" si="212"/>
        <v>122</v>
      </c>
      <c r="BZ317" s="19">
        <f t="shared" si="213"/>
        <v>36</v>
      </c>
      <c r="CA317" s="18">
        <f t="shared" si="172"/>
        <v>87</v>
      </c>
      <c r="CB317" s="19">
        <f t="shared" si="214"/>
        <v>11</v>
      </c>
    </row>
    <row r="318" spans="1:80" s="16" customFormat="1" ht="30">
      <c r="A318" s="21">
        <v>316</v>
      </c>
      <c r="B318" s="34">
        <v>6601006456</v>
      </c>
      <c r="C318" s="40" t="s">
        <v>498</v>
      </c>
      <c r="D318" s="5" t="s">
        <v>106</v>
      </c>
      <c r="E318" s="19">
        <v>5</v>
      </c>
      <c r="F318" s="19">
        <v>35</v>
      </c>
      <c r="G318" s="22">
        <v>9</v>
      </c>
      <c r="H318" s="22">
        <v>36</v>
      </c>
      <c r="I318" s="22">
        <f t="shared" si="173"/>
        <v>76</v>
      </c>
      <c r="J318" s="19">
        <v>30</v>
      </c>
      <c r="K318" s="19">
        <v>4</v>
      </c>
      <c r="L318" s="19">
        <f t="shared" si="174"/>
        <v>100</v>
      </c>
      <c r="M318" s="19">
        <v>121</v>
      </c>
      <c r="N318" s="19">
        <v>111</v>
      </c>
      <c r="O318" s="19">
        <v>123</v>
      </c>
      <c r="P318" s="19">
        <v>112</v>
      </c>
      <c r="Q318" s="19">
        <f t="shared" si="175"/>
        <v>99</v>
      </c>
      <c r="R318" s="19">
        <f t="shared" si="176"/>
        <v>92</v>
      </c>
      <c r="S318" s="19">
        <v>20</v>
      </c>
      <c r="T318" s="19">
        <v>4</v>
      </c>
      <c r="U318" s="19">
        <f t="shared" si="177"/>
        <v>80</v>
      </c>
      <c r="V318" s="19">
        <v>132</v>
      </c>
      <c r="W318" s="23">
        <v>141</v>
      </c>
      <c r="X318" s="20">
        <f t="shared" si="178"/>
        <v>94</v>
      </c>
      <c r="Y318" s="43">
        <f t="shared" si="179"/>
        <v>87</v>
      </c>
      <c r="Z318" s="20">
        <f t="shared" si="180"/>
        <v>87</v>
      </c>
      <c r="AA318" s="19">
        <v>20</v>
      </c>
      <c r="AB318" s="19">
        <v>0</v>
      </c>
      <c r="AC318" s="19">
        <f t="shared" si="181"/>
        <v>0</v>
      </c>
      <c r="AD318" s="19">
        <v>20</v>
      </c>
      <c r="AE318" s="19">
        <v>1</v>
      </c>
      <c r="AF318" s="19">
        <f t="shared" si="182"/>
        <v>20</v>
      </c>
      <c r="AG318" s="19">
        <v>16</v>
      </c>
      <c r="AH318" s="19">
        <v>17</v>
      </c>
      <c r="AI318" s="20">
        <f t="shared" si="215"/>
        <v>94</v>
      </c>
      <c r="AJ318" s="43">
        <f t="shared" si="184"/>
        <v>36</v>
      </c>
      <c r="AK318" s="19">
        <v>137</v>
      </c>
      <c r="AL318" s="19">
        <v>141</v>
      </c>
      <c r="AM318" s="20">
        <f t="shared" si="185"/>
        <v>97</v>
      </c>
      <c r="AN318" s="19">
        <v>140</v>
      </c>
      <c r="AO318" s="19">
        <v>141</v>
      </c>
      <c r="AP318" s="20">
        <f t="shared" si="186"/>
        <v>99</v>
      </c>
      <c r="AQ318" s="19">
        <v>119</v>
      </c>
      <c r="AR318" s="19">
        <v>119</v>
      </c>
      <c r="AS318" s="20">
        <f t="shared" si="187"/>
        <v>100</v>
      </c>
      <c r="AT318" s="20">
        <f t="shared" si="188"/>
        <v>98</v>
      </c>
      <c r="AU318" s="19">
        <v>136</v>
      </c>
      <c r="AV318" s="19">
        <v>141</v>
      </c>
      <c r="AW318" s="20">
        <f t="shared" si="189"/>
        <v>96</v>
      </c>
      <c r="AX318" s="19">
        <v>137</v>
      </c>
      <c r="AY318" s="19">
        <v>141</v>
      </c>
      <c r="AZ318" s="20">
        <f t="shared" si="190"/>
        <v>97</v>
      </c>
      <c r="BA318" s="19">
        <v>138</v>
      </c>
      <c r="BB318" s="19">
        <v>141</v>
      </c>
      <c r="BC318" s="20">
        <f t="shared" si="191"/>
        <v>98</v>
      </c>
      <c r="BD318" s="20">
        <f t="shared" si="192"/>
        <v>97</v>
      </c>
      <c r="BE318" s="20">
        <f t="shared" si="193"/>
        <v>82</v>
      </c>
      <c r="BF318" s="24"/>
      <c r="BG318" s="19">
        <f t="shared" si="194"/>
        <v>349</v>
      </c>
      <c r="BH318" s="19">
        <f t="shared" si="195"/>
        <v>1</v>
      </c>
      <c r="BI318" s="19">
        <f t="shared" si="196"/>
        <v>52</v>
      </c>
      <c r="BJ318" s="19">
        <f t="shared" si="197"/>
        <v>253</v>
      </c>
      <c r="BK318" s="19">
        <f t="shared" si="198"/>
        <v>244</v>
      </c>
      <c r="BL318" s="19">
        <f t="shared" si="199"/>
        <v>75</v>
      </c>
      <c r="BM318" s="19">
        <f t="shared" si="200"/>
        <v>202</v>
      </c>
      <c r="BN318" s="19">
        <f t="shared" si="201"/>
        <v>269</v>
      </c>
      <c r="BO318" s="19">
        <f t="shared" si="202"/>
        <v>202</v>
      </c>
      <c r="BP318" s="19">
        <f t="shared" si="203"/>
        <v>98</v>
      </c>
      <c r="BQ318" s="19">
        <f t="shared" si="204"/>
        <v>112</v>
      </c>
      <c r="BR318" s="19">
        <f t="shared" si="205"/>
        <v>1</v>
      </c>
      <c r="BS318" s="19">
        <f t="shared" si="206"/>
        <v>203</v>
      </c>
      <c r="BT318" s="19">
        <f t="shared" si="207"/>
        <v>109</v>
      </c>
      <c r="BU318" s="19">
        <f t="shared" si="208"/>
        <v>159</v>
      </c>
      <c r="BV318" s="19">
        <f t="shared" si="209"/>
        <v>268</v>
      </c>
      <c r="BW318" s="19">
        <f t="shared" si="210"/>
        <v>244</v>
      </c>
      <c r="BX318" s="19">
        <f t="shared" si="211"/>
        <v>311</v>
      </c>
      <c r="BY318" s="19">
        <f t="shared" si="212"/>
        <v>72</v>
      </c>
      <c r="BZ318" s="19">
        <f t="shared" si="213"/>
        <v>163</v>
      </c>
      <c r="CA318" s="18">
        <f t="shared" si="172"/>
        <v>82</v>
      </c>
      <c r="CB318" s="19">
        <f t="shared" si="214"/>
        <v>16</v>
      </c>
    </row>
    <row r="319" spans="1:80" s="16" customFormat="1" ht="30">
      <c r="A319" s="21">
        <v>317</v>
      </c>
      <c r="B319" s="34">
        <v>6601006583</v>
      </c>
      <c r="C319" s="40" t="s">
        <v>498</v>
      </c>
      <c r="D319" s="5" t="s">
        <v>348</v>
      </c>
      <c r="E319" s="19">
        <v>7.5</v>
      </c>
      <c r="F319" s="19">
        <v>33</v>
      </c>
      <c r="G319" s="22">
        <v>9</v>
      </c>
      <c r="H319" s="22">
        <v>36</v>
      </c>
      <c r="I319" s="22">
        <f t="shared" si="173"/>
        <v>88</v>
      </c>
      <c r="J319" s="19">
        <v>30</v>
      </c>
      <c r="K319" s="19">
        <v>4</v>
      </c>
      <c r="L319" s="19">
        <f t="shared" si="174"/>
        <v>100</v>
      </c>
      <c r="M319" s="19">
        <v>283</v>
      </c>
      <c r="N319" s="19">
        <v>260</v>
      </c>
      <c r="O319" s="19">
        <v>288</v>
      </c>
      <c r="P319" s="19">
        <v>283</v>
      </c>
      <c r="Q319" s="19">
        <f t="shared" si="175"/>
        <v>95</v>
      </c>
      <c r="R319" s="19">
        <f t="shared" si="176"/>
        <v>94</v>
      </c>
      <c r="S319" s="19">
        <v>20</v>
      </c>
      <c r="T319" s="19">
        <v>5</v>
      </c>
      <c r="U319" s="19">
        <f t="shared" si="177"/>
        <v>100</v>
      </c>
      <c r="V319" s="19">
        <v>304</v>
      </c>
      <c r="W319" s="23">
        <v>352</v>
      </c>
      <c r="X319" s="20">
        <f t="shared" si="178"/>
        <v>86</v>
      </c>
      <c r="Y319" s="43">
        <f t="shared" si="179"/>
        <v>93</v>
      </c>
      <c r="Z319" s="20">
        <f t="shared" si="180"/>
        <v>93</v>
      </c>
      <c r="AA319" s="19">
        <v>20</v>
      </c>
      <c r="AB319" s="19">
        <v>0</v>
      </c>
      <c r="AC319" s="19">
        <f t="shared" si="181"/>
        <v>0</v>
      </c>
      <c r="AD319" s="19">
        <v>20</v>
      </c>
      <c r="AE319" s="19">
        <v>1</v>
      </c>
      <c r="AF319" s="19">
        <f t="shared" si="182"/>
        <v>20</v>
      </c>
      <c r="AG319" s="19">
        <v>12</v>
      </c>
      <c r="AH319" s="19">
        <v>12</v>
      </c>
      <c r="AI319" s="20">
        <f t="shared" si="215"/>
        <v>100</v>
      </c>
      <c r="AJ319" s="43">
        <f t="shared" si="184"/>
        <v>38</v>
      </c>
      <c r="AK319" s="19">
        <v>303</v>
      </c>
      <c r="AL319" s="19">
        <v>352</v>
      </c>
      <c r="AM319" s="20">
        <f t="shared" si="185"/>
        <v>86</v>
      </c>
      <c r="AN319" s="19">
        <v>350</v>
      </c>
      <c r="AO319" s="19">
        <v>352</v>
      </c>
      <c r="AP319" s="20">
        <f t="shared" si="186"/>
        <v>99</v>
      </c>
      <c r="AQ319" s="19">
        <v>238</v>
      </c>
      <c r="AR319" s="19">
        <v>240</v>
      </c>
      <c r="AS319" s="20">
        <f t="shared" si="187"/>
        <v>99</v>
      </c>
      <c r="AT319" s="20">
        <f t="shared" si="188"/>
        <v>94</v>
      </c>
      <c r="AU319" s="19">
        <v>341</v>
      </c>
      <c r="AV319" s="19">
        <v>352</v>
      </c>
      <c r="AW319" s="20">
        <f t="shared" si="189"/>
        <v>97</v>
      </c>
      <c r="AX319" s="19">
        <v>343</v>
      </c>
      <c r="AY319" s="19">
        <v>352</v>
      </c>
      <c r="AZ319" s="20">
        <f t="shared" si="190"/>
        <v>97</v>
      </c>
      <c r="BA319" s="19">
        <v>348</v>
      </c>
      <c r="BB319" s="19">
        <v>352</v>
      </c>
      <c r="BC319" s="20">
        <f t="shared" si="191"/>
        <v>99</v>
      </c>
      <c r="BD319" s="20">
        <f t="shared" si="192"/>
        <v>98</v>
      </c>
      <c r="BE319" s="20">
        <f t="shared" si="193"/>
        <v>83</v>
      </c>
      <c r="BF319" s="24"/>
      <c r="BG319" s="19">
        <f t="shared" si="194"/>
        <v>270</v>
      </c>
      <c r="BH319" s="19">
        <f t="shared" si="195"/>
        <v>1</v>
      </c>
      <c r="BI319" s="19">
        <f t="shared" si="196"/>
        <v>232</v>
      </c>
      <c r="BJ319" s="19">
        <f t="shared" si="197"/>
        <v>1</v>
      </c>
      <c r="BK319" s="19">
        <f t="shared" si="198"/>
        <v>147</v>
      </c>
      <c r="BL319" s="19">
        <f t="shared" si="199"/>
        <v>218</v>
      </c>
      <c r="BM319" s="19">
        <f t="shared" si="200"/>
        <v>202</v>
      </c>
      <c r="BN319" s="19">
        <f t="shared" si="201"/>
        <v>269</v>
      </c>
      <c r="BO319" s="19">
        <f t="shared" si="202"/>
        <v>1</v>
      </c>
      <c r="BP319" s="19">
        <f t="shared" si="203"/>
        <v>257</v>
      </c>
      <c r="BQ319" s="19">
        <f t="shared" si="204"/>
        <v>112</v>
      </c>
      <c r="BR319" s="19">
        <f t="shared" si="205"/>
        <v>112</v>
      </c>
      <c r="BS319" s="19">
        <f t="shared" si="206"/>
        <v>168</v>
      </c>
      <c r="BT319" s="19">
        <f t="shared" si="207"/>
        <v>109</v>
      </c>
      <c r="BU319" s="19">
        <f t="shared" si="208"/>
        <v>97</v>
      </c>
      <c r="BV319" s="19">
        <f t="shared" si="209"/>
        <v>199</v>
      </c>
      <c r="BW319" s="19">
        <f t="shared" si="210"/>
        <v>147</v>
      </c>
      <c r="BX319" s="19">
        <f t="shared" si="211"/>
        <v>280</v>
      </c>
      <c r="BY319" s="19">
        <f t="shared" si="212"/>
        <v>221</v>
      </c>
      <c r="BZ319" s="19">
        <f t="shared" si="213"/>
        <v>96</v>
      </c>
      <c r="CA319" s="18">
        <f t="shared" si="172"/>
        <v>83</v>
      </c>
      <c r="CB319" s="19">
        <f t="shared" si="214"/>
        <v>15</v>
      </c>
    </row>
    <row r="320" spans="1:80" s="16" customFormat="1" ht="31.5">
      <c r="A320" s="21">
        <v>318</v>
      </c>
      <c r="B320" s="34">
        <v>6601004353</v>
      </c>
      <c r="C320" s="40" t="s">
        <v>498</v>
      </c>
      <c r="D320" s="5" t="s">
        <v>349</v>
      </c>
      <c r="E320" s="19">
        <v>10</v>
      </c>
      <c r="F320" s="19">
        <v>37</v>
      </c>
      <c r="G320" s="22">
        <v>11</v>
      </c>
      <c r="H320" s="22">
        <v>38</v>
      </c>
      <c r="I320" s="22">
        <f t="shared" si="173"/>
        <v>94</v>
      </c>
      <c r="J320" s="19">
        <v>30</v>
      </c>
      <c r="K320" s="19">
        <v>3</v>
      </c>
      <c r="L320" s="19">
        <f t="shared" si="174"/>
        <v>90</v>
      </c>
      <c r="M320" s="19">
        <v>183</v>
      </c>
      <c r="N320" s="19">
        <v>177</v>
      </c>
      <c r="O320" s="19">
        <v>185</v>
      </c>
      <c r="P320" s="19">
        <v>179</v>
      </c>
      <c r="Q320" s="19">
        <f t="shared" si="175"/>
        <v>99</v>
      </c>
      <c r="R320" s="19">
        <f t="shared" si="176"/>
        <v>95</v>
      </c>
      <c r="S320" s="19">
        <v>20</v>
      </c>
      <c r="T320" s="19">
        <v>5</v>
      </c>
      <c r="U320" s="19">
        <f t="shared" si="177"/>
        <v>100</v>
      </c>
      <c r="V320" s="19">
        <v>190</v>
      </c>
      <c r="W320" s="23">
        <v>195</v>
      </c>
      <c r="X320" s="20">
        <f t="shared" si="178"/>
        <v>97</v>
      </c>
      <c r="Y320" s="43">
        <f t="shared" si="179"/>
        <v>99</v>
      </c>
      <c r="Z320" s="20">
        <f t="shared" si="180"/>
        <v>99</v>
      </c>
      <c r="AA320" s="19">
        <v>20</v>
      </c>
      <c r="AB320" s="19">
        <v>1</v>
      </c>
      <c r="AC320" s="19">
        <f t="shared" si="181"/>
        <v>20</v>
      </c>
      <c r="AD320" s="19">
        <v>20</v>
      </c>
      <c r="AE320" s="19">
        <v>5</v>
      </c>
      <c r="AF320" s="19">
        <f t="shared" si="182"/>
        <v>100</v>
      </c>
      <c r="AG320" s="19">
        <v>10</v>
      </c>
      <c r="AH320" s="19">
        <v>11</v>
      </c>
      <c r="AI320" s="20">
        <f t="shared" si="215"/>
        <v>91</v>
      </c>
      <c r="AJ320" s="43">
        <f t="shared" si="184"/>
        <v>73</v>
      </c>
      <c r="AK320" s="19">
        <v>136</v>
      </c>
      <c r="AL320" s="19">
        <v>195</v>
      </c>
      <c r="AM320" s="20">
        <f t="shared" si="185"/>
        <v>70</v>
      </c>
      <c r="AN320" s="19">
        <v>194</v>
      </c>
      <c r="AO320" s="19">
        <v>195</v>
      </c>
      <c r="AP320" s="20">
        <f t="shared" si="186"/>
        <v>99</v>
      </c>
      <c r="AQ320" s="19">
        <v>179</v>
      </c>
      <c r="AR320" s="19">
        <v>180</v>
      </c>
      <c r="AS320" s="20">
        <f t="shared" si="187"/>
        <v>99</v>
      </c>
      <c r="AT320" s="20">
        <f t="shared" si="188"/>
        <v>87</v>
      </c>
      <c r="AU320" s="19">
        <v>181</v>
      </c>
      <c r="AV320" s="19">
        <v>195</v>
      </c>
      <c r="AW320" s="20">
        <f t="shared" si="189"/>
        <v>93</v>
      </c>
      <c r="AX320" s="19">
        <v>192</v>
      </c>
      <c r="AY320" s="19">
        <v>195</v>
      </c>
      <c r="AZ320" s="20">
        <f t="shared" si="190"/>
        <v>98</v>
      </c>
      <c r="BA320" s="19">
        <v>193</v>
      </c>
      <c r="BB320" s="19">
        <v>195</v>
      </c>
      <c r="BC320" s="20">
        <f t="shared" si="191"/>
        <v>99</v>
      </c>
      <c r="BD320" s="20">
        <f t="shared" si="192"/>
        <v>97</v>
      </c>
      <c r="BE320" s="20">
        <f t="shared" si="193"/>
        <v>90</v>
      </c>
      <c r="BF320" s="24"/>
      <c r="BG320" s="19">
        <f t="shared" si="194"/>
        <v>104</v>
      </c>
      <c r="BH320" s="19">
        <f t="shared" si="195"/>
        <v>239</v>
      </c>
      <c r="BI320" s="19">
        <f t="shared" si="196"/>
        <v>52</v>
      </c>
      <c r="BJ320" s="19">
        <f t="shared" si="197"/>
        <v>1</v>
      </c>
      <c r="BK320" s="19">
        <f t="shared" si="198"/>
        <v>19</v>
      </c>
      <c r="BL320" s="19">
        <f t="shared" si="199"/>
        <v>35</v>
      </c>
      <c r="BM320" s="19">
        <f t="shared" si="200"/>
        <v>117</v>
      </c>
      <c r="BN320" s="19">
        <f t="shared" si="201"/>
        <v>1</v>
      </c>
      <c r="BO320" s="19">
        <f t="shared" si="202"/>
        <v>221</v>
      </c>
      <c r="BP320" s="19">
        <f t="shared" si="203"/>
        <v>315</v>
      </c>
      <c r="BQ320" s="19">
        <f t="shared" si="204"/>
        <v>112</v>
      </c>
      <c r="BR320" s="19">
        <f t="shared" si="205"/>
        <v>112</v>
      </c>
      <c r="BS320" s="19">
        <f t="shared" si="206"/>
        <v>283</v>
      </c>
      <c r="BT320" s="19">
        <f t="shared" si="207"/>
        <v>76</v>
      </c>
      <c r="BU320" s="19">
        <f t="shared" si="208"/>
        <v>97</v>
      </c>
      <c r="BV320" s="19">
        <f t="shared" si="209"/>
        <v>142</v>
      </c>
      <c r="BW320" s="19">
        <f t="shared" si="210"/>
        <v>19</v>
      </c>
      <c r="BX320" s="19">
        <f t="shared" si="211"/>
        <v>58</v>
      </c>
      <c r="BY320" s="19">
        <f t="shared" si="212"/>
        <v>308</v>
      </c>
      <c r="BZ320" s="19">
        <f t="shared" si="213"/>
        <v>163</v>
      </c>
      <c r="CA320" s="18">
        <f t="shared" si="172"/>
        <v>90</v>
      </c>
      <c r="CB320" s="19">
        <f t="shared" si="214"/>
        <v>8</v>
      </c>
    </row>
    <row r="321" spans="1:80" s="16" customFormat="1" ht="30">
      <c r="A321" s="21">
        <v>319</v>
      </c>
      <c r="B321" s="34">
        <v>6601006992</v>
      </c>
      <c r="C321" s="40" t="s">
        <v>498</v>
      </c>
      <c r="D321" s="5" t="s">
        <v>350</v>
      </c>
      <c r="E321" s="19">
        <v>9</v>
      </c>
      <c r="F321" s="19">
        <v>37</v>
      </c>
      <c r="G321" s="22">
        <v>11</v>
      </c>
      <c r="H321" s="22">
        <v>38</v>
      </c>
      <c r="I321" s="22">
        <f t="shared" si="173"/>
        <v>90</v>
      </c>
      <c r="J321" s="19">
        <v>30</v>
      </c>
      <c r="K321" s="19">
        <v>4</v>
      </c>
      <c r="L321" s="19">
        <f t="shared" si="174"/>
        <v>100</v>
      </c>
      <c r="M321" s="19">
        <v>64</v>
      </c>
      <c r="N321" s="19">
        <v>51</v>
      </c>
      <c r="O321" s="19">
        <v>66</v>
      </c>
      <c r="P321" s="19">
        <v>51</v>
      </c>
      <c r="Q321" s="19">
        <f t="shared" si="175"/>
        <v>98</v>
      </c>
      <c r="R321" s="19">
        <f t="shared" si="176"/>
        <v>96</v>
      </c>
      <c r="S321" s="19">
        <v>20</v>
      </c>
      <c r="T321" s="19">
        <v>5</v>
      </c>
      <c r="U321" s="19">
        <f t="shared" si="177"/>
        <v>100</v>
      </c>
      <c r="V321" s="19">
        <v>70</v>
      </c>
      <c r="W321" s="23">
        <v>72</v>
      </c>
      <c r="X321" s="20">
        <f t="shared" si="178"/>
        <v>97</v>
      </c>
      <c r="Y321" s="43">
        <f t="shared" si="179"/>
        <v>99</v>
      </c>
      <c r="Z321" s="20">
        <f t="shared" si="180"/>
        <v>99</v>
      </c>
      <c r="AA321" s="19">
        <v>20</v>
      </c>
      <c r="AB321" s="19">
        <v>1</v>
      </c>
      <c r="AC321" s="19">
        <f t="shared" si="181"/>
        <v>20</v>
      </c>
      <c r="AD321" s="19">
        <v>20</v>
      </c>
      <c r="AE321" s="19">
        <v>2</v>
      </c>
      <c r="AF321" s="19">
        <f t="shared" si="182"/>
        <v>40</v>
      </c>
      <c r="AG321" s="19">
        <v>5</v>
      </c>
      <c r="AH321" s="19">
        <v>5</v>
      </c>
      <c r="AI321" s="20">
        <f t="shared" si="215"/>
        <v>100</v>
      </c>
      <c r="AJ321" s="43">
        <f t="shared" si="184"/>
        <v>52</v>
      </c>
      <c r="AK321" s="19">
        <v>70</v>
      </c>
      <c r="AL321" s="19">
        <v>72</v>
      </c>
      <c r="AM321" s="20">
        <f t="shared" si="185"/>
        <v>97</v>
      </c>
      <c r="AN321" s="19">
        <v>70</v>
      </c>
      <c r="AO321" s="19">
        <v>72</v>
      </c>
      <c r="AP321" s="20">
        <f t="shared" si="186"/>
        <v>97</v>
      </c>
      <c r="AQ321" s="19">
        <v>62</v>
      </c>
      <c r="AR321" s="19">
        <v>62</v>
      </c>
      <c r="AS321" s="20">
        <f t="shared" si="187"/>
        <v>100</v>
      </c>
      <c r="AT321" s="20">
        <f t="shared" si="188"/>
        <v>98</v>
      </c>
      <c r="AU321" s="19">
        <v>69</v>
      </c>
      <c r="AV321" s="19">
        <v>72</v>
      </c>
      <c r="AW321" s="20">
        <f t="shared" si="189"/>
        <v>96</v>
      </c>
      <c r="AX321" s="19">
        <v>70</v>
      </c>
      <c r="AY321" s="19">
        <v>72</v>
      </c>
      <c r="AZ321" s="20">
        <f t="shared" si="190"/>
        <v>97</v>
      </c>
      <c r="BA321" s="19">
        <v>70</v>
      </c>
      <c r="BB321" s="19">
        <v>72</v>
      </c>
      <c r="BC321" s="20">
        <f t="shared" si="191"/>
        <v>97</v>
      </c>
      <c r="BD321" s="20">
        <f t="shared" si="192"/>
        <v>97</v>
      </c>
      <c r="BE321" s="20">
        <f t="shared" si="193"/>
        <v>88</v>
      </c>
      <c r="BF321" s="24"/>
      <c r="BG321" s="19">
        <f t="shared" si="194"/>
        <v>228</v>
      </c>
      <c r="BH321" s="19">
        <f t="shared" si="195"/>
        <v>1</v>
      </c>
      <c r="BI321" s="19">
        <f t="shared" si="196"/>
        <v>94</v>
      </c>
      <c r="BJ321" s="19">
        <f t="shared" si="197"/>
        <v>1</v>
      </c>
      <c r="BK321" s="19">
        <f t="shared" si="198"/>
        <v>19</v>
      </c>
      <c r="BL321" s="19">
        <f t="shared" si="199"/>
        <v>35</v>
      </c>
      <c r="BM321" s="19">
        <f t="shared" si="200"/>
        <v>117</v>
      </c>
      <c r="BN321" s="19">
        <f t="shared" si="201"/>
        <v>185</v>
      </c>
      <c r="BO321" s="19">
        <f t="shared" si="202"/>
        <v>1</v>
      </c>
      <c r="BP321" s="19">
        <f t="shared" si="203"/>
        <v>98</v>
      </c>
      <c r="BQ321" s="19">
        <f t="shared" si="204"/>
        <v>254</v>
      </c>
      <c r="BR321" s="19">
        <f t="shared" si="205"/>
        <v>1</v>
      </c>
      <c r="BS321" s="19">
        <f t="shared" si="206"/>
        <v>203</v>
      </c>
      <c r="BT321" s="19">
        <f t="shared" si="207"/>
        <v>109</v>
      </c>
      <c r="BU321" s="19">
        <f t="shared" si="208"/>
        <v>223</v>
      </c>
      <c r="BV321" s="19">
        <f t="shared" si="209"/>
        <v>103</v>
      </c>
      <c r="BW321" s="19">
        <f t="shared" si="210"/>
        <v>19</v>
      </c>
      <c r="BX321" s="19">
        <f t="shared" si="211"/>
        <v>176</v>
      </c>
      <c r="BY321" s="19">
        <f t="shared" si="212"/>
        <v>72</v>
      </c>
      <c r="BZ321" s="19">
        <f t="shared" si="213"/>
        <v>163</v>
      </c>
      <c r="CA321" s="18">
        <f t="shared" si="172"/>
        <v>88</v>
      </c>
      <c r="CB321" s="19">
        <f t="shared" si="214"/>
        <v>10</v>
      </c>
    </row>
    <row r="322" spans="1:80" s="16" customFormat="1" ht="30">
      <c r="A322" s="21">
        <v>320</v>
      </c>
      <c r="B322" s="34">
        <v>6601006368</v>
      </c>
      <c r="C322" s="40" t="s">
        <v>497</v>
      </c>
      <c r="D322" s="5" t="s">
        <v>351</v>
      </c>
      <c r="E322" s="19">
        <v>6</v>
      </c>
      <c r="F322" s="19">
        <v>33</v>
      </c>
      <c r="G322" s="22">
        <v>9</v>
      </c>
      <c r="H322" s="22">
        <v>36</v>
      </c>
      <c r="I322" s="22">
        <f t="shared" si="173"/>
        <v>79</v>
      </c>
      <c r="J322" s="19">
        <v>30</v>
      </c>
      <c r="K322" s="19">
        <v>4</v>
      </c>
      <c r="L322" s="19">
        <f t="shared" si="174"/>
        <v>100</v>
      </c>
      <c r="M322" s="19">
        <v>24</v>
      </c>
      <c r="N322" s="19">
        <v>13</v>
      </c>
      <c r="O322" s="19">
        <v>25</v>
      </c>
      <c r="P322" s="19">
        <v>14</v>
      </c>
      <c r="Q322" s="19">
        <f t="shared" si="175"/>
        <v>94</v>
      </c>
      <c r="R322" s="19">
        <f t="shared" si="176"/>
        <v>91</v>
      </c>
      <c r="S322" s="19">
        <v>20</v>
      </c>
      <c r="T322" s="19">
        <v>3</v>
      </c>
      <c r="U322" s="19">
        <f t="shared" si="177"/>
        <v>60</v>
      </c>
      <c r="V322" s="19">
        <v>23</v>
      </c>
      <c r="W322" s="23">
        <v>25</v>
      </c>
      <c r="X322" s="20">
        <f t="shared" si="178"/>
        <v>92</v>
      </c>
      <c r="Y322" s="43">
        <f t="shared" si="179"/>
        <v>76</v>
      </c>
      <c r="Z322" s="20">
        <f t="shared" si="180"/>
        <v>76</v>
      </c>
      <c r="AA322" s="19">
        <v>20</v>
      </c>
      <c r="AB322" s="19">
        <v>0</v>
      </c>
      <c r="AC322" s="19">
        <f t="shared" si="181"/>
        <v>0</v>
      </c>
      <c r="AD322" s="19">
        <v>20</v>
      </c>
      <c r="AE322" s="19">
        <v>2</v>
      </c>
      <c r="AF322" s="19">
        <f t="shared" si="182"/>
        <v>40</v>
      </c>
      <c r="AG322" s="19">
        <v>2</v>
      </c>
      <c r="AH322" s="19">
        <v>2</v>
      </c>
      <c r="AI322" s="20">
        <f t="shared" si="215"/>
        <v>100</v>
      </c>
      <c r="AJ322" s="43">
        <f t="shared" si="184"/>
        <v>46</v>
      </c>
      <c r="AK322" s="19">
        <v>25</v>
      </c>
      <c r="AL322" s="19">
        <v>25</v>
      </c>
      <c r="AM322" s="20">
        <f t="shared" si="185"/>
        <v>100</v>
      </c>
      <c r="AN322" s="19">
        <v>24</v>
      </c>
      <c r="AO322" s="19">
        <v>25</v>
      </c>
      <c r="AP322" s="20">
        <f t="shared" si="186"/>
        <v>96</v>
      </c>
      <c r="AQ322" s="19">
        <v>21</v>
      </c>
      <c r="AR322" s="19">
        <v>21</v>
      </c>
      <c r="AS322" s="20">
        <f t="shared" si="187"/>
        <v>100</v>
      </c>
      <c r="AT322" s="20">
        <f t="shared" si="188"/>
        <v>98</v>
      </c>
      <c r="AU322" s="19">
        <v>23</v>
      </c>
      <c r="AV322" s="19">
        <v>25</v>
      </c>
      <c r="AW322" s="20">
        <f t="shared" si="189"/>
        <v>92</v>
      </c>
      <c r="AX322" s="19">
        <v>25</v>
      </c>
      <c r="AY322" s="19">
        <v>25</v>
      </c>
      <c r="AZ322" s="20">
        <f t="shared" si="190"/>
        <v>100</v>
      </c>
      <c r="BA322" s="19">
        <v>24</v>
      </c>
      <c r="BB322" s="19">
        <v>25</v>
      </c>
      <c r="BC322" s="20">
        <f t="shared" si="191"/>
        <v>96</v>
      </c>
      <c r="BD322" s="20">
        <f t="shared" si="192"/>
        <v>96</v>
      </c>
      <c r="BE322" s="20">
        <f t="shared" si="193"/>
        <v>81</v>
      </c>
      <c r="BF322" s="24"/>
      <c r="BG322" s="19">
        <f t="shared" si="194"/>
        <v>341</v>
      </c>
      <c r="BH322" s="19">
        <f t="shared" si="195"/>
        <v>1</v>
      </c>
      <c r="BI322" s="19">
        <f t="shared" si="196"/>
        <v>272</v>
      </c>
      <c r="BJ322" s="19">
        <f t="shared" si="197"/>
        <v>319</v>
      </c>
      <c r="BK322" s="19">
        <f t="shared" si="198"/>
        <v>322</v>
      </c>
      <c r="BL322" s="19">
        <f t="shared" si="199"/>
        <v>120</v>
      </c>
      <c r="BM322" s="19">
        <f t="shared" si="200"/>
        <v>202</v>
      </c>
      <c r="BN322" s="19">
        <f t="shared" si="201"/>
        <v>185</v>
      </c>
      <c r="BO322" s="19">
        <f t="shared" si="202"/>
        <v>1</v>
      </c>
      <c r="BP322" s="19">
        <f t="shared" si="203"/>
        <v>1</v>
      </c>
      <c r="BQ322" s="19">
        <f t="shared" si="204"/>
        <v>306</v>
      </c>
      <c r="BR322" s="19">
        <f t="shared" si="205"/>
        <v>1</v>
      </c>
      <c r="BS322" s="19">
        <f t="shared" si="206"/>
        <v>299</v>
      </c>
      <c r="BT322" s="19">
        <f t="shared" si="207"/>
        <v>1</v>
      </c>
      <c r="BU322" s="19">
        <f t="shared" si="208"/>
        <v>270</v>
      </c>
      <c r="BV322" s="19">
        <f t="shared" si="209"/>
        <v>290</v>
      </c>
      <c r="BW322" s="19">
        <f t="shared" si="210"/>
        <v>322</v>
      </c>
      <c r="BX322" s="19">
        <f t="shared" si="211"/>
        <v>217</v>
      </c>
      <c r="BY322" s="19">
        <f t="shared" si="212"/>
        <v>72</v>
      </c>
      <c r="BZ322" s="19">
        <f t="shared" si="213"/>
        <v>215</v>
      </c>
      <c r="CA322" s="18">
        <f t="shared" ref="CA322:CA381" si="216">BE322</f>
        <v>81</v>
      </c>
      <c r="CB322" s="19">
        <f t="shared" si="214"/>
        <v>17</v>
      </c>
    </row>
    <row r="323" spans="1:80" s="16" customFormat="1" ht="31.5">
      <c r="A323" s="21">
        <v>321</v>
      </c>
      <c r="B323" s="34">
        <v>6601006230</v>
      </c>
      <c r="C323" s="40" t="s">
        <v>485</v>
      </c>
      <c r="D323" s="5" t="s">
        <v>352</v>
      </c>
      <c r="E323" s="19">
        <v>10</v>
      </c>
      <c r="F323" s="19">
        <v>35</v>
      </c>
      <c r="G323" s="22">
        <v>11</v>
      </c>
      <c r="H323" s="22">
        <v>38</v>
      </c>
      <c r="I323" s="22">
        <f t="shared" ref="I323:I381" si="217">ROUND((0.5*(E323/G323+F323/H323)*100),0)</f>
        <v>92</v>
      </c>
      <c r="J323" s="19">
        <v>30</v>
      </c>
      <c r="K323" s="19">
        <v>3</v>
      </c>
      <c r="L323" s="19">
        <f t="shared" ref="L323:L381" si="218">IF(K323&gt;3,100,J323*K323)</f>
        <v>90</v>
      </c>
      <c r="M323" s="19">
        <v>85</v>
      </c>
      <c r="N323" s="19">
        <v>75</v>
      </c>
      <c r="O323" s="19">
        <v>91</v>
      </c>
      <c r="P323" s="19">
        <v>83</v>
      </c>
      <c r="Q323" s="19">
        <f t="shared" ref="Q323:Q381" si="219">ROUND((0.5*((M323/O323)+(N323/P323))*100),0)</f>
        <v>92</v>
      </c>
      <c r="R323" s="19">
        <f t="shared" ref="R323:R381" si="220">ROUND(((0.3*I323)+(0.3*L323)+(0.4*Q323)),0)</f>
        <v>91</v>
      </c>
      <c r="S323" s="19">
        <v>20</v>
      </c>
      <c r="T323" s="19">
        <v>5</v>
      </c>
      <c r="U323" s="19">
        <f t="shared" ref="U323:U381" si="221">IF(T323&gt;5,100,S323*T323)</f>
        <v>100</v>
      </c>
      <c r="V323" s="19">
        <v>77</v>
      </c>
      <c r="W323" s="23">
        <v>107</v>
      </c>
      <c r="X323" s="20">
        <f t="shared" ref="X323:X381" si="222">ROUND(V323/W323*100,0)</f>
        <v>72</v>
      </c>
      <c r="Y323" s="43">
        <f t="shared" ref="Y323:Y381" si="223">ROUND((U323+X323)/2,0)</f>
        <v>86</v>
      </c>
      <c r="Z323" s="20">
        <f t="shared" ref="Z323:Z381" si="224">ROUND((0.3*U323+0.4*Y323+0.3*X323),0)</f>
        <v>86</v>
      </c>
      <c r="AA323" s="19">
        <v>20</v>
      </c>
      <c r="AB323" s="19">
        <v>0</v>
      </c>
      <c r="AC323" s="19">
        <f t="shared" ref="AC323:AC381" si="225">IF(AB323&gt;5,100,AA323*AB323)</f>
        <v>0</v>
      </c>
      <c r="AD323" s="19">
        <v>20</v>
      </c>
      <c r="AE323" s="19">
        <v>4</v>
      </c>
      <c r="AF323" s="19">
        <f t="shared" ref="AF323:AF381" si="226">IF(AE323&gt;5,100,AD323*AE323)</f>
        <v>80</v>
      </c>
      <c r="AG323" s="19">
        <v>3</v>
      </c>
      <c r="AH323" s="19">
        <v>5</v>
      </c>
      <c r="AI323" s="20">
        <f t="shared" si="215"/>
        <v>60</v>
      </c>
      <c r="AJ323" s="43">
        <f t="shared" ref="AJ323:AJ381" si="227">ROUND((0.3*AC323+0.4*AF323+0.3*AI323),0)</f>
        <v>50</v>
      </c>
      <c r="AK323" s="19">
        <v>57</v>
      </c>
      <c r="AL323" s="19">
        <v>107</v>
      </c>
      <c r="AM323" s="20">
        <f t="shared" ref="AM323:AM381" si="228">ROUND((AK323/AL323)*100,)</f>
        <v>53</v>
      </c>
      <c r="AN323" s="19">
        <v>106</v>
      </c>
      <c r="AO323" s="19">
        <v>107</v>
      </c>
      <c r="AP323" s="20">
        <f t="shared" ref="AP323:AP381" si="229">ROUND((AN323/AO323)*100,0)</f>
        <v>99</v>
      </c>
      <c r="AQ323" s="19">
        <v>80</v>
      </c>
      <c r="AR323" s="19">
        <v>82</v>
      </c>
      <c r="AS323" s="20">
        <f t="shared" ref="AS323:AS381" si="230">ROUND((AQ323/AR323)*100,0)</f>
        <v>98</v>
      </c>
      <c r="AT323" s="20">
        <f t="shared" ref="AT323:AT381" si="231">ROUND((0.4*AM323+0.4*AP323+0.2*AS323),0)</f>
        <v>80</v>
      </c>
      <c r="AU323" s="19">
        <v>89</v>
      </c>
      <c r="AV323" s="19">
        <v>107</v>
      </c>
      <c r="AW323" s="20">
        <f t="shared" ref="AW323:AW381" si="232">ROUND((AU323/AV323)*100,0)</f>
        <v>83</v>
      </c>
      <c r="AX323" s="19">
        <v>93</v>
      </c>
      <c r="AY323" s="19">
        <v>107</v>
      </c>
      <c r="AZ323" s="20">
        <f t="shared" ref="AZ323:AZ381" si="233">ROUND((AX323/AY323)*100,0)</f>
        <v>87</v>
      </c>
      <c r="BA323" s="19">
        <v>102</v>
      </c>
      <c r="BB323" s="19">
        <v>107</v>
      </c>
      <c r="BC323" s="20">
        <f t="shared" ref="BC323:BC381" si="234">ROUND((BA323/BB323)*100,0)</f>
        <v>95</v>
      </c>
      <c r="BD323" s="20">
        <f t="shared" ref="BD323:BD381" si="235">ROUND((0.3*AW323+0.2*AZ323+0.5*BC323),0)</f>
        <v>90</v>
      </c>
      <c r="BE323" s="20">
        <f t="shared" ref="BE323:BE381" si="236">ROUND(((R323+Z323+AJ323+AT323+BD323)/5),0)</f>
        <v>79</v>
      </c>
      <c r="BF323" s="24"/>
      <c r="BG323" s="19">
        <f t="shared" ref="BG323:BG381" si="237">RANK(I323,$I$3:$I$381)</f>
        <v>186</v>
      </c>
      <c r="BH323" s="19">
        <f t="shared" ref="BH323:BH381" si="238">RANK(L323,$L$3:$L$381)</f>
        <v>239</v>
      </c>
      <c r="BI323" s="19">
        <f t="shared" ref="BI323:BI381" si="239">RANK(Q323,$Q$3:$Q$381)</f>
        <v>319</v>
      </c>
      <c r="BJ323" s="19">
        <f t="shared" ref="BJ323:BJ381" si="240">RANK(U323,$U$3:$U$381)</f>
        <v>1</v>
      </c>
      <c r="BK323" s="19">
        <f t="shared" ref="BK323:BK381" si="241">RANK(Y323,$Y$3:$Y$381)</f>
        <v>257</v>
      </c>
      <c r="BL323" s="19">
        <f t="shared" ref="BL323:BL381" si="242">RANK(X323,$X$3:$X$381)</f>
        <v>356</v>
      </c>
      <c r="BM323" s="19">
        <f t="shared" ref="BM323:BM381" si="243">RANK(AC323,$AC$3:$AC$381)</f>
        <v>202</v>
      </c>
      <c r="BN323" s="19">
        <f t="shared" ref="BN323:BN381" si="244">RANK(AF323,$AF$3:$AF$381)</f>
        <v>41</v>
      </c>
      <c r="BO323" s="19">
        <f t="shared" ref="BO323:BO381" si="245">RANK(AI323,$AI$3:$AI$381)</f>
        <v>333</v>
      </c>
      <c r="BP323" s="19">
        <f t="shared" ref="BP323:BP381" si="246">RANK(AM323,$AM$3:$AM$381)</f>
        <v>350</v>
      </c>
      <c r="BQ323" s="19">
        <f t="shared" ref="BQ323:BQ381" si="247">RANK(AP323,$AP$3:$AP$381)</f>
        <v>112</v>
      </c>
      <c r="BR323" s="19">
        <f t="shared" ref="BR323:BR381" si="248">RANK(AS323,$AS$3:$AS$381)</f>
        <v>172</v>
      </c>
      <c r="BS323" s="19">
        <f t="shared" ref="BS323:BS381" si="249">RANK(AW323,$AW$3:$AW$381)</f>
        <v>350</v>
      </c>
      <c r="BT323" s="19">
        <f t="shared" ref="BT323:BT381" si="250">RANK(AZ323,$AZ$3:$AZ$381)</f>
        <v>353</v>
      </c>
      <c r="BU323" s="19">
        <f t="shared" ref="BU323:BU381" si="251">RANK(BC323,$BC$3:$BC$381)</f>
        <v>309</v>
      </c>
      <c r="BV323" s="19">
        <f t="shared" ref="BV323:BV381" si="252">RANK(R323,$R$3:$R$381)</f>
        <v>290</v>
      </c>
      <c r="BW323" s="19">
        <f t="shared" ref="BW323:BW381" si="253">RANK(Z323,$Z$3:$Z$381)</f>
        <v>257</v>
      </c>
      <c r="BX323" s="19">
        <f t="shared" ref="BX323:BX381" si="254">RANK(AJ323,$AJ$3:$AJ$381)</f>
        <v>191</v>
      </c>
      <c r="BY323" s="19">
        <f t="shared" ref="BY323:BY381" si="255">RANK(AT323,$AT$3:$AT$381)</f>
        <v>343</v>
      </c>
      <c r="BZ323" s="19">
        <f t="shared" ref="BZ323:BZ381" si="256">RANK(BD323,$BD$3:$BD$381)</f>
        <v>357</v>
      </c>
      <c r="CA323" s="18">
        <f t="shared" si="216"/>
        <v>79</v>
      </c>
      <c r="CB323" s="19">
        <f t="shared" ref="CB323:CB381" si="257">SUM(N(FREQUENCY((CA$4:CA$382&gt;CA323)*CA$4:CA$382,CA$4:CA$382)&gt;0))</f>
        <v>19</v>
      </c>
    </row>
    <row r="324" spans="1:80" s="16" customFormat="1" ht="31.5">
      <c r="A324" s="21">
        <v>322</v>
      </c>
      <c r="B324" s="34">
        <v>6601006449</v>
      </c>
      <c r="C324" s="40" t="s">
        <v>485</v>
      </c>
      <c r="D324" s="5" t="s">
        <v>353</v>
      </c>
      <c r="E324" s="19">
        <v>11</v>
      </c>
      <c r="F324" s="19">
        <v>36</v>
      </c>
      <c r="G324" s="22">
        <v>11</v>
      </c>
      <c r="H324" s="22">
        <v>38</v>
      </c>
      <c r="I324" s="22">
        <f t="shared" si="217"/>
        <v>97</v>
      </c>
      <c r="J324" s="19">
        <v>30</v>
      </c>
      <c r="K324" s="19">
        <v>3</v>
      </c>
      <c r="L324" s="19">
        <f t="shared" si="218"/>
        <v>90</v>
      </c>
      <c r="M324" s="19">
        <v>260</v>
      </c>
      <c r="N324" s="19">
        <v>249</v>
      </c>
      <c r="O324" s="19">
        <v>269</v>
      </c>
      <c r="P324" s="19">
        <v>253</v>
      </c>
      <c r="Q324" s="19">
        <f t="shared" si="219"/>
        <v>98</v>
      </c>
      <c r="R324" s="19">
        <f t="shared" si="220"/>
        <v>95</v>
      </c>
      <c r="S324" s="19">
        <v>20</v>
      </c>
      <c r="T324" s="19">
        <v>5</v>
      </c>
      <c r="U324" s="19">
        <f t="shared" si="221"/>
        <v>100</v>
      </c>
      <c r="V324" s="19">
        <v>270</v>
      </c>
      <c r="W324" s="23">
        <v>289</v>
      </c>
      <c r="X324" s="20">
        <f t="shared" si="222"/>
        <v>93</v>
      </c>
      <c r="Y324" s="43">
        <f t="shared" si="223"/>
        <v>97</v>
      </c>
      <c r="Z324" s="20">
        <f t="shared" si="224"/>
        <v>97</v>
      </c>
      <c r="AA324" s="19">
        <v>20</v>
      </c>
      <c r="AB324" s="19">
        <v>0</v>
      </c>
      <c r="AC324" s="19">
        <f t="shared" si="225"/>
        <v>0</v>
      </c>
      <c r="AD324" s="19">
        <v>20</v>
      </c>
      <c r="AE324" s="19">
        <v>2</v>
      </c>
      <c r="AF324" s="19">
        <f t="shared" si="226"/>
        <v>40</v>
      </c>
      <c r="AG324" s="19">
        <v>31</v>
      </c>
      <c r="AH324" s="19">
        <v>37</v>
      </c>
      <c r="AI324" s="20">
        <f t="shared" si="215"/>
        <v>84</v>
      </c>
      <c r="AJ324" s="43">
        <f t="shared" si="227"/>
        <v>41</v>
      </c>
      <c r="AK324" s="19">
        <v>272</v>
      </c>
      <c r="AL324" s="19">
        <v>289</v>
      </c>
      <c r="AM324" s="20">
        <f t="shared" si="228"/>
        <v>94</v>
      </c>
      <c r="AN324" s="19">
        <v>278</v>
      </c>
      <c r="AO324" s="19">
        <v>289</v>
      </c>
      <c r="AP324" s="20">
        <f t="shared" si="229"/>
        <v>96</v>
      </c>
      <c r="AQ324" s="19">
        <v>249</v>
      </c>
      <c r="AR324" s="19">
        <v>255</v>
      </c>
      <c r="AS324" s="20">
        <f t="shared" si="230"/>
        <v>98</v>
      </c>
      <c r="AT324" s="20">
        <f t="shared" si="231"/>
        <v>96</v>
      </c>
      <c r="AU324" s="19">
        <v>277</v>
      </c>
      <c r="AV324" s="19">
        <v>289</v>
      </c>
      <c r="AW324" s="20">
        <f t="shared" si="232"/>
        <v>96</v>
      </c>
      <c r="AX324" s="19">
        <v>274</v>
      </c>
      <c r="AY324" s="19">
        <v>289</v>
      </c>
      <c r="AZ324" s="20">
        <f t="shared" si="233"/>
        <v>95</v>
      </c>
      <c r="BA324" s="19">
        <v>277</v>
      </c>
      <c r="BB324" s="19">
        <v>289</v>
      </c>
      <c r="BC324" s="20">
        <f t="shared" si="234"/>
        <v>96</v>
      </c>
      <c r="BD324" s="20">
        <f t="shared" si="235"/>
        <v>96</v>
      </c>
      <c r="BE324" s="20">
        <f t="shared" si="236"/>
        <v>85</v>
      </c>
      <c r="BF324" s="24"/>
      <c r="BG324" s="19">
        <f t="shared" si="237"/>
        <v>27</v>
      </c>
      <c r="BH324" s="19">
        <f t="shared" si="238"/>
        <v>239</v>
      </c>
      <c r="BI324" s="19">
        <f t="shared" si="239"/>
        <v>94</v>
      </c>
      <c r="BJ324" s="19">
        <f t="shared" si="240"/>
        <v>1</v>
      </c>
      <c r="BK324" s="19">
        <f t="shared" si="241"/>
        <v>47</v>
      </c>
      <c r="BL324" s="19">
        <f t="shared" si="242"/>
        <v>93</v>
      </c>
      <c r="BM324" s="19">
        <f t="shared" si="243"/>
        <v>202</v>
      </c>
      <c r="BN324" s="19">
        <f t="shared" si="244"/>
        <v>185</v>
      </c>
      <c r="BO324" s="19">
        <f t="shared" si="245"/>
        <v>263</v>
      </c>
      <c r="BP324" s="19">
        <f t="shared" si="246"/>
        <v>175</v>
      </c>
      <c r="BQ324" s="19">
        <f t="shared" si="247"/>
        <v>306</v>
      </c>
      <c r="BR324" s="19">
        <f t="shared" si="248"/>
        <v>172</v>
      </c>
      <c r="BS324" s="19">
        <f t="shared" si="249"/>
        <v>203</v>
      </c>
      <c r="BT324" s="19">
        <f t="shared" si="250"/>
        <v>192</v>
      </c>
      <c r="BU324" s="19">
        <f t="shared" si="251"/>
        <v>270</v>
      </c>
      <c r="BV324" s="19">
        <f t="shared" si="252"/>
        <v>142</v>
      </c>
      <c r="BW324" s="19">
        <f t="shared" si="253"/>
        <v>47</v>
      </c>
      <c r="BX324" s="19">
        <f t="shared" si="254"/>
        <v>271</v>
      </c>
      <c r="BY324" s="19">
        <f t="shared" si="255"/>
        <v>160</v>
      </c>
      <c r="BZ324" s="19">
        <f t="shared" si="256"/>
        <v>215</v>
      </c>
      <c r="CA324" s="18">
        <f t="shared" si="216"/>
        <v>85</v>
      </c>
      <c r="CB324" s="19">
        <f t="shared" si="257"/>
        <v>13</v>
      </c>
    </row>
    <row r="325" spans="1:80" s="16" customFormat="1" ht="31.5">
      <c r="A325" s="21">
        <v>323</v>
      </c>
      <c r="B325" s="34">
        <v>6635006415</v>
      </c>
      <c r="C325" s="40" t="s">
        <v>485</v>
      </c>
      <c r="D325" s="5" t="s">
        <v>354</v>
      </c>
      <c r="E325" s="19">
        <v>8</v>
      </c>
      <c r="F325" s="19">
        <v>33</v>
      </c>
      <c r="G325" s="22">
        <v>9</v>
      </c>
      <c r="H325" s="22">
        <v>36</v>
      </c>
      <c r="I325" s="22">
        <f t="shared" si="217"/>
        <v>90</v>
      </c>
      <c r="J325" s="19">
        <v>30</v>
      </c>
      <c r="K325" s="19">
        <v>4</v>
      </c>
      <c r="L325" s="19">
        <f t="shared" si="218"/>
        <v>100</v>
      </c>
      <c r="M325" s="19">
        <v>23</v>
      </c>
      <c r="N325" s="19">
        <v>16</v>
      </c>
      <c r="O325" s="19">
        <v>24</v>
      </c>
      <c r="P325" s="19">
        <v>17</v>
      </c>
      <c r="Q325" s="19">
        <f t="shared" si="219"/>
        <v>95</v>
      </c>
      <c r="R325" s="19">
        <f t="shared" si="220"/>
        <v>95</v>
      </c>
      <c r="S325" s="19">
        <v>20</v>
      </c>
      <c r="T325" s="19">
        <v>5</v>
      </c>
      <c r="U325" s="19">
        <f t="shared" si="221"/>
        <v>100</v>
      </c>
      <c r="V325" s="19">
        <v>22</v>
      </c>
      <c r="W325" s="23">
        <v>27</v>
      </c>
      <c r="X325" s="20">
        <f t="shared" si="222"/>
        <v>81</v>
      </c>
      <c r="Y325" s="43">
        <f t="shared" si="223"/>
        <v>91</v>
      </c>
      <c r="Z325" s="20">
        <f t="shared" si="224"/>
        <v>91</v>
      </c>
      <c r="AA325" s="19">
        <v>20</v>
      </c>
      <c r="AB325" s="19">
        <v>3</v>
      </c>
      <c r="AC325" s="19">
        <f t="shared" si="225"/>
        <v>60</v>
      </c>
      <c r="AD325" s="19">
        <v>20</v>
      </c>
      <c r="AE325" s="19">
        <v>3</v>
      </c>
      <c r="AF325" s="19">
        <f t="shared" si="226"/>
        <v>60</v>
      </c>
      <c r="AG325" s="19">
        <v>7</v>
      </c>
      <c r="AH325" s="19">
        <v>8</v>
      </c>
      <c r="AI325" s="20">
        <f t="shared" ref="AI325:AI356" si="258">ROUND((AG325/AH325*100),0)</f>
        <v>88</v>
      </c>
      <c r="AJ325" s="43">
        <f t="shared" si="227"/>
        <v>68</v>
      </c>
      <c r="AK325" s="19">
        <v>26</v>
      </c>
      <c r="AL325" s="19">
        <v>27</v>
      </c>
      <c r="AM325" s="20">
        <f t="shared" si="228"/>
        <v>96</v>
      </c>
      <c r="AN325" s="19">
        <v>26</v>
      </c>
      <c r="AO325" s="19">
        <v>27</v>
      </c>
      <c r="AP325" s="20">
        <f t="shared" si="229"/>
        <v>96</v>
      </c>
      <c r="AQ325" s="19">
        <v>24</v>
      </c>
      <c r="AR325" s="19">
        <v>26</v>
      </c>
      <c r="AS325" s="20">
        <f t="shared" si="230"/>
        <v>92</v>
      </c>
      <c r="AT325" s="20">
        <f t="shared" si="231"/>
        <v>95</v>
      </c>
      <c r="AU325" s="19">
        <v>26</v>
      </c>
      <c r="AV325" s="19">
        <v>27</v>
      </c>
      <c r="AW325" s="20">
        <f t="shared" si="232"/>
        <v>96</v>
      </c>
      <c r="AX325" s="19">
        <v>23</v>
      </c>
      <c r="AY325" s="19">
        <v>27</v>
      </c>
      <c r="AZ325" s="20">
        <f t="shared" si="233"/>
        <v>85</v>
      </c>
      <c r="BA325" s="19">
        <v>25</v>
      </c>
      <c r="BB325" s="19">
        <v>27</v>
      </c>
      <c r="BC325" s="20">
        <f t="shared" si="234"/>
        <v>93</v>
      </c>
      <c r="BD325" s="20">
        <f t="shared" si="235"/>
        <v>92</v>
      </c>
      <c r="BE325" s="20">
        <f t="shared" si="236"/>
        <v>88</v>
      </c>
      <c r="BF325" s="24"/>
      <c r="BG325" s="19">
        <f t="shared" si="237"/>
        <v>228</v>
      </c>
      <c r="BH325" s="19">
        <f t="shared" si="238"/>
        <v>1</v>
      </c>
      <c r="BI325" s="19">
        <f t="shared" si="239"/>
        <v>232</v>
      </c>
      <c r="BJ325" s="19">
        <f t="shared" si="240"/>
        <v>1</v>
      </c>
      <c r="BK325" s="19">
        <f t="shared" si="241"/>
        <v>187</v>
      </c>
      <c r="BL325" s="19">
        <f t="shared" si="242"/>
        <v>295</v>
      </c>
      <c r="BM325" s="19">
        <f t="shared" si="243"/>
        <v>28</v>
      </c>
      <c r="BN325" s="19">
        <f t="shared" si="244"/>
        <v>92</v>
      </c>
      <c r="BO325" s="19">
        <f t="shared" si="245"/>
        <v>242</v>
      </c>
      <c r="BP325" s="19">
        <f t="shared" si="246"/>
        <v>123</v>
      </c>
      <c r="BQ325" s="19">
        <f t="shared" si="247"/>
        <v>306</v>
      </c>
      <c r="BR325" s="19">
        <f t="shared" si="248"/>
        <v>347</v>
      </c>
      <c r="BS325" s="19">
        <f t="shared" si="249"/>
        <v>203</v>
      </c>
      <c r="BT325" s="19">
        <f t="shared" si="250"/>
        <v>367</v>
      </c>
      <c r="BU325" s="19">
        <f t="shared" si="251"/>
        <v>339</v>
      </c>
      <c r="BV325" s="19">
        <f t="shared" si="252"/>
        <v>142</v>
      </c>
      <c r="BW325" s="19">
        <f t="shared" si="253"/>
        <v>187</v>
      </c>
      <c r="BX325" s="19">
        <f t="shared" si="254"/>
        <v>69</v>
      </c>
      <c r="BY325" s="19">
        <f t="shared" si="255"/>
        <v>199</v>
      </c>
      <c r="BZ325" s="19">
        <f t="shared" si="256"/>
        <v>331</v>
      </c>
      <c r="CA325" s="18">
        <f t="shared" si="216"/>
        <v>88</v>
      </c>
      <c r="CB325" s="19">
        <f t="shared" si="257"/>
        <v>10</v>
      </c>
    </row>
    <row r="326" spans="1:80" s="16" customFormat="1" ht="31.5">
      <c r="A326" s="21">
        <v>324</v>
      </c>
      <c r="B326" s="34">
        <v>6622003086</v>
      </c>
      <c r="C326" s="5" t="s">
        <v>453</v>
      </c>
      <c r="D326" s="6" t="s">
        <v>162</v>
      </c>
      <c r="E326" s="19">
        <v>10</v>
      </c>
      <c r="F326" s="19">
        <v>35</v>
      </c>
      <c r="G326" s="22">
        <v>11</v>
      </c>
      <c r="H326" s="22">
        <v>38</v>
      </c>
      <c r="I326" s="22">
        <f t="shared" si="217"/>
        <v>92</v>
      </c>
      <c r="J326" s="19">
        <v>30</v>
      </c>
      <c r="K326" s="19">
        <v>4</v>
      </c>
      <c r="L326" s="19">
        <f t="shared" si="218"/>
        <v>100</v>
      </c>
      <c r="M326" s="19">
        <v>70</v>
      </c>
      <c r="N326" s="19">
        <v>78</v>
      </c>
      <c r="O326" s="19">
        <v>73</v>
      </c>
      <c r="P326" s="19">
        <v>81</v>
      </c>
      <c r="Q326" s="19">
        <f t="shared" si="219"/>
        <v>96</v>
      </c>
      <c r="R326" s="19">
        <f t="shared" si="220"/>
        <v>96</v>
      </c>
      <c r="S326" s="19">
        <v>20</v>
      </c>
      <c r="T326" s="19">
        <v>5</v>
      </c>
      <c r="U326" s="19">
        <f t="shared" si="221"/>
        <v>100</v>
      </c>
      <c r="V326" s="19">
        <v>78</v>
      </c>
      <c r="W326" s="23">
        <v>86</v>
      </c>
      <c r="X326" s="20">
        <f t="shared" si="222"/>
        <v>91</v>
      </c>
      <c r="Y326" s="43">
        <f t="shared" si="223"/>
        <v>96</v>
      </c>
      <c r="Z326" s="20">
        <f t="shared" si="224"/>
        <v>96</v>
      </c>
      <c r="AA326" s="19">
        <v>20</v>
      </c>
      <c r="AB326" s="19">
        <v>3</v>
      </c>
      <c r="AC326" s="19">
        <f t="shared" si="225"/>
        <v>60</v>
      </c>
      <c r="AD326" s="19">
        <v>20</v>
      </c>
      <c r="AE326" s="19">
        <v>5</v>
      </c>
      <c r="AF326" s="19">
        <f t="shared" si="226"/>
        <v>100</v>
      </c>
      <c r="AG326" s="19">
        <v>3</v>
      </c>
      <c r="AH326" s="19">
        <v>4</v>
      </c>
      <c r="AI326" s="20">
        <f t="shared" si="258"/>
        <v>75</v>
      </c>
      <c r="AJ326" s="43">
        <f t="shared" si="227"/>
        <v>81</v>
      </c>
      <c r="AK326" s="19">
        <v>53</v>
      </c>
      <c r="AL326" s="19">
        <v>86</v>
      </c>
      <c r="AM326" s="20">
        <f t="shared" si="228"/>
        <v>62</v>
      </c>
      <c r="AN326" s="19">
        <v>84</v>
      </c>
      <c r="AO326" s="19">
        <v>86</v>
      </c>
      <c r="AP326" s="20">
        <f t="shared" si="229"/>
        <v>98</v>
      </c>
      <c r="AQ326" s="19">
        <v>77</v>
      </c>
      <c r="AR326" s="19">
        <v>79</v>
      </c>
      <c r="AS326" s="20">
        <f t="shared" si="230"/>
        <v>97</v>
      </c>
      <c r="AT326" s="20">
        <f t="shared" si="231"/>
        <v>83</v>
      </c>
      <c r="AU326" s="19">
        <v>82</v>
      </c>
      <c r="AV326" s="19">
        <v>86</v>
      </c>
      <c r="AW326" s="20">
        <f t="shared" si="232"/>
        <v>95</v>
      </c>
      <c r="AX326" s="19">
        <v>78</v>
      </c>
      <c r="AY326" s="19">
        <v>86</v>
      </c>
      <c r="AZ326" s="20">
        <f t="shared" si="233"/>
        <v>91</v>
      </c>
      <c r="BA326" s="19">
        <v>85</v>
      </c>
      <c r="BB326" s="19">
        <v>86</v>
      </c>
      <c r="BC326" s="20">
        <f t="shared" si="234"/>
        <v>99</v>
      </c>
      <c r="BD326" s="20">
        <f t="shared" si="235"/>
        <v>96</v>
      </c>
      <c r="BE326" s="20">
        <f t="shared" si="236"/>
        <v>90</v>
      </c>
      <c r="BF326" s="24"/>
      <c r="BG326" s="19">
        <f t="shared" si="237"/>
        <v>186</v>
      </c>
      <c r="BH326" s="19">
        <f t="shared" si="238"/>
        <v>1</v>
      </c>
      <c r="BI326" s="19">
        <f t="shared" si="239"/>
        <v>181</v>
      </c>
      <c r="BJ326" s="19">
        <f t="shared" si="240"/>
        <v>1</v>
      </c>
      <c r="BK326" s="19">
        <f t="shared" si="241"/>
        <v>80</v>
      </c>
      <c r="BL326" s="19">
        <f t="shared" si="242"/>
        <v>138</v>
      </c>
      <c r="BM326" s="19">
        <f t="shared" si="243"/>
        <v>28</v>
      </c>
      <c r="BN326" s="19">
        <f t="shared" si="244"/>
        <v>1</v>
      </c>
      <c r="BO326" s="19">
        <f t="shared" si="245"/>
        <v>296</v>
      </c>
      <c r="BP326" s="19">
        <f t="shared" si="246"/>
        <v>331</v>
      </c>
      <c r="BQ326" s="19">
        <f t="shared" si="247"/>
        <v>198</v>
      </c>
      <c r="BR326" s="19">
        <f t="shared" si="248"/>
        <v>233</v>
      </c>
      <c r="BS326" s="19">
        <f t="shared" si="249"/>
        <v>244</v>
      </c>
      <c r="BT326" s="19">
        <f t="shared" si="250"/>
        <v>303</v>
      </c>
      <c r="BU326" s="19">
        <f t="shared" si="251"/>
        <v>97</v>
      </c>
      <c r="BV326" s="19">
        <f t="shared" si="252"/>
        <v>103</v>
      </c>
      <c r="BW326" s="19">
        <f t="shared" si="253"/>
        <v>80</v>
      </c>
      <c r="BX326" s="19">
        <f t="shared" si="254"/>
        <v>25</v>
      </c>
      <c r="BY326" s="19">
        <f t="shared" si="255"/>
        <v>332</v>
      </c>
      <c r="BZ326" s="19">
        <f t="shared" si="256"/>
        <v>215</v>
      </c>
      <c r="CA326" s="18">
        <f t="shared" si="216"/>
        <v>90</v>
      </c>
      <c r="CB326" s="19">
        <f t="shared" si="257"/>
        <v>8</v>
      </c>
    </row>
    <row r="327" spans="1:80" s="16" customFormat="1" ht="31.5">
      <c r="A327" s="21">
        <v>325</v>
      </c>
      <c r="B327" s="34">
        <v>6622002325</v>
      </c>
      <c r="C327" s="5" t="s">
        <v>453</v>
      </c>
      <c r="D327" s="5" t="s">
        <v>355</v>
      </c>
      <c r="E327" s="19">
        <v>11</v>
      </c>
      <c r="F327" s="19">
        <v>35</v>
      </c>
      <c r="G327" s="22">
        <v>11</v>
      </c>
      <c r="H327" s="22">
        <v>38</v>
      </c>
      <c r="I327" s="22">
        <f t="shared" si="217"/>
        <v>96</v>
      </c>
      <c r="J327" s="19">
        <v>30</v>
      </c>
      <c r="K327" s="19">
        <v>3</v>
      </c>
      <c r="L327" s="19">
        <f t="shared" si="218"/>
        <v>90</v>
      </c>
      <c r="M327" s="19">
        <v>253</v>
      </c>
      <c r="N327" s="19">
        <v>275</v>
      </c>
      <c r="O327" s="19">
        <v>275</v>
      </c>
      <c r="P327" s="19">
        <v>311</v>
      </c>
      <c r="Q327" s="19">
        <f t="shared" si="219"/>
        <v>90</v>
      </c>
      <c r="R327" s="19">
        <f t="shared" si="220"/>
        <v>92</v>
      </c>
      <c r="S327" s="19">
        <v>20</v>
      </c>
      <c r="T327" s="19">
        <v>4</v>
      </c>
      <c r="U327" s="19">
        <f t="shared" si="221"/>
        <v>80</v>
      </c>
      <c r="V327" s="19">
        <v>254</v>
      </c>
      <c r="W327" s="23">
        <v>363</v>
      </c>
      <c r="X327" s="20">
        <f t="shared" si="222"/>
        <v>70</v>
      </c>
      <c r="Y327" s="43">
        <f t="shared" si="223"/>
        <v>75</v>
      </c>
      <c r="Z327" s="20">
        <f t="shared" si="224"/>
        <v>75</v>
      </c>
      <c r="AA327" s="19">
        <v>20</v>
      </c>
      <c r="AB327" s="19">
        <v>0</v>
      </c>
      <c r="AC327" s="19">
        <f t="shared" si="225"/>
        <v>0</v>
      </c>
      <c r="AD327" s="19">
        <v>20</v>
      </c>
      <c r="AE327" s="19">
        <v>3</v>
      </c>
      <c r="AF327" s="19">
        <f t="shared" si="226"/>
        <v>60</v>
      </c>
      <c r="AG327" s="19">
        <v>15</v>
      </c>
      <c r="AH327" s="19">
        <v>17</v>
      </c>
      <c r="AI327" s="20">
        <f t="shared" si="258"/>
        <v>88</v>
      </c>
      <c r="AJ327" s="43">
        <f t="shared" si="227"/>
        <v>50</v>
      </c>
      <c r="AK327" s="19">
        <v>314</v>
      </c>
      <c r="AL327" s="19">
        <v>363</v>
      </c>
      <c r="AM327" s="20">
        <f t="shared" si="228"/>
        <v>87</v>
      </c>
      <c r="AN327" s="19">
        <v>315</v>
      </c>
      <c r="AO327" s="19">
        <v>363</v>
      </c>
      <c r="AP327" s="20">
        <f t="shared" si="229"/>
        <v>87</v>
      </c>
      <c r="AQ327" s="19">
        <v>204</v>
      </c>
      <c r="AR327" s="19">
        <v>232</v>
      </c>
      <c r="AS327" s="20">
        <f t="shared" si="230"/>
        <v>88</v>
      </c>
      <c r="AT327" s="20">
        <f t="shared" si="231"/>
        <v>87</v>
      </c>
      <c r="AU327" s="19">
        <v>311</v>
      </c>
      <c r="AV327" s="19">
        <v>363</v>
      </c>
      <c r="AW327" s="20">
        <f t="shared" si="232"/>
        <v>86</v>
      </c>
      <c r="AX327" s="19">
        <v>295</v>
      </c>
      <c r="AY327" s="19">
        <v>363</v>
      </c>
      <c r="AZ327" s="20">
        <f t="shared" si="233"/>
        <v>81</v>
      </c>
      <c r="BA327" s="19">
        <v>309</v>
      </c>
      <c r="BB327" s="19">
        <v>363</v>
      </c>
      <c r="BC327" s="20">
        <f t="shared" si="234"/>
        <v>85</v>
      </c>
      <c r="BD327" s="20">
        <f t="shared" si="235"/>
        <v>85</v>
      </c>
      <c r="BE327" s="20">
        <f t="shared" si="236"/>
        <v>78</v>
      </c>
      <c r="BF327" s="24"/>
      <c r="BG327" s="19">
        <f t="shared" si="237"/>
        <v>35</v>
      </c>
      <c r="BH327" s="19">
        <f t="shared" si="238"/>
        <v>239</v>
      </c>
      <c r="BI327" s="19">
        <f t="shared" si="239"/>
        <v>337</v>
      </c>
      <c r="BJ327" s="19">
        <f t="shared" si="240"/>
        <v>253</v>
      </c>
      <c r="BK327" s="19">
        <f t="shared" si="241"/>
        <v>327</v>
      </c>
      <c r="BL327" s="19">
        <f t="shared" si="242"/>
        <v>364</v>
      </c>
      <c r="BM327" s="19">
        <f t="shared" si="243"/>
        <v>202</v>
      </c>
      <c r="BN327" s="19">
        <f t="shared" si="244"/>
        <v>92</v>
      </c>
      <c r="BO327" s="19">
        <f t="shared" si="245"/>
        <v>242</v>
      </c>
      <c r="BP327" s="19">
        <f t="shared" si="246"/>
        <v>255</v>
      </c>
      <c r="BQ327" s="19">
        <f t="shared" si="247"/>
        <v>374</v>
      </c>
      <c r="BR327" s="19">
        <f t="shared" si="248"/>
        <v>368</v>
      </c>
      <c r="BS327" s="19">
        <f t="shared" si="249"/>
        <v>342</v>
      </c>
      <c r="BT327" s="19">
        <f t="shared" si="250"/>
        <v>373</v>
      </c>
      <c r="BU327" s="19">
        <f t="shared" si="251"/>
        <v>375</v>
      </c>
      <c r="BV327" s="19">
        <f t="shared" si="252"/>
        <v>268</v>
      </c>
      <c r="BW327" s="19">
        <f t="shared" si="253"/>
        <v>327</v>
      </c>
      <c r="BX327" s="19">
        <f t="shared" si="254"/>
        <v>191</v>
      </c>
      <c r="BY327" s="19">
        <f t="shared" si="255"/>
        <v>308</v>
      </c>
      <c r="BZ327" s="19">
        <f t="shared" si="256"/>
        <v>373</v>
      </c>
      <c r="CA327" s="18">
        <f t="shared" si="216"/>
        <v>78</v>
      </c>
      <c r="CB327" s="19">
        <f t="shared" si="257"/>
        <v>20</v>
      </c>
    </row>
    <row r="328" spans="1:80" s="16" customFormat="1" ht="31.5">
      <c r="A328" s="21">
        <v>326</v>
      </c>
      <c r="B328" s="34">
        <v>6622002950</v>
      </c>
      <c r="C328" s="6" t="s">
        <v>453</v>
      </c>
      <c r="D328" s="6" t="s">
        <v>136</v>
      </c>
      <c r="E328" s="19">
        <v>8.5</v>
      </c>
      <c r="F328" s="19">
        <v>38</v>
      </c>
      <c r="G328" s="22">
        <v>11</v>
      </c>
      <c r="H328" s="22">
        <v>38</v>
      </c>
      <c r="I328" s="22">
        <f t="shared" si="217"/>
        <v>89</v>
      </c>
      <c r="J328" s="19">
        <v>30</v>
      </c>
      <c r="K328" s="19">
        <v>3</v>
      </c>
      <c r="L328" s="19">
        <f t="shared" si="218"/>
        <v>90</v>
      </c>
      <c r="M328" s="19">
        <v>91</v>
      </c>
      <c r="N328" s="19">
        <v>85</v>
      </c>
      <c r="O328" s="19">
        <v>91</v>
      </c>
      <c r="P328" s="19">
        <v>86</v>
      </c>
      <c r="Q328" s="19">
        <f t="shared" si="219"/>
        <v>99</v>
      </c>
      <c r="R328" s="19">
        <f t="shared" si="220"/>
        <v>93</v>
      </c>
      <c r="S328" s="19">
        <v>20</v>
      </c>
      <c r="T328" s="19">
        <v>5</v>
      </c>
      <c r="U328" s="19">
        <f t="shared" si="221"/>
        <v>100</v>
      </c>
      <c r="V328" s="19">
        <v>90</v>
      </c>
      <c r="W328" s="23">
        <v>96</v>
      </c>
      <c r="X328" s="20">
        <f t="shared" si="222"/>
        <v>94</v>
      </c>
      <c r="Y328" s="43">
        <f t="shared" si="223"/>
        <v>97</v>
      </c>
      <c r="Z328" s="20">
        <f t="shared" si="224"/>
        <v>97</v>
      </c>
      <c r="AA328" s="19">
        <v>20</v>
      </c>
      <c r="AB328" s="19">
        <v>0</v>
      </c>
      <c r="AC328" s="19">
        <f t="shared" si="225"/>
        <v>0</v>
      </c>
      <c r="AD328" s="19">
        <v>20</v>
      </c>
      <c r="AE328" s="19">
        <v>3</v>
      </c>
      <c r="AF328" s="19">
        <f t="shared" si="226"/>
        <v>60</v>
      </c>
      <c r="AG328" s="19">
        <v>63</v>
      </c>
      <c r="AH328" s="19">
        <v>65</v>
      </c>
      <c r="AI328" s="20">
        <f t="shared" si="258"/>
        <v>97</v>
      </c>
      <c r="AJ328" s="43">
        <f t="shared" si="227"/>
        <v>53</v>
      </c>
      <c r="AK328" s="19">
        <v>96</v>
      </c>
      <c r="AL328" s="19">
        <v>96</v>
      </c>
      <c r="AM328" s="20">
        <f t="shared" si="228"/>
        <v>100</v>
      </c>
      <c r="AN328" s="19">
        <v>94</v>
      </c>
      <c r="AO328" s="19">
        <v>96</v>
      </c>
      <c r="AP328" s="20">
        <f t="shared" si="229"/>
        <v>98</v>
      </c>
      <c r="AQ328" s="19">
        <v>84</v>
      </c>
      <c r="AR328" s="19">
        <v>85</v>
      </c>
      <c r="AS328" s="20">
        <f t="shared" si="230"/>
        <v>99</v>
      </c>
      <c r="AT328" s="20">
        <f t="shared" si="231"/>
        <v>99</v>
      </c>
      <c r="AU328" s="19">
        <v>95</v>
      </c>
      <c r="AV328" s="19">
        <v>96</v>
      </c>
      <c r="AW328" s="20">
        <f t="shared" si="232"/>
        <v>99</v>
      </c>
      <c r="AX328" s="19">
        <v>91</v>
      </c>
      <c r="AY328" s="19">
        <v>96</v>
      </c>
      <c r="AZ328" s="20">
        <f t="shared" si="233"/>
        <v>95</v>
      </c>
      <c r="BA328" s="19">
        <v>90</v>
      </c>
      <c r="BB328" s="19">
        <v>96</v>
      </c>
      <c r="BC328" s="20">
        <f t="shared" si="234"/>
        <v>94</v>
      </c>
      <c r="BD328" s="20">
        <f t="shared" si="235"/>
        <v>96</v>
      </c>
      <c r="BE328" s="20">
        <f t="shared" si="236"/>
        <v>88</v>
      </c>
      <c r="BF328" s="24"/>
      <c r="BG328" s="19">
        <f t="shared" si="237"/>
        <v>258</v>
      </c>
      <c r="BH328" s="19">
        <f t="shared" si="238"/>
        <v>239</v>
      </c>
      <c r="BI328" s="19">
        <f t="shared" si="239"/>
        <v>52</v>
      </c>
      <c r="BJ328" s="19">
        <f t="shared" si="240"/>
        <v>1</v>
      </c>
      <c r="BK328" s="19">
        <f t="shared" si="241"/>
        <v>47</v>
      </c>
      <c r="BL328" s="19">
        <f t="shared" si="242"/>
        <v>75</v>
      </c>
      <c r="BM328" s="19">
        <f t="shared" si="243"/>
        <v>202</v>
      </c>
      <c r="BN328" s="19">
        <f t="shared" si="244"/>
        <v>92</v>
      </c>
      <c r="BO328" s="19">
        <f t="shared" si="245"/>
        <v>185</v>
      </c>
      <c r="BP328" s="19">
        <f t="shared" si="246"/>
        <v>1</v>
      </c>
      <c r="BQ328" s="19">
        <f t="shared" si="247"/>
        <v>198</v>
      </c>
      <c r="BR328" s="19">
        <f t="shared" si="248"/>
        <v>112</v>
      </c>
      <c r="BS328" s="19">
        <f t="shared" si="249"/>
        <v>78</v>
      </c>
      <c r="BT328" s="19">
        <f t="shared" si="250"/>
        <v>192</v>
      </c>
      <c r="BU328" s="19">
        <f t="shared" si="251"/>
        <v>330</v>
      </c>
      <c r="BV328" s="19">
        <f t="shared" si="252"/>
        <v>239</v>
      </c>
      <c r="BW328" s="19">
        <f t="shared" si="253"/>
        <v>47</v>
      </c>
      <c r="BX328" s="19">
        <f t="shared" si="254"/>
        <v>170</v>
      </c>
      <c r="BY328" s="19">
        <f t="shared" si="255"/>
        <v>31</v>
      </c>
      <c r="BZ328" s="19">
        <f t="shared" si="256"/>
        <v>215</v>
      </c>
      <c r="CA328" s="18">
        <f t="shared" si="216"/>
        <v>88</v>
      </c>
      <c r="CB328" s="19">
        <f t="shared" si="257"/>
        <v>10</v>
      </c>
    </row>
    <row r="329" spans="1:80" s="16" customFormat="1" ht="31.5">
      <c r="A329" s="21">
        <v>327</v>
      </c>
      <c r="B329" s="34">
        <v>6607010603</v>
      </c>
      <c r="C329" s="5" t="s">
        <v>454</v>
      </c>
      <c r="D329" s="6" t="s">
        <v>356</v>
      </c>
      <c r="E329" s="19">
        <v>10</v>
      </c>
      <c r="F329" s="19">
        <v>38</v>
      </c>
      <c r="G329" s="22">
        <v>11</v>
      </c>
      <c r="H329" s="22">
        <v>38</v>
      </c>
      <c r="I329" s="22">
        <f t="shared" si="217"/>
        <v>95</v>
      </c>
      <c r="J329" s="19">
        <v>30</v>
      </c>
      <c r="K329" s="19">
        <v>4</v>
      </c>
      <c r="L329" s="19">
        <f t="shared" si="218"/>
        <v>100</v>
      </c>
      <c r="M329" s="19">
        <v>30</v>
      </c>
      <c r="N329" s="19">
        <v>25</v>
      </c>
      <c r="O329" s="19">
        <v>30</v>
      </c>
      <c r="P329" s="19">
        <v>25</v>
      </c>
      <c r="Q329" s="19">
        <f t="shared" si="219"/>
        <v>100</v>
      </c>
      <c r="R329" s="19">
        <f t="shared" si="220"/>
        <v>99</v>
      </c>
      <c r="S329" s="19">
        <v>20</v>
      </c>
      <c r="T329" s="19">
        <v>4</v>
      </c>
      <c r="U329" s="19">
        <f t="shared" si="221"/>
        <v>80</v>
      </c>
      <c r="V329" s="19">
        <v>28</v>
      </c>
      <c r="W329" s="23">
        <v>30</v>
      </c>
      <c r="X329" s="20">
        <f t="shared" si="222"/>
        <v>93</v>
      </c>
      <c r="Y329" s="43">
        <f t="shared" si="223"/>
        <v>87</v>
      </c>
      <c r="Z329" s="20">
        <f t="shared" si="224"/>
        <v>87</v>
      </c>
      <c r="AA329" s="19">
        <v>20</v>
      </c>
      <c r="AB329" s="19">
        <v>1</v>
      </c>
      <c r="AC329" s="19">
        <f t="shared" si="225"/>
        <v>20</v>
      </c>
      <c r="AD329" s="19">
        <v>20</v>
      </c>
      <c r="AE329" s="19">
        <v>2</v>
      </c>
      <c r="AF329" s="19">
        <f t="shared" si="226"/>
        <v>40</v>
      </c>
      <c r="AG329" s="19">
        <v>3</v>
      </c>
      <c r="AH329" s="19">
        <v>3</v>
      </c>
      <c r="AI329" s="20">
        <f t="shared" si="258"/>
        <v>100</v>
      </c>
      <c r="AJ329" s="43">
        <f t="shared" si="227"/>
        <v>52</v>
      </c>
      <c r="AK329" s="19">
        <v>29</v>
      </c>
      <c r="AL329" s="19">
        <v>30</v>
      </c>
      <c r="AM329" s="20">
        <f t="shared" si="228"/>
        <v>97</v>
      </c>
      <c r="AN329" s="19">
        <v>30</v>
      </c>
      <c r="AO329" s="19">
        <v>30</v>
      </c>
      <c r="AP329" s="20">
        <f t="shared" si="229"/>
        <v>100</v>
      </c>
      <c r="AQ329" s="19">
        <v>28</v>
      </c>
      <c r="AR329" s="19">
        <v>28</v>
      </c>
      <c r="AS329" s="20">
        <f t="shared" si="230"/>
        <v>100</v>
      </c>
      <c r="AT329" s="20">
        <f t="shared" si="231"/>
        <v>99</v>
      </c>
      <c r="AU329" s="19">
        <v>30</v>
      </c>
      <c r="AV329" s="19">
        <v>30</v>
      </c>
      <c r="AW329" s="20">
        <f t="shared" si="232"/>
        <v>100</v>
      </c>
      <c r="AX329" s="19">
        <v>30</v>
      </c>
      <c r="AY329" s="19">
        <v>30</v>
      </c>
      <c r="AZ329" s="20">
        <f t="shared" si="233"/>
        <v>100</v>
      </c>
      <c r="BA329" s="19">
        <v>30</v>
      </c>
      <c r="BB329" s="19">
        <v>30</v>
      </c>
      <c r="BC329" s="20">
        <f t="shared" si="234"/>
        <v>100</v>
      </c>
      <c r="BD329" s="20">
        <f t="shared" si="235"/>
        <v>100</v>
      </c>
      <c r="BE329" s="20">
        <f t="shared" si="236"/>
        <v>87</v>
      </c>
      <c r="BF329" s="24"/>
      <c r="BG329" s="19">
        <f t="shared" si="237"/>
        <v>41</v>
      </c>
      <c r="BH329" s="19">
        <f t="shared" si="238"/>
        <v>1</v>
      </c>
      <c r="BI329" s="19">
        <f t="shared" si="239"/>
        <v>1</v>
      </c>
      <c r="BJ329" s="19">
        <f t="shared" si="240"/>
        <v>253</v>
      </c>
      <c r="BK329" s="19">
        <f t="shared" si="241"/>
        <v>244</v>
      </c>
      <c r="BL329" s="19">
        <f t="shared" si="242"/>
        <v>93</v>
      </c>
      <c r="BM329" s="19">
        <f t="shared" si="243"/>
        <v>117</v>
      </c>
      <c r="BN329" s="19">
        <f t="shared" si="244"/>
        <v>185</v>
      </c>
      <c r="BO329" s="19">
        <f t="shared" si="245"/>
        <v>1</v>
      </c>
      <c r="BP329" s="19">
        <f t="shared" si="246"/>
        <v>98</v>
      </c>
      <c r="BQ329" s="19">
        <f t="shared" si="247"/>
        <v>1</v>
      </c>
      <c r="BR329" s="19">
        <f t="shared" si="248"/>
        <v>1</v>
      </c>
      <c r="BS329" s="19">
        <f t="shared" si="249"/>
        <v>1</v>
      </c>
      <c r="BT329" s="19">
        <f t="shared" si="250"/>
        <v>1</v>
      </c>
      <c r="BU329" s="19">
        <f t="shared" si="251"/>
        <v>1</v>
      </c>
      <c r="BV329" s="19">
        <f t="shared" si="252"/>
        <v>5</v>
      </c>
      <c r="BW329" s="19">
        <f t="shared" si="253"/>
        <v>244</v>
      </c>
      <c r="BX329" s="19">
        <f t="shared" si="254"/>
        <v>176</v>
      </c>
      <c r="BY329" s="19">
        <f t="shared" si="255"/>
        <v>31</v>
      </c>
      <c r="BZ329" s="19">
        <f t="shared" si="256"/>
        <v>1</v>
      </c>
      <c r="CA329" s="18">
        <f t="shared" si="216"/>
        <v>87</v>
      </c>
      <c r="CB329" s="19">
        <f t="shared" si="257"/>
        <v>11</v>
      </c>
    </row>
    <row r="330" spans="1:80" s="16" customFormat="1" ht="31.5">
      <c r="A330" s="21">
        <v>328</v>
      </c>
      <c r="B330" s="34">
        <v>6607010995</v>
      </c>
      <c r="C330" s="6" t="s">
        <v>454</v>
      </c>
      <c r="D330" s="5" t="s">
        <v>357</v>
      </c>
      <c r="E330" s="19">
        <v>10</v>
      </c>
      <c r="F330" s="19">
        <v>36</v>
      </c>
      <c r="G330" s="22">
        <v>11</v>
      </c>
      <c r="H330" s="22">
        <v>38</v>
      </c>
      <c r="I330" s="22">
        <f t="shared" si="217"/>
        <v>93</v>
      </c>
      <c r="J330" s="19">
        <v>30</v>
      </c>
      <c r="K330" s="19">
        <v>3</v>
      </c>
      <c r="L330" s="19">
        <f t="shared" si="218"/>
        <v>90</v>
      </c>
      <c r="M330" s="19">
        <v>221</v>
      </c>
      <c r="N330" s="19">
        <v>216</v>
      </c>
      <c r="O330" s="19">
        <v>226</v>
      </c>
      <c r="P330" s="19">
        <v>228</v>
      </c>
      <c r="Q330" s="19">
        <f t="shared" si="219"/>
        <v>96</v>
      </c>
      <c r="R330" s="19">
        <f t="shared" si="220"/>
        <v>93</v>
      </c>
      <c r="S330" s="19">
        <v>20</v>
      </c>
      <c r="T330" s="19">
        <v>5</v>
      </c>
      <c r="U330" s="19">
        <f t="shared" si="221"/>
        <v>100</v>
      </c>
      <c r="V330" s="19">
        <v>246</v>
      </c>
      <c r="W330" s="23">
        <v>270</v>
      </c>
      <c r="X330" s="20">
        <f t="shared" si="222"/>
        <v>91</v>
      </c>
      <c r="Y330" s="43">
        <f t="shared" si="223"/>
        <v>96</v>
      </c>
      <c r="Z330" s="20">
        <f t="shared" si="224"/>
        <v>96</v>
      </c>
      <c r="AA330" s="19">
        <v>20</v>
      </c>
      <c r="AB330" s="19">
        <v>4</v>
      </c>
      <c r="AC330" s="19">
        <f t="shared" si="225"/>
        <v>80</v>
      </c>
      <c r="AD330" s="19">
        <v>20</v>
      </c>
      <c r="AE330" s="19">
        <v>3</v>
      </c>
      <c r="AF330" s="19">
        <f t="shared" si="226"/>
        <v>60</v>
      </c>
      <c r="AG330" s="19">
        <v>20</v>
      </c>
      <c r="AH330" s="19">
        <v>21</v>
      </c>
      <c r="AI330" s="20">
        <f t="shared" si="258"/>
        <v>95</v>
      </c>
      <c r="AJ330" s="43">
        <f t="shared" si="227"/>
        <v>77</v>
      </c>
      <c r="AK330" s="19">
        <v>262</v>
      </c>
      <c r="AL330" s="19">
        <v>270</v>
      </c>
      <c r="AM330" s="20">
        <f t="shared" si="228"/>
        <v>97</v>
      </c>
      <c r="AN330" s="19">
        <v>263</v>
      </c>
      <c r="AO330" s="19">
        <v>270</v>
      </c>
      <c r="AP330" s="20">
        <f t="shared" si="229"/>
        <v>97</v>
      </c>
      <c r="AQ330" s="19">
        <v>192</v>
      </c>
      <c r="AR330" s="19">
        <v>198</v>
      </c>
      <c r="AS330" s="20">
        <f t="shared" si="230"/>
        <v>97</v>
      </c>
      <c r="AT330" s="20">
        <f t="shared" si="231"/>
        <v>97</v>
      </c>
      <c r="AU330" s="19">
        <v>264</v>
      </c>
      <c r="AV330" s="19">
        <v>270</v>
      </c>
      <c r="AW330" s="20">
        <f t="shared" si="232"/>
        <v>98</v>
      </c>
      <c r="AX330" s="19">
        <v>257</v>
      </c>
      <c r="AY330" s="19">
        <v>270</v>
      </c>
      <c r="AZ330" s="20">
        <f t="shared" si="233"/>
        <v>95</v>
      </c>
      <c r="BA330" s="19">
        <v>261</v>
      </c>
      <c r="BB330" s="19">
        <v>270</v>
      </c>
      <c r="BC330" s="20">
        <f t="shared" si="234"/>
        <v>97</v>
      </c>
      <c r="BD330" s="20">
        <f t="shared" si="235"/>
        <v>97</v>
      </c>
      <c r="BE330" s="20">
        <f t="shared" si="236"/>
        <v>92</v>
      </c>
      <c r="BF330" s="24"/>
      <c r="BG330" s="19">
        <f t="shared" si="237"/>
        <v>127</v>
      </c>
      <c r="BH330" s="19">
        <f t="shared" si="238"/>
        <v>239</v>
      </c>
      <c r="BI330" s="19">
        <f t="shared" si="239"/>
        <v>181</v>
      </c>
      <c r="BJ330" s="19">
        <f t="shared" si="240"/>
        <v>1</v>
      </c>
      <c r="BK330" s="19">
        <f t="shared" si="241"/>
        <v>80</v>
      </c>
      <c r="BL330" s="19">
        <f t="shared" si="242"/>
        <v>138</v>
      </c>
      <c r="BM330" s="19">
        <f t="shared" si="243"/>
        <v>6</v>
      </c>
      <c r="BN330" s="19">
        <f t="shared" si="244"/>
        <v>92</v>
      </c>
      <c r="BO330" s="19">
        <f t="shared" si="245"/>
        <v>197</v>
      </c>
      <c r="BP330" s="19">
        <f t="shared" si="246"/>
        <v>98</v>
      </c>
      <c r="BQ330" s="19">
        <f t="shared" si="247"/>
        <v>254</v>
      </c>
      <c r="BR330" s="19">
        <f t="shared" si="248"/>
        <v>233</v>
      </c>
      <c r="BS330" s="19">
        <f t="shared" si="249"/>
        <v>128</v>
      </c>
      <c r="BT330" s="19">
        <f t="shared" si="250"/>
        <v>192</v>
      </c>
      <c r="BU330" s="19">
        <f t="shared" si="251"/>
        <v>223</v>
      </c>
      <c r="BV330" s="19">
        <f t="shared" si="252"/>
        <v>239</v>
      </c>
      <c r="BW330" s="19">
        <f t="shared" si="253"/>
        <v>80</v>
      </c>
      <c r="BX330" s="19">
        <f t="shared" si="254"/>
        <v>36</v>
      </c>
      <c r="BY330" s="19">
        <f t="shared" si="255"/>
        <v>122</v>
      </c>
      <c r="BZ330" s="19">
        <f t="shared" si="256"/>
        <v>163</v>
      </c>
      <c r="CA330" s="18">
        <f t="shared" si="216"/>
        <v>92</v>
      </c>
      <c r="CB330" s="19">
        <f t="shared" si="257"/>
        <v>6</v>
      </c>
    </row>
    <row r="331" spans="1:80" s="16" customFormat="1" ht="31.5">
      <c r="A331" s="21">
        <v>329</v>
      </c>
      <c r="B331" s="34">
        <v>6607008121</v>
      </c>
      <c r="C331" s="5" t="s">
        <v>454</v>
      </c>
      <c r="D331" s="6" t="s">
        <v>358</v>
      </c>
      <c r="E331" s="19">
        <v>10</v>
      </c>
      <c r="F331" s="19">
        <v>36</v>
      </c>
      <c r="G331" s="22">
        <v>11</v>
      </c>
      <c r="H331" s="22">
        <v>38</v>
      </c>
      <c r="I331" s="22">
        <f t="shared" si="217"/>
        <v>93</v>
      </c>
      <c r="J331" s="19">
        <v>30</v>
      </c>
      <c r="K331" s="19">
        <v>3</v>
      </c>
      <c r="L331" s="19">
        <f t="shared" si="218"/>
        <v>90</v>
      </c>
      <c r="M331" s="19">
        <v>150</v>
      </c>
      <c r="N331" s="19">
        <v>120</v>
      </c>
      <c r="O331" s="19">
        <v>155</v>
      </c>
      <c r="P331" s="19">
        <v>125</v>
      </c>
      <c r="Q331" s="19">
        <f t="shared" si="219"/>
        <v>96</v>
      </c>
      <c r="R331" s="19">
        <f t="shared" si="220"/>
        <v>93</v>
      </c>
      <c r="S331" s="19">
        <v>20</v>
      </c>
      <c r="T331" s="19">
        <v>1</v>
      </c>
      <c r="U331" s="19">
        <f t="shared" si="221"/>
        <v>20</v>
      </c>
      <c r="V331" s="19">
        <v>152</v>
      </c>
      <c r="W331" s="23">
        <v>180</v>
      </c>
      <c r="X331" s="20">
        <f t="shared" si="222"/>
        <v>84</v>
      </c>
      <c r="Y331" s="43">
        <f t="shared" si="223"/>
        <v>52</v>
      </c>
      <c r="Z331" s="20">
        <f t="shared" si="224"/>
        <v>52</v>
      </c>
      <c r="AA331" s="19">
        <v>20</v>
      </c>
      <c r="AB331" s="19">
        <v>0</v>
      </c>
      <c r="AC331" s="19">
        <f t="shared" si="225"/>
        <v>0</v>
      </c>
      <c r="AD331" s="19">
        <v>20</v>
      </c>
      <c r="AE331" s="19">
        <v>2</v>
      </c>
      <c r="AF331" s="19">
        <f t="shared" si="226"/>
        <v>40</v>
      </c>
      <c r="AG331" s="19">
        <v>15</v>
      </c>
      <c r="AH331" s="19">
        <v>17</v>
      </c>
      <c r="AI331" s="20">
        <f t="shared" si="258"/>
        <v>88</v>
      </c>
      <c r="AJ331" s="43">
        <f t="shared" si="227"/>
        <v>42</v>
      </c>
      <c r="AK331" s="19">
        <v>173</v>
      </c>
      <c r="AL331" s="19">
        <v>180</v>
      </c>
      <c r="AM331" s="20">
        <f t="shared" si="228"/>
        <v>96</v>
      </c>
      <c r="AN331" s="19">
        <v>174</v>
      </c>
      <c r="AO331" s="19">
        <v>180</v>
      </c>
      <c r="AP331" s="20">
        <f t="shared" si="229"/>
        <v>97</v>
      </c>
      <c r="AQ331" s="19">
        <v>115</v>
      </c>
      <c r="AR331" s="19">
        <v>120</v>
      </c>
      <c r="AS331" s="20">
        <f t="shared" si="230"/>
        <v>96</v>
      </c>
      <c r="AT331" s="20">
        <f t="shared" si="231"/>
        <v>96</v>
      </c>
      <c r="AU331" s="19">
        <v>171</v>
      </c>
      <c r="AV331" s="19">
        <v>180</v>
      </c>
      <c r="AW331" s="20">
        <f t="shared" si="232"/>
        <v>95</v>
      </c>
      <c r="AX331" s="19">
        <v>163</v>
      </c>
      <c r="AY331" s="19">
        <v>180</v>
      </c>
      <c r="AZ331" s="20">
        <f t="shared" si="233"/>
        <v>91</v>
      </c>
      <c r="BA331" s="19">
        <v>171</v>
      </c>
      <c r="BB331" s="19">
        <v>180</v>
      </c>
      <c r="BC331" s="20">
        <f t="shared" si="234"/>
        <v>95</v>
      </c>
      <c r="BD331" s="20">
        <f t="shared" si="235"/>
        <v>94</v>
      </c>
      <c r="BE331" s="20">
        <f t="shared" si="236"/>
        <v>75</v>
      </c>
      <c r="BF331" s="24"/>
      <c r="BG331" s="19">
        <f t="shared" si="237"/>
        <v>127</v>
      </c>
      <c r="BH331" s="19">
        <f t="shared" si="238"/>
        <v>239</v>
      </c>
      <c r="BI331" s="19">
        <f t="shared" si="239"/>
        <v>181</v>
      </c>
      <c r="BJ331" s="19">
        <f t="shared" si="240"/>
        <v>355</v>
      </c>
      <c r="BK331" s="19">
        <f t="shared" si="241"/>
        <v>356</v>
      </c>
      <c r="BL331" s="19">
        <f t="shared" si="242"/>
        <v>251</v>
      </c>
      <c r="BM331" s="19">
        <f t="shared" si="243"/>
        <v>202</v>
      </c>
      <c r="BN331" s="19">
        <f t="shared" si="244"/>
        <v>185</v>
      </c>
      <c r="BO331" s="19">
        <f t="shared" si="245"/>
        <v>242</v>
      </c>
      <c r="BP331" s="19">
        <f t="shared" si="246"/>
        <v>123</v>
      </c>
      <c r="BQ331" s="19">
        <f t="shared" si="247"/>
        <v>254</v>
      </c>
      <c r="BR331" s="19">
        <f t="shared" si="248"/>
        <v>270</v>
      </c>
      <c r="BS331" s="19">
        <f t="shared" si="249"/>
        <v>244</v>
      </c>
      <c r="BT331" s="19">
        <f t="shared" si="250"/>
        <v>303</v>
      </c>
      <c r="BU331" s="19">
        <f t="shared" si="251"/>
        <v>309</v>
      </c>
      <c r="BV331" s="19">
        <f t="shared" si="252"/>
        <v>239</v>
      </c>
      <c r="BW331" s="19">
        <f t="shared" si="253"/>
        <v>356</v>
      </c>
      <c r="BX331" s="19">
        <f t="shared" si="254"/>
        <v>267</v>
      </c>
      <c r="BY331" s="19">
        <f t="shared" si="255"/>
        <v>160</v>
      </c>
      <c r="BZ331" s="19">
        <f t="shared" si="256"/>
        <v>284</v>
      </c>
      <c r="CA331" s="18">
        <f t="shared" si="216"/>
        <v>75</v>
      </c>
      <c r="CB331" s="19">
        <f t="shared" si="257"/>
        <v>23</v>
      </c>
    </row>
    <row r="332" spans="1:80" s="16" customFormat="1" ht="31.5">
      <c r="A332" s="21">
        <v>330</v>
      </c>
      <c r="B332" s="34">
        <v>6607003814</v>
      </c>
      <c r="C332" s="5" t="s">
        <v>454</v>
      </c>
      <c r="D332" s="6" t="s">
        <v>359</v>
      </c>
      <c r="E332" s="19">
        <v>10</v>
      </c>
      <c r="F332" s="19">
        <v>36</v>
      </c>
      <c r="G332" s="22">
        <v>11</v>
      </c>
      <c r="H332" s="22">
        <v>38</v>
      </c>
      <c r="I332" s="22">
        <f t="shared" si="217"/>
        <v>93</v>
      </c>
      <c r="J332" s="19">
        <v>30</v>
      </c>
      <c r="K332" s="19">
        <v>4</v>
      </c>
      <c r="L332" s="19">
        <f t="shared" si="218"/>
        <v>100</v>
      </c>
      <c r="M332" s="19">
        <v>143</v>
      </c>
      <c r="N332" s="19">
        <v>143</v>
      </c>
      <c r="O332" s="19">
        <v>143</v>
      </c>
      <c r="P332" s="19">
        <v>146</v>
      </c>
      <c r="Q332" s="19">
        <f t="shared" si="219"/>
        <v>99</v>
      </c>
      <c r="R332" s="19">
        <f t="shared" si="220"/>
        <v>98</v>
      </c>
      <c r="S332" s="19">
        <v>20</v>
      </c>
      <c r="T332" s="19">
        <v>3</v>
      </c>
      <c r="U332" s="19">
        <f t="shared" si="221"/>
        <v>60</v>
      </c>
      <c r="V332" s="19">
        <v>148</v>
      </c>
      <c r="W332" s="23">
        <v>162</v>
      </c>
      <c r="X332" s="20">
        <f t="shared" si="222"/>
        <v>91</v>
      </c>
      <c r="Y332" s="43">
        <f t="shared" si="223"/>
        <v>76</v>
      </c>
      <c r="Z332" s="20">
        <f t="shared" si="224"/>
        <v>76</v>
      </c>
      <c r="AA332" s="19">
        <v>20</v>
      </c>
      <c r="AB332" s="19">
        <v>1</v>
      </c>
      <c r="AC332" s="19">
        <f t="shared" si="225"/>
        <v>20</v>
      </c>
      <c r="AD332" s="19">
        <v>20</v>
      </c>
      <c r="AE332" s="19">
        <v>2</v>
      </c>
      <c r="AF332" s="19">
        <f t="shared" si="226"/>
        <v>40</v>
      </c>
      <c r="AG332" s="19">
        <v>9</v>
      </c>
      <c r="AH332" s="19">
        <v>9</v>
      </c>
      <c r="AI332" s="20">
        <f t="shared" si="258"/>
        <v>100</v>
      </c>
      <c r="AJ332" s="43">
        <f t="shared" si="227"/>
        <v>52</v>
      </c>
      <c r="AK332" s="19">
        <v>159</v>
      </c>
      <c r="AL332" s="19">
        <v>162</v>
      </c>
      <c r="AM332" s="20">
        <f t="shared" si="228"/>
        <v>98</v>
      </c>
      <c r="AN332" s="19">
        <v>161</v>
      </c>
      <c r="AO332" s="19">
        <v>162</v>
      </c>
      <c r="AP332" s="20">
        <f t="shared" si="229"/>
        <v>99</v>
      </c>
      <c r="AQ332" s="19">
        <v>123</v>
      </c>
      <c r="AR332" s="19">
        <v>125</v>
      </c>
      <c r="AS332" s="20">
        <f t="shared" si="230"/>
        <v>98</v>
      </c>
      <c r="AT332" s="20">
        <f t="shared" si="231"/>
        <v>98</v>
      </c>
      <c r="AU332" s="19">
        <v>157</v>
      </c>
      <c r="AV332" s="19">
        <v>162</v>
      </c>
      <c r="AW332" s="20">
        <f t="shared" si="232"/>
        <v>97</v>
      </c>
      <c r="AX332" s="19">
        <v>153</v>
      </c>
      <c r="AY332" s="19">
        <v>162</v>
      </c>
      <c r="AZ332" s="20">
        <f t="shared" si="233"/>
        <v>94</v>
      </c>
      <c r="BA332" s="19">
        <v>158</v>
      </c>
      <c r="BB332" s="19">
        <v>162</v>
      </c>
      <c r="BC332" s="20">
        <f t="shared" si="234"/>
        <v>98</v>
      </c>
      <c r="BD332" s="20">
        <f t="shared" si="235"/>
        <v>97</v>
      </c>
      <c r="BE332" s="20">
        <f t="shared" si="236"/>
        <v>84</v>
      </c>
      <c r="BF332" s="24"/>
      <c r="BG332" s="19">
        <f t="shared" si="237"/>
        <v>127</v>
      </c>
      <c r="BH332" s="19">
        <f t="shared" si="238"/>
        <v>1</v>
      </c>
      <c r="BI332" s="19">
        <f t="shared" si="239"/>
        <v>52</v>
      </c>
      <c r="BJ332" s="19">
        <f t="shared" si="240"/>
        <v>319</v>
      </c>
      <c r="BK332" s="19">
        <f t="shared" si="241"/>
        <v>322</v>
      </c>
      <c r="BL332" s="19">
        <f t="shared" si="242"/>
        <v>138</v>
      </c>
      <c r="BM332" s="19">
        <f t="shared" si="243"/>
        <v>117</v>
      </c>
      <c r="BN332" s="19">
        <f t="shared" si="244"/>
        <v>185</v>
      </c>
      <c r="BO332" s="19">
        <f t="shared" si="245"/>
        <v>1</v>
      </c>
      <c r="BP332" s="19">
        <f t="shared" si="246"/>
        <v>65</v>
      </c>
      <c r="BQ332" s="19">
        <f t="shared" si="247"/>
        <v>112</v>
      </c>
      <c r="BR332" s="19">
        <f t="shared" si="248"/>
        <v>172</v>
      </c>
      <c r="BS332" s="19">
        <f t="shared" si="249"/>
        <v>168</v>
      </c>
      <c r="BT332" s="19">
        <f t="shared" si="250"/>
        <v>227</v>
      </c>
      <c r="BU332" s="19">
        <f t="shared" si="251"/>
        <v>159</v>
      </c>
      <c r="BV332" s="19">
        <f t="shared" si="252"/>
        <v>18</v>
      </c>
      <c r="BW332" s="19">
        <f t="shared" si="253"/>
        <v>322</v>
      </c>
      <c r="BX332" s="19">
        <f t="shared" si="254"/>
        <v>176</v>
      </c>
      <c r="BY332" s="19">
        <f t="shared" si="255"/>
        <v>72</v>
      </c>
      <c r="BZ332" s="19">
        <f t="shared" si="256"/>
        <v>163</v>
      </c>
      <c r="CA332" s="18">
        <f t="shared" si="216"/>
        <v>84</v>
      </c>
      <c r="CB332" s="19">
        <f t="shared" si="257"/>
        <v>14</v>
      </c>
    </row>
    <row r="333" spans="1:80" s="16" customFormat="1" ht="31.5">
      <c r="A333" s="21">
        <v>331</v>
      </c>
      <c r="B333" s="34">
        <v>6607008499</v>
      </c>
      <c r="C333" s="5" t="s">
        <v>454</v>
      </c>
      <c r="D333" s="6" t="s">
        <v>360</v>
      </c>
      <c r="E333" s="19">
        <v>10</v>
      </c>
      <c r="F333" s="19">
        <v>37</v>
      </c>
      <c r="G333" s="22">
        <v>11</v>
      </c>
      <c r="H333" s="22">
        <v>38</v>
      </c>
      <c r="I333" s="22">
        <f t="shared" si="217"/>
        <v>94</v>
      </c>
      <c r="J333" s="19">
        <v>30</v>
      </c>
      <c r="K333" s="19">
        <v>4</v>
      </c>
      <c r="L333" s="19">
        <f t="shared" si="218"/>
        <v>100</v>
      </c>
      <c r="M333" s="19">
        <v>213</v>
      </c>
      <c r="N333" s="19">
        <v>207</v>
      </c>
      <c r="O333" s="19">
        <v>217</v>
      </c>
      <c r="P333" s="19">
        <v>210</v>
      </c>
      <c r="Q333" s="19">
        <f t="shared" si="219"/>
        <v>98</v>
      </c>
      <c r="R333" s="19">
        <f t="shared" si="220"/>
        <v>97</v>
      </c>
      <c r="S333" s="19">
        <v>20</v>
      </c>
      <c r="T333" s="19">
        <v>5</v>
      </c>
      <c r="U333" s="19">
        <f t="shared" si="221"/>
        <v>100</v>
      </c>
      <c r="V333" s="19">
        <v>224</v>
      </c>
      <c r="W333" s="23">
        <v>242</v>
      </c>
      <c r="X333" s="20">
        <f t="shared" si="222"/>
        <v>93</v>
      </c>
      <c r="Y333" s="43">
        <f t="shared" si="223"/>
        <v>97</v>
      </c>
      <c r="Z333" s="20">
        <f t="shared" si="224"/>
        <v>97</v>
      </c>
      <c r="AA333" s="19">
        <v>20</v>
      </c>
      <c r="AB333" s="19">
        <v>2</v>
      </c>
      <c r="AC333" s="19">
        <f t="shared" si="225"/>
        <v>40</v>
      </c>
      <c r="AD333" s="19">
        <v>20</v>
      </c>
      <c r="AE333" s="19">
        <v>4</v>
      </c>
      <c r="AF333" s="19">
        <f t="shared" si="226"/>
        <v>80</v>
      </c>
      <c r="AG333" s="19">
        <v>40</v>
      </c>
      <c r="AH333" s="19">
        <v>40</v>
      </c>
      <c r="AI333" s="20">
        <f t="shared" si="258"/>
        <v>100</v>
      </c>
      <c r="AJ333" s="43">
        <f t="shared" si="227"/>
        <v>74</v>
      </c>
      <c r="AK333" s="19">
        <v>238</v>
      </c>
      <c r="AL333" s="19">
        <v>242</v>
      </c>
      <c r="AM333" s="20">
        <f t="shared" si="228"/>
        <v>98</v>
      </c>
      <c r="AN333" s="19">
        <v>242</v>
      </c>
      <c r="AO333" s="19">
        <v>242</v>
      </c>
      <c r="AP333" s="20">
        <f t="shared" si="229"/>
        <v>100</v>
      </c>
      <c r="AQ333" s="19">
        <v>202</v>
      </c>
      <c r="AR333" s="19">
        <v>204</v>
      </c>
      <c r="AS333" s="20">
        <f t="shared" si="230"/>
        <v>99</v>
      </c>
      <c r="AT333" s="20">
        <f t="shared" si="231"/>
        <v>99</v>
      </c>
      <c r="AU333" s="19">
        <v>241</v>
      </c>
      <c r="AV333" s="19">
        <v>242</v>
      </c>
      <c r="AW333" s="20">
        <f t="shared" si="232"/>
        <v>100</v>
      </c>
      <c r="AX333" s="19">
        <v>238</v>
      </c>
      <c r="AY333" s="19">
        <v>242</v>
      </c>
      <c r="AZ333" s="20">
        <f t="shared" si="233"/>
        <v>98</v>
      </c>
      <c r="BA333" s="19">
        <v>241</v>
      </c>
      <c r="BB333" s="19">
        <v>242</v>
      </c>
      <c r="BC333" s="20">
        <f t="shared" si="234"/>
        <v>100</v>
      </c>
      <c r="BD333" s="20">
        <f t="shared" si="235"/>
        <v>100</v>
      </c>
      <c r="BE333" s="20">
        <f t="shared" si="236"/>
        <v>93</v>
      </c>
      <c r="BF333" s="24"/>
      <c r="BG333" s="19">
        <f t="shared" si="237"/>
        <v>104</v>
      </c>
      <c r="BH333" s="19">
        <f t="shared" si="238"/>
        <v>1</v>
      </c>
      <c r="BI333" s="19">
        <f t="shared" si="239"/>
        <v>94</v>
      </c>
      <c r="BJ333" s="19">
        <f t="shared" si="240"/>
        <v>1</v>
      </c>
      <c r="BK333" s="19">
        <f t="shared" si="241"/>
        <v>47</v>
      </c>
      <c r="BL333" s="19">
        <f t="shared" si="242"/>
        <v>93</v>
      </c>
      <c r="BM333" s="19">
        <f t="shared" si="243"/>
        <v>62</v>
      </c>
      <c r="BN333" s="19">
        <f t="shared" si="244"/>
        <v>41</v>
      </c>
      <c r="BO333" s="19">
        <f t="shared" si="245"/>
        <v>1</v>
      </c>
      <c r="BP333" s="19">
        <f t="shared" si="246"/>
        <v>65</v>
      </c>
      <c r="BQ333" s="19">
        <f t="shared" si="247"/>
        <v>1</v>
      </c>
      <c r="BR333" s="19">
        <f t="shared" si="248"/>
        <v>112</v>
      </c>
      <c r="BS333" s="19">
        <f t="shared" si="249"/>
        <v>1</v>
      </c>
      <c r="BT333" s="19">
        <f t="shared" si="250"/>
        <v>76</v>
      </c>
      <c r="BU333" s="19">
        <f t="shared" si="251"/>
        <v>1</v>
      </c>
      <c r="BV333" s="19">
        <f t="shared" si="252"/>
        <v>59</v>
      </c>
      <c r="BW333" s="19">
        <f t="shared" si="253"/>
        <v>47</v>
      </c>
      <c r="BX333" s="19">
        <f t="shared" si="254"/>
        <v>47</v>
      </c>
      <c r="BY333" s="19">
        <f t="shared" si="255"/>
        <v>31</v>
      </c>
      <c r="BZ333" s="19">
        <f t="shared" si="256"/>
        <v>1</v>
      </c>
      <c r="CA333" s="18">
        <f t="shared" si="216"/>
        <v>93</v>
      </c>
      <c r="CB333" s="19">
        <f t="shared" si="257"/>
        <v>5</v>
      </c>
    </row>
    <row r="334" spans="1:80" s="16" customFormat="1" ht="15.75">
      <c r="A334" s="21">
        <v>332</v>
      </c>
      <c r="B334" s="34">
        <v>6607009622</v>
      </c>
      <c r="C334" s="40" t="s">
        <v>495</v>
      </c>
      <c r="D334" s="5" t="s">
        <v>361</v>
      </c>
      <c r="E334" s="19">
        <v>10</v>
      </c>
      <c r="F334" s="19">
        <v>37</v>
      </c>
      <c r="G334" s="22">
        <v>11</v>
      </c>
      <c r="H334" s="22">
        <v>38</v>
      </c>
      <c r="I334" s="22">
        <f t="shared" si="217"/>
        <v>94</v>
      </c>
      <c r="J334" s="19">
        <v>30</v>
      </c>
      <c r="K334" s="19">
        <v>4</v>
      </c>
      <c r="L334" s="19">
        <f t="shared" si="218"/>
        <v>100</v>
      </c>
      <c r="M334" s="19">
        <v>33</v>
      </c>
      <c r="N334" s="19">
        <v>30</v>
      </c>
      <c r="O334" s="19">
        <v>33</v>
      </c>
      <c r="P334" s="19">
        <v>30</v>
      </c>
      <c r="Q334" s="19">
        <f t="shared" si="219"/>
        <v>100</v>
      </c>
      <c r="R334" s="19">
        <f t="shared" si="220"/>
        <v>98</v>
      </c>
      <c r="S334" s="19">
        <v>20</v>
      </c>
      <c r="T334" s="19">
        <v>5</v>
      </c>
      <c r="U334" s="19">
        <f t="shared" si="221"/>
        <v>100</v>
      </c>
      <c r="V334" s="19">
        <v>32</v>
      </c>
      <c r="W334" s="23">
        <v>34</v>
      </c>
      <c r="X334" s="20">
        <f t="shared" si="222"/>
        <v>94</v>
      </c>
      <c r="Y334" s="43">
        <f t="shared" si="223"/>
        <v>97</v>
      </c>
      <c r="Z334" s="20">
        <f t="shared" si="224"/>
        <v>97</v>
      </c>
      <c r="AA334" s="19">
        <v>20</v>
      </c>
      <c r="AB334" s="19">
        <v>1</v>
      </c>
      <c r="AC334" s="19">
        <f t="shared" si="225"/>
        <v>20</v>
      </c>
      <c r="AD334" s="19">
        <v>20</v>
      </c>
      <c r="AE334" s="19">
        <v>5</v>
      </c>
      <c r="AF334" s="19">
        <f t="shared" si="226"/>
        <v>100</v>
      </c>
      <c r="AG334" s="19">
        <v>1</v>
      </c>
      <c r="AH334" s="19">
        <v>1</v>
      </c>
      <c r="AI334" s="20">
        <f t="shared" si="258"/>
        <v>100</v>
      </c>
      <c r="AJ334" s="43">
        <f t="shared" si="227"/>
        <v>76</v>
      </c>
      <c r="AK334" s="19">
        <v>18</v>
      </c>
      <c r="AL334" s="19">
        <v>34</v>
      </c>
      <c r="AM334" s="20">
        <f t="shared" si="228"/>
        <v>53</v>
      </c>
      <c r="AN334" s="19">
        <v>33</v>
      </c>
      <c r="AO334" s="19">
        <v>34</v>
      </c>
      <c r="AP334" s="20">
        <f t="shared" si="229"/>
        <v>97</v>
      </c>
      <c r="AQ334" s="19">
        <v>26</v>
      </c>
      <c r="AR334" s="19">
        <v>26</v>
      </c>
      <c r="AS334" s="20">
        <f t="shared" si="230"/>
        <v>100</v>
      </c>
      <c r="AT334" s="20">
        <f t="shared" si="231"/>
        <v>80</v>
      </c>
      <c r="AU334" s="19">
        <v>27</v>
      </c>
      <c r="AV334" s="19">
        <v>34</v>
      </c>
      <c r="AW334" s="20">
        <f t="shared" si="232"/>
        <v>79</v>
      </c>
      <c r="AX334" s="19">
        <v>32</v>
      </c>
      <c r="AY334" s="19">
        <v>34</v>
      </c>
      <c r="AZ334" s="20">
        <f t="shared" si="233"/>
        <v>94</v>
      </c>
      <c r="BA334" s="19">
        <v>33</v>
      </c>
      <c r="BB334" s="19">
        <v>34</v>
      </c>
      <c r="BC334" s="20">
        <f t="shared" si="234"/>
        <v>97</v>
      </c>
      <c r="BD334" s="20">
        <f t="shared" si="235"/>
        <v>91</v>
      </c>
      <c r="BE334" s="20">
        <f t="shared" si="236"/>
        <v>88</v>
      </c>
      <c r="BF334" s="24"/>
      <c r="BG334" s="19">
        <f t="shared" si="237"/>
        <v>104</v>
      </c>
      <c r="BH334" s="19">
        <f t="shared" si="238"/>
        <v>1</v>
      </c>
      <c r="BI334" s="19">
        <f t="shared" si="239"/>
        <v>1</v>
      </c>
      <c r="BJ334" s="19">
        <f t="shared" si="240"/>
        <v>1</v>
      </c>
      <c r="BK334" s="19">
        <f t="shared" si="241"/>
        <v>47</v>
      </c>
      <c r="BL334" s="19">
        <f t="shared" si="242"/>
        <v>75</v>
      </c>
      <c r="BM334" s="19">
        <f t="shared" si="243"/>
        <v>117</v>
      </c>
      <c r="BN334" s="19">
        <f t="shared" si="244"/>
        <v>1</v>
      </c>
      <c r="BO334" s="19">
        <f t="shared" si="245"/>
        <v>1</v>
      </c>
      <c r="BP334" s="19">
        <f t="shared" si="246"/>
        <v>350</v>
      </c>
      <c r="BQ334" s="19">
        <f t="shared" si="247"/>
        <v>254</v>
      </c>
      <c r="BR334" s="19">
        <f t="shared" si="248"/>
        <v>1</v>
      </c>
      <c r="BS334" s="19">
        <f t="shared" si="249"/>
        <v>367</v>
      </c>
      <c r="BT334" s="19">
        <f t="shared" si="250"/>
        <v>227</v>
      </c>
      <c r="BU334" s="19">
        <f t="shared" si="251"/>
        <v>223</v>
      </c>
      <c r="BV334" s="19">
        <f t="shared" si="252"/>
        <v>18</v>
      </c>
      <c r="BW334" s="19">
        <f t="shared" si="253"/>
        <v>47</v>
      </c>
      <c r="BX334" s="19">
        <f t="shared" si="254"/>
        <v>38</v>
      </c>
      <c r="BY334" s="19">
        <f t="shared" si="255"/>
        <v>343</v>
      </c>
      <c r="BZ334" s="19">
        <f t="shared" si="256"/>
        <v>346</v>
      </c>
      <c r="CA334" s="18">
        <f t="shared" si="216"/>
        <v>88</v>
      </c>
      <c r="CB334" s="19">
        <f t="shared" si="257"/>
        <v>10</v>
      </c>
    </row>
    <row r="335" spans="1:80" s="16" customFormat="1" ht="15.75">
      <c r="A335" s="21">
        <v>333</v>
      </c>
      <c r="B335" s="34">
        <v>6607010498</v>
      </c>
      <c r="C335" s="40" t="s">
        <v>495</v>
      </c>
      <c r="D335" s="5" t="s">
        <v>362</v>
      </c>
      <c r="E335" s="19">
        <v>10</v>
      </c>
      <c r="F335" s="19">
        <v>37</v>
      </c>
      <c r="G335" s="22">
        <v>11</v>
      </c>
      <c r="H335" s="22">
        <v>38</v>
      </c>
      <c r="I335" s="22">
        <f t="shared" si="217"/>
        <v>94</v>
      </c>
      <c r="J335" s="19">
        <v>30</v>
      </c>
      <c r="K335" s="19">
        <v>4</v>
      </c>
      <c r="L335" s="19">
        <f t="shared" si="218"/>
        <v>100</v>
      </c>
      <c r="M335" s="19">
        <v>117</v>
      </c>
      <c r="N335" s="19">
        <v>99</v>
      </c>
      <c r="O335" s="19">
        <v>120</v>
      </c>
      <c r="P335" s="19">
        <v>101</v>
      </c>
      <c r="Q335" s="19">
        <f t="shared" si="219"/>
        <v>98</v>
      </c>
      <c r="R335" s="19">
        <f t="shared" si="220"/>
        <v>97</v>
      </c>
      <c r="S335" s="19">
        <v>20</v>
      </c>
      <c r="T335" s="19">
        <v>5</v>
      </c>
      <c r="U335" s="19">
        <f t="shared" si="221"/>
        <v>100</v>
      </c>
      <c r="V335" s="19">
        <v>114</v>
      </c>
      <c r="W335" s="23">
        <v>128</v>
      </c>
      <c r="X335" s="20">
        <f t="shared" si="222"/>
        <v>89</v>
      </c>
      <c r="Y335" s="43">
        <f t="shared" si="223"/>
        <v>95</v>
      </c>
      <c r="Z335" s="20">
        <f t="shared" si="224"/>
        <v>95</v>
      </c>
      <c r="AA335" s="19">
        <v>20</v>
      </c>
      <c r="AB335" s="19">
        <v>0</v>
      </c>
      <c r="AC335" s="19">
        <f t="shared" si="225"/>
        <v>0</v>
      </c>
      <c r="AD335" s="19">
        <v>20</v>
      </c>
      <c r="AE335" s="19">
        <v>3</v>
      </c>
      <c r="AF335" s="19">
        <f t="shared" si="226"/>
        <v>60</v>
      </c>
      <c r="AG335" s="19">
        <v>9</v>
      </c>
      <c r="AH335" s="19">
        <v>9</v>
      </c>
      <c r="AI335" s="20">
        <f t="shared" si="258"/>
        <v>100</v>
      </c>
      <c r="AJ335" s="43">
        <f t="shared" si="227"/>
        <v>54</v>
      </c>
      <c r="AK335" s="19">
        <v>126</v>
      </c>
      <c r="AL335" s="19">
        <v>128</v>
      </c>
      <c r="AM335" s="20">
        <f t="shared" si="228"/>
        <v>98</v>
      </c>
      <c r="AN335" s="19">
        <v>126</v>
      </c>
      <c r="AO335" s="19">
        <v>128</v>
      </c>
      <c r="AP335" s="20">
        <f t="shared" si="229"/>
        <v>98</v>
      </c>
      <c r="AQ335" s="19">
        <v>93</v>
      </c>
      <c r="AR335" s="19">
        <v>96</v>
      </c>
      <c r="AS335" s="20">
        <f t="shared" si="230"/>
        <v>97</v>
      </c>
      <c r="AT335" s="20">
        <f t="shared" si="231"/>
        <v>98</v>
      </c>
      <c r="AU335" s="19">
        <v>127</v>
      </c>
      <c r="AV335" s="19">
        <v>128</v>
      </c>
      <c r="AW335" s="20">
        <f t="shared" si="232"/>
        <v>99</v>
      </c>
      <c r="AX335" s="19">
        <v>127</v>
      </c>
      <c r="AY335" s="19">
        <v>128</v>
      </c>
      <c r="AZ335" s="20">
        <f t="shared" si="233"/>
        <v>99</v>
      </c>
      <c r="BA335" s="19">
        <v>128</v>
      </c>
      <c r="BB335" s="19">
        <v>128</v>
      </c>
      <c r="BC335" s="20">
        <f t="shared" si="234"/>
        <v>100</v>
      </c>
      <c r="BD335" s="20">
        <f t="shared" si="235"/>
        <v>100</v>
      </c>
      <c r="BE335" s="20">
        <f t="shared" si="236"/>
        <v>89</v>
      </c>
      <c r="BF335" s="24"/>
      <c r="BG335" s="19">
        <f t="shared" si="237"/>
        <v>104</v>
      </c>
      <c r="BH335" s="19">
        <f t="shared" si="238"/>
        <v>1</v>
      </c>
      <c r="BI335" s="19">
        <f t="shared" si="239"/>
        <v>94</v>
      </c>
      <c r="BJ335" s="19">
        <f t="shared" si="240"/>
        <v>1</v>
      </c>
      <c r="BK335" s="19">
        <f t="shared" si="241"/>
        <v>105</v>
      </c>
      <c r="BL335" s="19">
        <f t="shared" si="242"/>
        <v>175</v>
      </c>
      <c r="BM335" s="19">
        <f t="shared" si="243"/>
        <v>202</v>
      </c>
      <c r="BN335" s="19">
        <f t="shared" si="244"/>
        <v>92</v>
      </c>
      <c r="BO335" s="19">
        <f t="shared" si="245"/>
        <v>1</v>
      </c>
      <c r="BP335" s="19">
        <f t="shared" si="246"/>
        <v>65</v>
      </c>
      <c r="BQ335" s="19">
        <f t="shared" si="247"/>
        <v>198</v>
      </c>
      <c r="BR335" s="19">
        <f t="shared" si="248"/>
        <v>233</v>
      </c>
      <c r="BS335" s="19">
        <f t="shared" si="249"/>
        <v>78</v>
      </c>
      <c r="BT335" s="19">
        <f t="shared" si="250"/>
        <v>54</v>
      </c>
      <c r="BU335" s="19">
        <f t="shared" si="251"/>
        <v>1</v>
      </c>
      <c r="BV335" s="19">
        <f t="shared" si="252"/>
        <v>59</v>
      </c>
      <c r="BW335" s="19">
        <f t="shared" si="253"/>
        <v>105</v>
      </c>
      <c r="BX335" s="19">
        <f t="shared" si="254"/>
        <v>142</v>
      </c>
      <c r="BY335" s="19">
        <f t="shared" si="255"/>
        <v>72</v>
      </c>
      <c r="BZ335" s="19">
        <f t="shared" si="256"/>
        <v>1</v>
      </c>
      <c r="CA335" s="18">
        <f t="shared" si="216"/>
        <v>89</v>
      </c>
      <c r="CB335" s="19">
        <f t="shared" si="257"/>
        <v>9</v>
      </c>
    </row>
    <row r="336" spans="1:80" s="16" customFormat="1" ht="15.75">
      <c r="A336" s="21">
        <v>334</v>
      </c>
      <c r="B336" s="34">
        <v>6607008756</v>
      </c>
      <c r="C336" s="40" t="s">
        <v>495</v>
      </c>
      <c r="D336" s="5" t="s">
        <v>363</v>
      </c>
      <c r="E336" s="19">
        <v>9</v>
      </c>
      <c r="F336" s="19">
        <v>35</v>
      </c>
      <c r="G336" s="22">
        <v>9</v>
      </c>
      <c r="H336" s="22">
        <v>36</v>
      </c>
      <c r="I336" s="22">
        <f t="shared" si="217"/>
        <v>99</v>
      </c>
      <c r="J336" s="19">
        <v>30</v>
      </c>
      <c r="K336" s="19">
        <v>4</v>
      </c>
      <c r="L336" s="19">
        <f t="shared" si="218"/>
        <v>100</v>
      </c>
      <c r="M336" s="19">
        <v>60</v>
      </c>
      <c r="N336" s="19">
        <v>54</v>
      </c>
      <c r="O336" s="19">
        <v>60</v>
      </c>
      <c r="P336" s="19">
        <v>55</v>
      </c>
      <c r="Q336" s="19">
        <f t="shared" si="219"/>
        <v>99</v>
      </c>
      <c r="R336" s="19">
        <f t="shared" si="220"/>
        <v>99</v>
      </c>
      <c r="S336" s="19">
        <v>20</v>
      </c>
      <c r="T336" s="19">
        <v>5</v>
      </c>
      <c r="U336" s="19">
        <f t="shared" si="221"/>
        <v>100</v>
      </c>
      <c r="V336" s="19">
        <v>63</v>
      </c>
      <c r="W336" s="23">
        <v>64</v>
      </c>
      <c r="X336" s="20">
        <f t="shared" si="222"/>
        <v>98</v>
      </c>
      <c r="Y336" s="43">
        <f t="shared" si="223"/>
        <v>99</v>
      </c>
      <c r="Z336" s="20">
        <f t="shared" si="224"/>
        <v>99</v>
      </c>
      <c r="AA336" s="19">
        <v>20</v>
      </c>
      <c r="AB336" s="19">
        <v>0</v>
      </c>
      <c r="AC336" s="19">
        <f t="shared" si="225"/>
        <v>0</v>
      </c>
      <c r="AD336" s="19">
        <v>20</v>
      </c>
      <c r="AE336" s="19">
        <v>3</v>
      </c>
      <c r="AF336" s="19">
        <f t="shared" si="226"/>
        <v>60</v>
      </c>
      <c r="AG336" s="19">
        <v>1</v>
      </c>
      <c r="AH336" s="19">
        <v>1</v>
      </c>
      <c r="AI336" s="20">
        <f t="shared" si="258"/>
        <v>100</v>
      </c>
      <c r="AJ336" s="43">
        <f t="shared" si="227"/>
        <v>54</v>
      </c>
      <c r="AK336" s="19">
        <v>53</v>
      </c>
      <c r="AL336" s="19">
        <v>64</v>
      </c>
      <c r="AM336" s="20">
        <f t="shared" si="228"/>
        <v>83</v>
      </c>
      <c r="AN336" s="19">
        <v>64</v>
      </c>
      <c r="AO336" s="19">
        <v>64</v>
      </c>
      <c r="AP336" s="20">
        <f t="shared" si="229"/>
        <v>100</v>
      </c>
      <c r="AQ336" s="19">
        <v>52</v>
      </c>
      <c r="AR336" s="19">
        <v>53</v>
      </c>
      <c r="AS336" s="20">
        <f t="shared" si="230"/>
        <v>98</v>
      </c>
      <c r="AT336" s="20">
        <f t="shared" si="231"/>
        <v>93</v>
      </c>
      <c r="AU336" s="19">
        <v>62</v>
      </c>
      <c r="AV336" s="19">
        <v>64</v>
      </c>
      <c r="AW336" s="20">
        <f t="shared" si="232"/>
        <v>97</v>
      </c>
      <c r="AX336" s="19">
        <v>64</v>
      </c>
      <c r="AY336" s="19">
        <v>64</v>
      </c>
      <c r="AZ336" s="20">
        <f t="shared" si="233"/>
        <v>100</v>
      </c>
      <c r="BA336" s="19">
        <v>64</v>
      </c>
      <c r="BB336" s="19">
        <v>64</v>
      </c>
      <c r="BC336" s="20">
        <f t="shared" si="234"/>
        <v>100</v>
      </c>
      <c r="BD336" s="20">
        <f t="shared" si="235"/>
        <v>99</v>
      </c>
      <c r="BE336" s="20">
        <f t="shared" si="236"/>
        <v>89</v>
      </c>
      <c r="BF336" s="24"/>
      <c r="BG336" s="19">
        <f t="shared" si="237"/>
        <v>17</v>
      </c>
      <c r="BH336" s="19">
        <f t="shared" si="238"/>
        <v>1</v>
      </c>
      <c r="BI336" s="19">
        <f t="shared" si="239"/>
        <v>52</v>
      </c>
      <c r="BJ336" s="19">
        <f t="shared" si="240"/>
        <v>1</v>
      </c>
      <c r="BK336" s="19">
        <f t="shared" si="241"/>
        <v>19</v>
      </c>
      <c r="BL336" s="19">
        <f t="shared" si="242"/>
        <v>31</v>
      </c>
      <c r="BM336" s="19">
        <f t="shared" si="243"/>
        <v>202</v>
      </c>
      <c r="BN336" s="19">
        <f t="shared" si="244"/>
        <v>92</v>
      </c>
      <c r="BO336" s="19">
        <f t="shared" si="245"/>
        <v>1</v>
      </c>
      <c r="BP336" s="19">
        <f t="shared" si="246"/>
        <v>273</v>
      </c>
      <c r="BQ336" s="19">
        <f t="shared" si="247"/>
        <v>1</v>
      </c>
      <c r="BR336" s="19">
        <f t="shared" si="248"/>
        <v>172</v>
      </c>
      <c r="BS336" s="19">
        <f t="shared" si="249"/>
        <v>168</v>
      </c>
      <c r="BT336" s="19">
        <f t="shared" si="250"/>
        <v>1</v>
      </c>
      <c r="BU336" s="19">
        <f t="shared" si="251"/>
        <v>1</v>
      </c>
      <c r="BV336" s="19">
        <f t="shared" si="252"/>
        <v>5</v>
      </c>
      <c r="BW336" s="19">
        <f t="shared" si="253"/>
        <v>19</v>
      </c>
      <c r="BX336" s="19">
        <f t="shared" si="254"/>
        <v>142</v>
      </c>
      <c r="BY336" s="19">
        <f t="shared" si="255"/>
        <v>240</v>
      </c>
      <c r="BZ336" s="19">
        <f t="shared" si="256"/>
        <v>36</v>
      </c>
      <c r="CA336" s="18">
        <f t="shared" si="216"/>
        <v>89</v>
      </c>
      <c r="CB336" s="19">
        <f t="shared" si="257"/>
        <v>9</v>
      </c>
    </row>
    <row r="337" spans="1:80" s="16" customFormat="1" ht="15.75">
      <c r="A337" s="21">
        <v>335</v>
      </c>
      <c r="B337" s="34">
        <v>6607010508</v>
      </c>
      <c r="C337" s="40" t="s">
        <v>495</v>
      </c>
      <c r="D337" s="5" t="s">
        <v>136</v>
      </c>
      <c r="E337" s="19">
        <v>10</v>
      </c>
      <c r="F337" s="19">
        <v>36</v>
      </c>
      <c r="G337" s="22">
        <v>11</v>
      </c>
      <c r="H337" s="22">
        <v>38</v>
      </c>
      <c r="I337" s="22">
        <f t="shared" si="217"/>
        <v>93</v>
      </c>
      <c r="J337" s="19">
        <v>30</v>
      </c>
      <c r="K337" s="19">
        <v>4</v>
      </c>
      <c r="L337" s="19">
        <f t="shared" si="218"/>
        <v>100</v>
      </c>
      <c r="M337" s="19">
        <v>7</v>
      </c>
      <c r="N337" s="19">
        <v>4</v>
      </c>
      <c r="O337" s="19">
        <v>7</v>
      </c>
      <c r="P337" s="19">
        <v>4</v>
      </c>
      <c r="Q337" s="19">
        <f t="shared" si="219"/>
        <v>100</v>
      </c>
      <c r="R337" s="19">
        <f t="shared" si="220"/>
        <v>98</v>
      </c>
      <c r="S337" s="19">
        <v>20</v>
      </c>
      <c r="T337" s="19">
        <v>5</v>
      </c>
      <c r="U337" s="19">
        <f t="shared" si="221"/>
        <v>100</v>
      </c>
      <c r="V337" s="19">
        <v>8</v>
      </c>
      <c r="W337" s="23">
        <v>9</v>
      </c>
      <c r="X337" s="20">
        <f t="shared" si="222"/>
        <v>89</v>
      </c>
      <c r="Y337" s="43">
        <f t="shared" si="223"/>
        <v>95</v>
      </c>
      <c r="Z337" s="20">
        <f t="shared" si="224"/>
        <v>95</v>
      </c>
      <c r="AA337" s="19">
        <v>20</v>
      </c>
      <c r="AB337" s="19">
        <v>1</v>
      </c>
      <c r="AC337" s="19">
        <f t="shared" si="225"/>
        <v>20</v>
      </c>
      <c r="AD337" s="19">
        <v>20</v>
      </c>
      <c r="AE337" s="19">
        <v>1</v>
      </c>
      <c r="AF337" s="19">
        <f t="shared" si="226"/>
        <v>20</v>
      </c>
      <c r="AG337" s="19">
        <v>1</v>
      </c>
      <c r="AH337" s="19">
        <v>1</v>
      </c>
      <c r="AI337" s="20">
        <f t="shared" si="258"/>
        <v>100</v>
      </c>
      <c r="AJ337" s="43">
        <f t="shared" si="227"/>
        <v>44</v>
      </c>
      <c r="AK337" s="19">
        <v>8</v>
      </c>
      <c r="AL337" s="19">
        <v>9</v>
      </c>
      <c r="AM337" s="20">
        <f t="shared" si="228"/>
        <v>89</v>
      </c>
      <c r="AN337" s="19">
        <v>9</v>
      </c>
      <c r="AO337" s="19">
        <v>9</v>
      </c>
      <c r="AP337" s="20">
        <f t="shared" si="229"/>
        <v>100</v>
      </c>
      <c r="AQ337" s="19">
        <v>7</v>
      </c>
      <c r="AR337" s="19">
        <v>7</v>
      </c>
      <c r="AS337" s="20">
        <f t="shared" si="230"/>
        <v>100</v>
      </c>
      <c r="AT337" s="20">
        <f t="shared" si="231"/>
        <v>96</v>
      </c>
      <c r="AU337" s="19">
        <v>9</v>
      </c>
      <c r="AV337" s="19">
        <v>9</v>
      </c>
      <c r="AW337" s="20">
        <f t="shared" si="232"/>
        <v>100</v>
      </c>
      <c r="AX337" s="19">
        <v>9</v>
      </c>
      <c r="AY337" s="19">
        <v>9</v>
      </c>
      <c r="AZ337" s="20">
        <f t="shared" si="233"/>
        <v>100</v>
      </c>
      <c r="BA337" s="19">
        <v>8</v>
      </c>
      <c r="BB337" s="19">
        <v>9</v>
      </c>
      <c r="BC337" s="20">
        <f t="shared" si="234"/>
        <v>89</v>
      </c>
      <c r="BD337" s="20">
        <f t="shared" si="235"/>
        <v>95</v>
      </c>
      <c r="BE337" s="20">
        <f t="shared" si="236"/>
        <v>86</v>
      </c>
      <c r="BF337" s="24"/>
      <c r="BG337" s="19">
        <f t="shared" si="237"/>
        <v>127</v>
      </c>
      <c r="BH337" s="19">
        <f t="shared" si="238"/>
        <v>1</v>
      </c>
      <c r="BI337" s="19">
        <f t="shared" si="239"/>
        <v>1</v>
      </c>
      <c r="BJ337" s="19">
        <f t="shared" si="240"/>
        <v>1</v>
      </c>
      <c r="BK337" s="19">
        <f t="shared" si="241"/>
        <v>105</v>
      </c>
      <c r="BL337" s="19">
        <f t="shared" si="242"/>
        <v>175</v>
      </c>
      <c r="BM337" s="19">
        <f t="shared" si="243"/>
        <v>117</v>
      </c>
      <c r="BN337" s="19">
        <f t="shared" si="244"/>
        <v>269</v>
      </c>
      <c r="BO337" s="19">
        <f t="shared" si="245"/>
        <v>1</v>
      </c>
      <c r="BP337" s="19">
        <f t="shared" si="246"/>
        <v>239</v>
      </c>
      <c r="BQ337" s="19">
        <f t="shared" si="247"/>
        <v>1</v>
      </c>
      <c r="BR337" s="19">
        <f t="shared" si="248"/>
        <v>1</v>
      </c>
      <c r="BS337" s="19">
        <f t="shared" si="249"/>
        <v>1</v>
      </c>
      <c r="BT337" s="19">
        <f t="shared" si="250"/>
        <v>1</v>
      </c>
      <c r="BU337" s="19">
        <f t="shared" si="251"/>
        <v>367</v>
      </c>
      <c r="BV337" s="19">
        <f t="shared" si="252"/>
        <v>18</v>
      </c>
      <c r="BW337" s="19">
        <f t="shared" si="253"/>
        <v>105</v>
      </c>
      <c r="BX337" s="19">
        <f t="shared" si="254"/>
        <v>244</v>
      </c>
      <c r="BY337" s="19">
        <f t="shared" si="255"/>
        <v>160</v>
      </c>
      <c r="BZ337" s="19">
        <f t="shared" si="256"/>
        <v>259</v>
      </c>
      <c r="CA337" s="18">
        <f t="shared" si="216"/>
        <v>86</v>
      </c>
      <c r="CB337" s="19">
        <f t="shared" si="257"/>
        <v>12</v>
      </c>
    </row>
    <row r="338" spans="1:80" s="16" customFormat="1" ht="15.75">
      <c r="A338" s="21">
        <v>336</v>
      </c>
      <c r="B338" s="34">
        <v>6633007847</v>
      </c>
      <c r="C338" s="40" t="s">
        <v>511</v>
      </c>
      <c r="D338" s="5" t="s">
        <v>364</v>
      </c>
      <c r="E338" s="19">
        <v>9</v>
      </c>
      <c r="F338" s="19">
        <v>38</v>
      </c>
      <c r="G338" s="22">
        <v>11</v>
      </c>
      <c r="H338" s="22">
        <v>38</v>
      </c>
      <c r="I338" s="22">
        <f t="shared" si="217"/>
        <v>91</v>
      </c>
      <c r="J338" s="19">
        <v>30</v>
      </c>
      <c r="K338" s="19">
        <v>4</v>
      </c>
      <c r="L338" s="19">
        <f t="shared" si="218"/>
        <v>100</v>
      </c>
      <c r="M338" s="19">
        <v>144</v>
      </c>
      <c r="N338" s="19">
        <v>120</v>
      </c>
      <c r="O338" s="19">
        <v>151</v>
      </c>
      <c r="P338" s="19">
        <v>132</v>
      </c>
      <c r="Q338" s="19">
        <f t="shared" si="219"/>
        <v>93</v>
      </c>
      <c r="R338" s="19">
        <f t="shared" si="220"/>
        <v>95</v>
      </c>
      <c r="S338" s="19">
        <v>20</v>
      </c>
      <c r="T338" s="19">
        <v>5</v>
      </c>
      <c r="U338" s="19">
        <f t="shared" si="221"/>
        <v>100</v>
      </c>
      <c r="V338" s="19">
        <v>148</v>
      </c>
      <c r="W338" s="23">
        <v>180</v>
      </c>
      <c r="X338" s="20">
        <f t="shared" si="222"/>
        <v>82</v>
      </c>
      <c r="Y338" s="43">
        <f t="shared" si="223"/>
        <v>91</v>
      </c>
      <c r="Z338" s="20">
        <f t="shared" si="224"/>
        <v>91</v>
      </c>
      <c r="AA338" s="19">
        <v>20</v>
      </c>
      <c r="AB338" s="19">
        <v>0</v>
      </c>
      <c r="AC338" s="19">
        <f t="shared" si="225"/>
        <v>0</v>
      </c>
      <c r="AD338" s="19">
        <v>20</v>
      </c>
      <c r="AE338" s="19">
        <v>1</v>
      </c>
      <c r="AF338" s="19">
        <f t="shared" si="226"/>
        <v>20</v>
      </c>
      <c r="AG338" s="19">
        <v>3</v>
      </c>
      <c r="AH338" s="19">
        <v>3</v>
      </c>
      <c r="AI338" s="20">
        <f t="shared" si="258"/>
        <v>100</v>
      </c>
      <c r="AJ338" s="43">
        <f t="shared" si="227"/>
        <v>38</v>
      </c>
      <c r="AK338" s="19">
        <v>136</v>
      </c>
      <c r="AL338" s="19">
        <v>180</v>
      </c>
      <c r="AM338" s="20">
        <f t="shared" si="228"/>
        <v>76</v>
      </c>
      <c r="AN338" s="19">
        <v>178</v>
      </c>
      <c r="AO338" s="19">
        <v>180</v>
      </c>
      <c r="AP338" s="20">
        <f t="shared" si="229"/>
        <v>99</v>
      </c>
      <c r="AQ338" s="19">
        <v>127</v>
      </c>
      <c r="AR338" s="19">
        <v>127</v>
      </c>
      <c r="AS338" s="20">
        <f t="shared" si="230"/>
        <v>100</v>
      </c>
      <c r="AT338" s="20">
        <f t="shared" si="231"/>
        <v>90</v>
      </c>
      <c r="AU338" s="19">
        <v>177</v>
      </c>
      <c r="AV338" s="19">
        <v>180</v>
      </c>
      <c r="AW338" s="20">
        <f t="shared" si="232"/>
        <v>98</v>
      </c>
      <c r="AX338" s="19">
        <v>174</v>
      </c>
      <c r="AY338" s="19">
        <v>180</v>
      </c>
      <c r="AZ338" s="20">
        <f t="shared" si="233"/>
        <v>97</v>
      </c>
      <c r="BA338" s="19">
        <v>177</v>
      </c>
      <c r="BB338" s="19">
        <v>180</v>
      </c>
      <c r="BC338" s="20">
        <f t="shared" si="234"/>
        <v>98</v>
      </c>
      <c r="BD338" s="20">
        <f t="shared" si="235"/>
        <v>98</v>
      </c>
      <c r="BE338" s="20">
        <f t="shared" si="236"/>
        <v>82</v>
      </c>
      <c r="BF338" s="24"/>
      <c r="BG338" s="19">
        <f t="shared" si="237"/>
        <v>216</v>
      </c>
      <c r="BH338" s="19">
        <f t="shared" si="238"/>
        <v>1</v>
      </c>
      <c r="BI338" s="19">
        <f t="shared" si="239"/>
        <v>301</v>
      </c>
      <c r="BJ338" s="19">
        <f t="shared" si="240"/>
        <v>1</v>
      </c>
      <c r="BK338" s="19">
        <f t="shared" si="241"/>
        <v>187</v>
      </c>
      <c r="BL338" s="19">
        <f t="shared" si="242"/>
        <v>286</v>
      </c>
      <c r="BM338" s="19">
        <f t="shared" si="243"/>
        <v>202</v>
      </c>
      <c r="BN338" s="19">
        <f t="shared" si="244"/>
        <v>269</v>
      </c>
      <c r="BO338" s="19">
        <f t="shared" si="245"/>
        <v>1</v>
      </c>
      <c r="BP338" s="19">
        <f t="shared" si="246"/>
        <v>296</v>
      </c>
      <c r="BQ338" s="19">
        <f t="shared" si="247"/>
        <v>112</v>
      </c>
      <c r="BR338" s="19">
        <f t="shared" si="248"/>
        <v>1</v>
      </c>
      <c r="BS338" s="19">
        <f t="shared" si="249"/>
        <v>128</v>
      </c>
      <c r="BT338" s="19">
        <f t="shared" si="250"/>
        <v>109</v>
      </c>
      <c r="BU338" s="19">
        <f t="shared" si="251"/>
        <v>159</v>
      </c>
      <c r="BV338" s="19">
        <f t="shared" si="252"/>
        <v>142</v>
      </c>
      <c r="BW338" s="19">
        <f t="shared" si="253"/>
        <v>187</v>
      </c>
      <c r="BX338" s="19">
        <f t="shared" si="254"/>
        <v>280</v>
      </c>
      <c r="BY338" s="19">
        <f t="shared" si="255"/>
        <v>285</v>
      </c>
      <c r="BZ338" s="19">
        <f t="shared" si="256"/>
        <v>96</v>
      </c>
      <c r="CA338" s="18">
        <f t="shared" si="216"/>
        <v>82</v>
      </c>
      <c r="CB338" s="19">
        <f t="shared" si="257"/>
        <v>16</v>
      </c>
    </row>
    <row r="339" spans="1:80" s="16" customFormat="1" ht="15.75">
      <c r="A339" s="21">
        <v>337</v>
      </c>
      <c r="B339" s="34">
        <v>6633003345</v>
      </c>
      <c r="C339" s="40" t="s">
        <v>511</v>
      </c>
      <c r="D339" s="5" t="s">
        <v>365</v>
      </c>
      <c r="E339" s="19">
        <v>11</v>
      </c>
      <c r="F339" s="19">
        <v>36</v>
      </c>
      <c r="G339" s="22">
        <v>11</v>
      </c>
      <c r="H339" s="22">
        <v>38</v>
      </c>
      <c r="I339" s="22">
        <f t="shared" si="217"/>
        <v>97</v>
      </c>
      <c r="J339" s="19">
        <v>30</v>
      </c>
      <c r="K339" s="19">
        <v>4</v>
      </c>
      <c r="L339" s="19">
        <f t="shared" si="218"/>
        <v>100</v>
      </c>
      <c r="M339" s="19">
        <v>244</v>
      </c>
      <c r="N339" s="19">
        <v>209</v>
      </c>
      <c r="O339" s="19">
        <v>253</v>
      </c>
      <c r="P339" s="19">
        <v>221</v>
      </c>
      <c r="Q339" s="19">
        <f t="shared" si="219"/>
        <v>96</v>
      </c>
      <c r="R339" s="19">
        <f t="shared" si="220"/>
        <v>98</v>
      </c>
      <c r="S339" s="19">
        <v>20</v>
      </c>
      <c r="T339" s="19">
        <v>5</v>
      </c>
      <c r="U339" s="19">
        <f t="shared" si="221"/>
        <v>100</v>
      </c>
      <c r="V339" s="19">
        <v>253</v>
      </c>
      <c r="W339" s="23">
        <v>297</v>
      </c>
      <c r="X339" s="20">
        <f t="shared" si="222"/>
        <v>85</v>
      </c>
      <c r="Y339" s="43">
        <f t="shared" si="223"/>
        <v>93</v>
      </c>
      <c r="Z339" s="20">
        <f t="shared" si="224"/>
        <v>93</v>
      </c>
      <c r="AA339" s="19">
        <v>20</v>
      </c>
      <c r="AB339" s="19">
        <v>2</v>
      </c>
      <c r="AC339" s="19">
        <f t="shared" si="225"/>
        <v>40</v>
      </c>
      <c r="AD339" s="19">
        <v>20</v>
      </c>
      <c r="AE339" s="19">
        <v>6</v>
      </c>
      <c r="AF339" s="19">
        <f t="shared" si="226"/>
        <v>100</v>
      </c>
      <c r="AG339" s="19">
        <v>29</v>
      </c>
      <c r="AH339" s="19">
        <v>31</v>
      </c>
      <c r="AI339" s="20">
        <f t="shared" si="258"/>
        <v>94</v>
      </c>
      <c r="AJ339" s="43">
        <f t="shared" si="227"/>
        <v>80</v>
      </c>
      <c r="AK339" s="19">
        <v>248</v>
      </c>
      <c r="AL339" s="19">
        <v>297</v>
      </c>
      <c r="AM339" s="20">
        <f t="shared" si="228"/>
        <v>84</v>
      </c>
      <c r="AN339" s="19">
        <v>294</v>
      </c>
      <c r="AO339" s="19">
        <v>297</v>
      </c>
      <c r="AP339" s="20">
        <f t="shared" si="229"/>
        <v>99</v>
      </c>
      <c r="AQ339" s="19">
        <v>196</v>
      </c>
      <c r="AR339" s="19">
        <v>197</v>
      </c>
      <c r="AS339" s="20">
        <f t="shared" si="230"/>
        <v>99</v>
      </c>
      <c r="AT339" s="20">
        <f t="shared" si="231"/>
        <v>93</v>
      </c>
      <c r="AU339" s="19">
        <v>293</v>
      </c>
      <c r="AV339" s="19">
        <v>297</v>
      </c>
      <c r="AW339" s="20">
        <f t="shared" si="232"/>
        <v>99</v>
      </c>
      <c r="AX339" s="19">
        <v>289</v>
      </c>
      <c r="AY339" s="19">
        <v>297</v>
      </c>
      <c r="AZ339" s="20">
        <f t="shared" si="233"/>
        <v>97</v>
      </c>
      <c r="BA339" s="19">
        <v>291</v>
      </c>
      <c r="BB339" s="19">
        <v>297</v>
      </c>
      <c r="BC339" s="20">
        <f t="shared" si="234"/>
        <v>98</v>
      </c>
      <c r="BD339" s="20">
        <f t="shared" si="235"/>
        <v>98</v>
      </c>
      <c r="BE339" s="20">
        <f t="shared" si="236"/>
        <v>92</v>
      </c>
      <c r="BF339" s="24"/>
      <c r="BG339" s="19">
        <f t="shared" si="237"/>
        <v>27</v>
      </c>
      <c r="BH339" s="19">
        <f t="shared" si="238"/>
        <v>1</v>
      </c>
      <c r="BI339" s="19">
        <f t="shared" si="239"/>
        <v>181</v>
      </c>
      <c r="BJ339" s="19">
        <f t="shared" si="240"/>
        <v>1</v>
      </c>
      <c r="BK339" s="19">
        <f t="shared" si="241"/>
        <v>147</v>
      </c>
      <c r="BL339" s="19">
        <f t="shared" si="242"/>
        <v>232</v>
      </c>
      <c r="BM339" s="19">
        <f t="shared" si="243"/>
        <v>62</v>
      </c>
      <c r="BN339" s="19">
        <f t="shared" si="244"/>
        <v>1</v>
      </c>
      <c r="BO339" s="19">
        <f t="shared" si="245"/>
        <v>202</v>
      </c>
      <c r="BP339" s="19">
        <f t="shared" si="246"/>
        <v>268</v>
      </c>
      <c r="BQ339" s="19">
        <f t="shared" si="247"/>
        <v>112</v>
      </c>
      <c r="BR339" s="19">
        <f t="shared" si="248"/>
        <v>112</v>
      </c>
      <c r="BS339" s="19">
        <f t="shared" si="249"/>
        <v>78</v>
      </c>
      <c r="BT339" s="19">
        <f t="shared" si="250"/>
        <v>109</v>
      </c>
      <c r="BU339" s="19">
        <f t="shared" si="251"/>
        <v>159</v>
      </c>
      <c r="BV339" s="19">
        <f t="shared" si="252"/>
        <v>18</v>
      </c>
      <c r="BW339" s="19">
        <f t="shared" si="253"/>
        <v>147</v>
      </c>
      <c r="BX339" s="19">
        <f t="shared" si="254"/>
        <v>28</v>
      </c>
      <c r="BY339" s="19">
        <f t="shared" si="255"/>
        <v>240</v>
      </c>
      <c r="BZ339" s="19">
        <f t="shared" si="256"/>
        <v>96</v>
      </c>
      <c r="CA339" s="18">
        <f t="shared" si="216"/>
        <v>92</v>
      </c>
      <c r="CB339" s="19">
        <f t="shared" si="257"/>
        <v>6</v>
      </c>
    </row>
    <row r="340" spans="1:80" s="16" customFormat="1" ht="15.75">
      <c r="A340" s="21">
        <v>338</v>
      </c>
      <c r="B340" s="34">
        <v>6633007678</v>
      </c>
      <c r="C340" s="40" t="s">
        <v>511</v>
      </c>
      <c r="D340" s="5" t="s">
        <v>366</v>
      </c>
      <c r="E340" s="19">
        <v>10</v>
      </c>
      <c r="F340" s="19">
        <v>38</v>
      </c>
      <c r="G340" s="22">
        <v>11</v>
      </c>
      <c r="H340" s="22">
        <v>38</v>
      </c>
      <c r="I340" s="22">
        <f t="shared" si="217"/>
        <v>95</v>
      </c>
      <c r="J340" s="19">
        <v>30</v>
      </c>
      <c r="K340" s="19">
        <v>4</v>
      </c>
      <c r="L340" s="19">
        <f t="shared" si="218"/>
        <v>100</v>
      </c>
      <c r="M340" s="19">
        <v>107</v>
      </c>
      <c r="N340" s="19">
        <v>107</v>
      </c>
      <c r="O340" s="19">
        <v>107</v>
      </c>
      <c r="P340" s="19">
        <v>107</v>
      </c>
      <c r="Q340" s="19">
        <f t="shared" si="219"/>
        <v>100</v>
      </c>
      <c r="R340" s="19">
        <f t="shared" si="220"/>
        <v>99</v>
      </c>
      <c r="S340" s="19">
        <v>20</v>
      </c>
      <c r="T340" s="19">
        <v>5</v>
      </c>
      <c r="U340" s="19">
        <f t="shared" si="221"/>
        <v>100</v>
      </c>
      <c r="V340" s="19">
        <v>107</v>
      </c>
      <c r="W340" s="23">
        <v>107</v>
      </c>
      <c r="X340" s="20">
        <f t="shared" si="222"/>
        <v>100</v>
      </c>
      <c r="Y340" s="43">
        <f t="shared" si="223"/>
        <v>100</v>
      </c>
      <c r="Z340" s="20">
        <f t="shared" si="224"/>
        <v>100</v>
      </c>
      <c r="AA340" s="19">
        <v>20</v>
      </c>
      <c r="AB340" s="19">
        <v>2</v>
      </c>
      <c r="AC340" s="19">
        <f t="shared" si="225"/>
        <v>40</v>
      </c>
      <c r="AD340" s="19">
        <v>20</v>
      </c>
      <c r="AE340" s="19">
        <v>3</v>
      </c>
      <c r="AF340" s="19">
        <f t="shared" si="226"/>
        <v>60</v>
      </c>
      <c r="AG340" s="19">
        <v>1</v>
      </c>
      <c r="AH340" s="19">
        <v>1</v>
      </c>
      <c r="AI340" s="20">
        <f t="shared" si="258"/>
        <v>100</v>
      </c>
      <c r="AJ340" s="43">
        <f t="shared" si="227"/>
        <v>66</v>
      </c>
      <c r="AK340" s="19">
        <v>107</v>
      </c>
      <c r="AL340" s="19">
        <v>107</v>
      </c>
      <c r="AM340" s="20">
        <f t="shared" si="228"/>
        <v>100</v>
      </c>
      <c r="AN340" s="19">
        <v>107</v>
      </c>
      <c r="AO340" s="19">
        <v>107</v>
      </c>
      <c r="AP340" s="20">
        <f t="shared" si="229"/>
        <v>100</v>
      </c>
      <c r="AQ340" s="19">
        <v>107</v>
      </c>
      <c r="AR340" s="19">
        <v>107</v>
      </c>
      <c r="AS340" s="20">
        <f t="shared" si="230"/>
        <v>100</v>
      </c>
      <c r="AT340" s="20">
        <f t="shared" si="231"/>
        <v>100</v>
      </c>
      <c r="AU340" s="19">
        <v>107</v>
      </c>
      <c r="AV340" s="19">
        <v>107</v>
      </c>
      <c r="AW340" s="20">
        <f t="shared" si="232"/>
        <v>100</v>
      </c>
      <c r="AX340" s="19">
        <v>107</v>
      </c>
      <c r="AY340" s="19">
        <v>107</v>
      </c>
      <c r="AZ340" s="20">
        <f t="shared" si="233"/>
        <v>100</v>
      </c>
      <c r="BA340" s="19">
        <v>107</v>
      </c>
      <c r="BB340" s="19">
        <v>107</v>
      </c>
      <c r="BC340" s="20">
        <f t="shared" si="234"/>
        <v>100</v>
      </c>
      <c r="BD340" s="20">
        <f t="shared" si="235"/>
        <v>100</v>
      </c>
      <c r="BE340" s="20">
        <f t="shared" si="236"/>
        <v>93</v>
      </c>
      <c r="BF340" s="24"/>
      <c r="BG340" s="19">
        <f t="shared" si="237"/>
        <v>41</v>
      </c>
      <c r="BH340" s="19">
        <f t="shared" si="238"/>
        <v>1</v>
      </c>
      <c r="BI340" s="19">
        <f t="shared" si="239"/>
        <v>1</v>
      </c>
      <c r="BJ340" s="19">
        <f t="shared" si="240"/>
        <v>1</v>
      </c>
      <c r="BK340" s="19">
        <f t="shared" si="241"/>
        <v>1</v>
      </c>
      <c r="BL340" s="19">
        <f t="shared" si="242"/>
        <v>1</v>
      </c>
      <c r="BM340" s="19">
        <f t="shared" si="243"/>
        <v>62</v>
      </c>
      <c r="BN340" s="19">
        <f t="shared" si="244"/>
        <v>92</v>
      </c>
      <c r="BO340" s="19">
        <f t="shared" si="245"/>
        <v>1</v>
      </c>
      <c r="BP340" s="19">
        <f t="shared" si="246"/>
        <v>1</v>
      </c>
      <c r="BQ340" s="19">
        <f t="shared" si="247"/>
        <v>1</v>
      </c>
      <c r="BR340" s="19">
        <f t="shared" si="248"/>
        <v>1</v>
      </c>
      <c r="BS340" s="19">
        <f t="shared" si="249"/>
        <v>1</v>
      </c>
      <c r="BT340" s="19">
        <f t="shared" si="250"/>
        <v>1</v>
      </c>
      <c r="BU340" s="19">
        <f t="shared" si="251"/>
        <v>1</v>
      </c>
      <c r="BV340" s="19">
        <f t="shared" si="252"/>
        <v>5</v>
      </c>
      <c r="BW340" s="19">
        <f t="shared" si="253"/>
        <v>1</v>
      </c>
      <c r="BX340" s="19">
        <f t="shared" si="254"/>
        <v>80</v>
      </c>
      <c r="BY340" s="19">
        <f t="shared" si="255"/>
        <v>1</v>
      </c>
      <c r="BZ340" s="19">
        <f t="shared" si="256"/>
        <v>1</v>
      </c>
      <c r="CA340" s="18">
        <f t="shared" si="216"/>
        <v>93</v>
      </c>
      <c r="CB340" s="19">
        <f t="shared" si="257"/>
        <v>5</v>
      </c>
    </row>
    <row r="341" spans="1:80" s="16" customFormat="1" ht="31.5">
      <c r="A341" s="21">
        <v>339</v>
      </c>
      <c r="B341" s="36">
        <v>6613005182</v>
      </c>
      <c r="C341" s="5" t="s">
        <v>455</v>
      </c>
      <c r="D341" s="5" t="s">
        <v>367</v>
      </c>
      <c r="E341" s="19">
        <v>6</v>
      </c>
      <c r="F341" s="19">
        <v>35</v>
      </c>
      <c r="G341" s="22">
        <v>9</v>
      </c>
      <c r="H341" s="22">
        <v>36</v>
      </c>
      <c r="I341" s="22">
        <f t="shared" si="217"/>
        <v>82</v>
      </c>
      <c r="J341" s="19">
        <v>30</v>
      </c>
      <c r="K341" s="19">
        <v>2</v>
      </c>
      <c r="L341" s="19">
        <f t="shared" si="218"/>
        <v>60</v>
      </c>
      <c r="M341" s="19">
        <v>16</v>
      </c>
      <c r="N341" s="19">
        <v>4</v>
      </c>
      <c r="O341" s="19">
        <v>16</v>
      </c>
      <c r="P341" s="19">
        <v>4</v>
      </c>
      <c r="Q341" s="19">
        <f t="shared" si="219"/>
        <v>100</v>
      </c>
      <c r="R341" s="19">
        <f t="shared" si="220"/>
        <v>83</v>
      </c>
      <c r="S341" s="19">
        <v>20</v>
      </c>
      <c r="T341" s="19">
        <v>4</v>
      </c>
      <c r="U341" s="19">
        <f t="shared" si="221"/>
        <v>80</v>
      </c>
      <c r="V341" s="19">
        <v>16</v>
      </c>
      <c r="W341" s="23">
        <v>16</v>
      </c>
      <c r="X341" s="20">
        <f t="shared" si="222"/>
        <v>100</v>
      </c>
      <c r="Y341" s="43">
        <f t="shared" si="223"/>
        <v>90</v>
      </c>
      <c r="Z341" s="20">
        <f t="shared" si="224"/>
        <v>90</v>
      </c>
      <c r="AA341" s="19">
        <v>20</v>
      </c>
      <c r="AB341" s="19">
        <v>1</v>
      </c>
      <c r="AC341" s="19">
        <f t="shared" si="225"/>
        <v>20</v>
      </c>
      <c r="AD341" s="19">
        <v>20</v>
      </c>
      <c r="AE341" s="19">
        <v>1</v>
      </c>
      <c r="AF341" s="19">
        <f t="shared" si="226"/>
        <v>20</v>
      </c>
      <c r="AG341" s="19">
        <v>1</v>
      </c>
      <c r="AH341" s="19">
        <v>1</v>
      </c>
      <c r="AI341" s="20">
        <f t="shared" si="258"/>
        <v>100</v>
      </c>
      <c r="AJ341" s="43">
        <f t="shared" si="227"/>
        <v>44</v>
      </c>
      <c r="AK341" s="19">
        <v>16</v>
      </c>
      <c r="AL341" s="19">
        <v>16</v>
      </c>
      <c r="AM341" s="20">
        <f t="shared" si="228"/>
        <v>100</v>
      </c>
      <c r="AN341" s="19">
        <v>16</v>
      </c>
      <c r="AO341" s="19">
        <v>16</v>
      </c>
      <c r="AP341" s="20">
        <f t="shared" si="229"/>
        <v>100</v>
      </c>
      <c r="AQ341" s="19">
        <v>16</v>
      </c>
      <c r="AR341" s="19">
        <v>16</v>
      </c>
      <c r="AS341" s="20">
        <f t="shared" si="230"/>
        <v>100</v>
      </c>
      <c r="AT341" s="20">
        <f t="shared" si="231"/>
        <v>100</v>
      </c>
      <c r="AU341" s="19">
        <v>16</v>
      </c>
      <c r="AV341" s="19">
        <v>16</v>
      </c>
      <c r="AW341" s="20">
        <f t="shared" si="232"/>
        <v>100</v>
      </c>
      <c r="AX341" s="19">
        <v>16</v>
      </c>
      <c r="AY341" s="19">
        <v>16</v>
      </c>
      <c r="AZ341" s="20">
        <f t="shared" si="233"/>
        <v>100</v>
      </c>
      <c r="BA341" s="19">
        <v>16</v>
      </c>
      <c r="BB341" s="19">
        <v>16</v>
      </c>
      <c r="BC341" s="20">
        <f t="shared" si="234"/>
        <v>100</v>
      </c>
      <c r="BD341" s="20">
        <f t="shared" si="235"/>
        <v>100</v>
      </c>
      <c r="BE341" s="20">
        <f t="shared" si="236"/>
        <v>83</v>
      </c>
      <c r="BF341" s="24"/>
      <c r="BG341" s="19">
        <f t="shared" si="237"/>
        <v>328</v>
      </c>
      <c r="BH341" s="19">
        <f t="shared" si="238"/>
        <v>355</v>
      </c>
      <c r="BI341" s="19">
        <f t="shared" si="239"/>
        <v>1</v>
      </c>
      <c r="BJ341" s="19">
        <f t="shared" si="240"/>
        <v>253</v>
      </c>
      <c r="BK341" s="19">
        <f t="shared" si="241"/>
        <v>204</v>
      </c>
      <c r="BL341" s="19">
        <f t="shared" si="242"/>
        <v>1</v>
      </c>
      <c r="BM341" s="19">
        <f t="shared" si="243"/>
        <v>117</v>
      </c>
      <c r="BN341" s="19">
        <f t="shared" si="244"/>
        <v>269</v>
      </c>
      <c r="BO341" s="19">
        <f t="shared" si="245"/>
        <v>1</v>
      </c>
      <c r="BP341" s="19">
        <f t="shared" si="246"/>
        <v>1</v>
      </c>
      <c r="BQ341" s="19">
        <f t="shared" si="247"/>
        <v>1</v>
      </c>
      <c r="BR341" s="19">
        <f t="shared" si="248"/>
        <v>1</v>
      </c>
      <c r="BS341" s="19">
        <f t="shared" si="249"/>
        <v>1</v>
      </c>
      <c r="BT341" s="19">
        <f t="shared" si="250"/>
        <v>1</v>
      </c>
      <c r="BU341" s="19">
        <f t="shared" si="251"/>
        <v>1</v>
      </c>
      <c r="BV341" s="19">
        <f t="shared" si="252"/>
        <v>349</v>
      </c>
      <c r="BW341" s="19">
        <f t="shared" si="253"/>
        <v>204</v>
      </c>
      <c r="BX341" s="19">
        <f t="shared" si="254"/>
        <v>244</v>
      </c>
      <c r="BY341" s="19">
        <f t="shared" si="255"/>
        <v>1</v>
      </c>
      <c r="BZ341" s="19">
        <f t="shared" si="256"/>
        <v>1</v>
      </c>
      <c r="CA341" s="18">
        <f t="shared" si="216"/>
        <v>83</v>
      </c>
      <c r="CB341" s="19">
        <f t="shared" si="257"/>
        <v>15</v>
      </c>
    </row>
    <row r="342" spans="1:80" s="16" customFormat="1" ht="31.5">
      <c r="A342" s="21">
        <v>340</v>
      </c>
      <c r="B342" s="36">
        <v>6613005175</v>
      </c>
      <c r="C342" s="5" t="s">
        <v>455</v>
      </c>
      <c r="D342" s="5" t="s">
        <v>368</v>
      </c>
      <c r="E342" s="19">
        <v>8</v>
      </c>
      <c r="F342" s="19">
        <v>35</v>
      </c>
      <c r="G342" s="22">
        <v>9</v>
      </c>
      <c r="H342" s="22">
        <v>36</v>
      </c>
      <c r="I342" s="22">
        <f t="shared" si="217"/>
        <v>93</v>
      </c>
      <c r="J342" s="19">
        <v>30</v>
      </c>
      <c r="K342" s="19">
        <v>1</v>
      </c>
      <c r="L342" s="19">
        <f t="shared" si="218"/>
        <v>30</v>
      </c>
      <c r="M342" s="19">
        <v>12</v>
      </c>
      <c r="N342" s="19">
        <v>14</v>
      </c>
      <c r="O342" s="19">
        <v>12</v>
      </c>
      <c r="P342" s="19">
        <v>14</v>
      </c>
      <c r="Q342" s="19">
        <f t="shared" si="219"/>
        <v>100</v>
      </c>
      <c r="R342" s="19">
        <f t="shared" si="220"/>
        <v>77</v>
      </c>
      <c r="S342" s="19">
        <v>20</v>
      </c>
      <c r="T342" s="19">
        <v>5</v>
      </c>
      <c r="U342" s="19">
        <f t="shared" si="221"/>
        <v>100</v>
      </c>
      <c r="V342" s="19">
        <v>14</v>
      </c>
      <c r="W342" s="23">
        <v>16</v>
      </c>
      <c r="X342" s="20">
        <f t="shared" si="222"/>
        <v>88</v>
      </c>
      <c r="Y342" s="43">
        <f t="shared" si="223"/>
        <v>94</v>
      </c>
      <c r="Z342" s="20">
        <f t="shared" si="224"/>
        <v>94</v>
      </c>
      <c r="AA342" s="19">
        <v>20</v>
      </c>
      <c r="AB342" s="19">
        <v>1</v>
      </c>
      <c r="AC342" s="19">
        <f t="shared" si="225"/>
        <v>20</v>
      </c>
      <c r="AD342" s="19">
        <v>20</v>
      </c>
      <c r="AE342" s="19">
        <v>2</v>
      </c>
      <c r="AF342" s="19">
        <f t="shared" si="226"/>
        <v>40</v>
      </c>
      <c r="AG342" s="19">
        <v>1</v>
      </c>
      <c r="AH342" s="19">
        <v>1</v>
      </c>
      <c r="AI342" s="20">
        <f t="shared" si="258"/>
        <v>100</v>
      </c>
      <c r="AJ342" s="43">
        <f t="shared" si="227"/>
        <v>52</v>
      </c>
      <c r="AK342" s="19">
        <v>16</v>
      </c>
      <c r="AL342" s="19">
        <v>16</v>
      </c>
      <c r="AM342" s="20">
        <f t="shared" si="228"/>
        <v>100</v>
      </c>
      <c r="AN342" s="19">
        <v>16</v>
      </c>
      <c r="AO342" s="19">
        <v>16</v>
      </c>
      <c r="AP342" s="20">
        <f t="shared" si="229"/>
        <v>100</v>
      </c>
      <c r="AQ342" s="19">
        <v>11</v>
      </c>
      <c r="AR342" s="19">
        <v>12</v>
      </c>
      <c r="AS342" s="20">
        <f t="shared" si="230"/>
        <v>92</v>
      </c>
      <c r="AT342" s="20">
        <f t="shared" si="231"/>
        <v>98</v>
      </c>
      <c r="AU342" s="19">
        <v>15</v>
      </c>
      <c r="AV342" s="19">
        <v>16</v>
      </c>
      <c r="AW342" s="20">
        <f t="shared" si="232"/>
        <v>94</v>
      </c>
      <c r="AX342" s="19">
        <v>16</v>
      </c>
      <c r="AY342" s="19">
        <v>16</v>
      </c>
      <c r="AZ342" s="20">
        <f t="shared" si="233"/>
        <v>100</v>
      </c>
      <c r="BA342" s="19">
        <v>16</v>
      </c>
      <c r="BB342" s="19">
        <v>16</v>
      </c>
      <c r="BC342" s="20">
        <f t="shared" si="234"/>
        <v>100</v>
      </c>
      <c r="BD342" s="20">
        <f t="shared" si="235"/>
        <v>98</v>
      </c>
      <c r="BE342" s="20">
        <f t="shared" si="236"/>
        <v>84</v>
      </c>
      <c r="BF342" s="24"/>
      <c r="BG342" s="19">
        <f t="shared" si="237"/>
        <v>127</v>
      </c>
      <c r="BH342" s="19">
        <f t="shared" si="238"/>
        <v>377</v>
      </c>
      <c r="BI342" s="19">
        <f t="shared" si="239"/>
        <v>1</v>
      </c>
      <c r="BJ342" s="19">
        <f t="shared" si="240"/>
        <v>1</v>
      </c>
      <c r="BK342" s="19">
        <f t="shared" si="241"/>
        <v>124</v>
      </c>
      <c r="BL342" s="19">
        <f t="shared" si="242"/>
        <v>187</v>
      </c>
      <c r="BM342" s="19">
        <f t="shared" si="243"/>
        <v>117</v>
      </c>
      <c r="BN342" s="19">
        <f t="shared" si="244"/>
        <v>185</v>
      </c>
      <c r="BO342" s="19">
        <f t="shared" si="245"/>
        <v>1</v>
      </c>
      <c r="BP342" s="19">
        <f t="shared" si="246"/>
        <v>1</v>
      </c>
      <c r="BQ342" s="19">
        <f t="shared" si="247"/>
        <v>1</v>
      </c>
      <c r="BR342" s="19">
        <f t="shared" si="248"/>
        <v>347</v>
      </c>
      <c r="BS342" s="19">
        <f t="shared" si="249"/>
        <v>268</v>
      </c>
      <c r="BT342" s="19">
        <f t="shared" si="250"/>
        <v>1</v>
      </c>
      <c r="BU342" s="19">
        <f t="shared" si="251"/>
        <v>1</v>
      </c>
      <c r="BV342" s="19">
        <f t="shared" si="252"/>
        <v>373</v>
      </c>
      <c r="BW342" s="19">
        <f t="shared" si="253"/>
        <v>124</v>
      </c>
      <c r="BX342" s="19">
        <f t="shared" si="254"/>
        <v>176</v>
      </c>
      <c r="BY342" s="19">
        <f t="shared" si="255"/>
        <v>72</v>
      </c>
      <c r="BZ342" s="19">
        <f t="shared" si="256"/>
        <v>96</v>
      </c>
      <c r="CA342" s="18">
        <f t="shared" si="216"/>
        <v>84</v>
      </c>
      <c r="CB342" s="19">
        <f t="shared" si="257"/>
        <v>14</v>
      </c>
    </row>
    <row r="343" spans="1:80" s="16" customFormat="1" ht="31.5">
      <c r="A343" s="21">
        <v>341</v>
      </c>
      <c r="B343" s="34">
        <v>6613004929</v>
      </c>
      <c r="C343" s="5" t="s">
        <v>455</v>
      </c>
      <c r="D343" s="5" t="s">
        <v>369</v>
      </c>
      <c r="E343" s="19">
        <v>8</v>
      </c>
      <c r="F343" s="19">
        <v>34</v>
      </c>
      <c r="G343" s="22">
        <v>9</v>
      </c>
      <c r="H343" s="22">
        <v>36</v>
      </c>
      <c r="I343" s="22">
        <f t="shared" si="217"/>
        <v>92</v>
      </c>
      <c r="J343" s="19">
        <v>30</v>
      </c>
      <c r="K343" s="19">
        <v>2</v>
      </c>
      <c r="L343" s="19">
        <f t="shared" si="218"/>
        <v>60</v>
      </c>
      <c r="M343" s="19">
        <v>17</v>
      </c>
      <c r="N343" s="19">
        <v>15</v>
      </c>
      <c r="O343" s="19">
        <v>17</v>
      </c>
      <c r="P343" s="19">
        <v>15</v>
      </c>
      <c r="Q343" s="19">
        <f t="shared" si="219"/>
        <v>100</v>
      </c>
      <c r="R343" s="19">
        <f t="shared" si="220"/>
        <v>86</v>
      </c>
      <c r="S343" s="19">
        <v>20</v>
      </c>
      <c r="T343" s="19">
        <v>4</v>
      </c>
      <c r="U343" s="19">
        <f t="shared" si="221"/>
        <v>80</v>
      </c>
      <c r="V343" s="19">
        <v>21</v>
      </c>
      <c r="W343" s="23">
        <v>21</v>
      </c>
      <c r="X343" s="20">
        <f t="shared" si="222"/>
        <v>100</v>
      </c>
      <c r="Y343" s="43">
        <f t="shared" si="223"/>
        <v>90</v>
      </c>
      <c r="Z343" s="20">
        <f t="shared" si="224"/>
        <v>90</v>
      </c>
      <c r="AA343" s="19">
        <v>20</v>
      </c>
      <c r="AB343" s="19">
        <v>0</v>
      </c>
      <c r="AC343" s="19">
        <f t="shared" si="225"/>
        <v>0</v>
      </c>
      <c r="AD343" s="19">
        <v>20</v>
      </c>
      <c r="AE343" s="19">
        <v>1</v>
      </c>
      <c r="AF343" s="19">
        <f t="shared" si="226"/>
        <v>20</v>
      </c>
      <c r="AG343" s="19">
        <v>2</v>
      </c>
      <c r="AH343" s="19">
        <v>2</v>
      </c>
      <c r="AI343" s="20">
        <f t="shared" si="258"/>
        <v>100</v>
      </c>
      <c r="AJ343" s="43">
        <f t="shared" si="227"/>
        <v>38</v>
      </c>
      <c r="AK343" s="19">
        <v>20</v>
      </c>
      <c r="AL343" s="19">
        <v>21</v>
      </c>
      <c r="AM343" s="20">
        <f t="shared" si="228"/>
        <v>95</v>
      </c>
      <c r="AN343" s="19">
        <v>21</v>
      </c>
      <c r="AO343" s="19">
        <v>21</v>
      </c>
      <c r="AP343" s="20">
        <f t="shared" si="229"/>
        <v>100</v>
      </c>
      <c r="AQ343" s="19">
        <v>18</v>
      </c>
      <c r="AR343" s="19">
        <v>18</v>
      </c>
      <c r="AS343" s="20">
        <f t="shared" si="230"/>
        <v>100</v>
      </c>
      <c r="AT343" s="20">
        <f t="shared" si="231"/>
        <v>98</v>
      </c>
      <c r="AU343" s="19">
        <v>21</v>
      </c>
      <c r="AV343" s="19">
        <v>21</v>
      </c>
      <c r="AW343" s="20">
        <f t="shared" si="232"/>
        <v>100</v>
      </c>
      <c r="AX343" s="19">
        <v>21</v>
      </c>
      <c r="AY343" s="19">
        <v>21</v>
      </c>
      <c r="AZ343" s="20">
        <f t="shared" si="233"/>
        <v>100</v>
      </c>
      <c r="BA343" s="19">
        <v>20</v>
      </c>
      <c r="BB343" s="19">
        <v>21</v>
      </c>
      <c r="BC343" s="20">
        <f t="shared" si="234"/>
        <v>95</v>
      </c>
      <c r="BD343" s="20">
        <f t="shared" si="235"/>
        <v>98</v>
      </c>
      <c r="BE343" s="20">
        <f t="shared" si="236"/>
        <v>82</v>
      </c>
      <c r="BF343" s="24"/>
      <c r="BG343" s="19">
        <f t="shared" si="237"/>
        <v>186</v>
      </c>
      <c r="BH343" s="19">
        <f t="shared" si="238"/>
        <v>355</v>
      </c>
      <c r="BI343" s="19">
        <f t="shared" si="239"/>
        <v>1</v>
      </c>
      <c r="BJ343" s="19">
        <f t="shared" si="240"/>
        <v>253</v>
      </c>
      <c r="BK343" s="19">
        <f t="shared" si="241"/>
        <v>204</v>
      </c>
      <c r="BL343" s="19">
        <f t="shared" si="242"/>
        <v>1</v>
      </c>
      <c r="BM343" s="19">
        <f t="shared" si="243"/>
        <v>202</v>
      </c>
      <c r="BN343" s="19">
        <f t="shared" si="244"/>
        <v>269</v>
      </c>
      <c r="BO343" s="19">
        <f t="shared" si="245"/>
        <v>1</v>
      </c>
      <c r="BP343" s="19">
        <f t="shared" si="246"/>
        <v>151</v>
      </c>
      <c r="BQ343" s="19">
        <f t="shared" si="247"/>
        <v>1</v>
      </c>
      <c r="BR343" s="19">
        <f t="shared" si="248"/>
        <v>1</v>
      </c>
      <c r="BS343" s="19">
        <f t="shared" si="249"/>
        <v>1</v>
      </c>
      <c r="BT343" s="19">
        <f t="shared" si="250"/>
        <v>1</v>
      </c>
      <c r="BU343" s="19">
        <f t="shared" si="251"/>
        <v>309</v>
      </c>
      <c r="BV343" s="19">
        <f t="shared" si="252"/>
        <v>338</v>
      </c>
      <c r="BW343" s="19">
        <f t="shared" si="253"/>
        <v>204</v>
      </c>
      <c r="BX343" s="19">
        <f t="shared" si="254"/>
        <v>280</v>
      </c>
      <c r="BY343" s="19">
        <f t="shared" si="255"/>
        <v>72</v>
      </c>
      <c r="BZ343" s="19">
        <f t="shared" si="256"/>
        <v>96</v>
      </c>
      <c r="CA343" s="18">
        <f t="shared" si="216"/>
        <v>82</v>
      </c>
      <c r="CB343" s="19">
        <f t="shared" si="257"/>
        <v>16</v>
      </c>
    </row>
    <row r="344" spans="1:80" s="16" customFormat="1" ht="31.5">
      <c r="A344" s="21">
        <v>342</v>
      </c>
      <c r="B344" s="36">
        <v>6613005087</v>
      </c>
      <c r="C344" s="5" t="s">
        <v>455</v>
      </c>
      <c r="D344" s="5" t="s">
        <v>370</v>
      </c>
      <c r="E344" s="19">
        <v>8</v>
      </c>
      <c r="F344" s="19">
        <v>35</v>
      </c>
      <c r="G344" s="22">
        <v>9</v>
      </c>
      <c r="H344" s="22">
        <v>36</v>
      </c>
      <c r="I344" s="22">
        <f t="shared" si="217"/>
        <v>93</v>
      </c>
      <c r="J344" s="19">
        <v>30</v>
      </c>
      <c r="K344" s="19">
        <v>4</v>
      </c>
      <c r="L344" s="19">
        <f t="shared" si="218"/>
        <v>100</v>
      </c>
      <c r="M344" s="19">
        <v>21</v>
      </c>
      <c r="N344" s="19">
        <v>20</v>
      </c>
      <c r="O344" s="19">
        <v>22</v>
      </c>
      <c r="P344" s="19">
        <v>20</v>
      </c>
      <c r="Q344" s="19">
        <f t="shared" si="219"/>
        <v>98</v>
      </c>
      <c r="R344" s="19">
        <f t="shared" si="220"/>
        <v>97</v>
      </c>
      <c r="S344" s="19">
        <v>20</v>
      </c>
      <c r="T344" s="19">
        <v>5</v>
      </c>
      <c r="U344" s="19">
        <f t="shared" si="221"/>
        <v>100</v>
      </c>
      <c r="V344" s="19">
        <v>23</v>
      </c>
      <c r="W344" s="23">
        <v>24</v>
      </c>
      <c r="X344" s="20">
        <f t="shared" si="222"/>
        <v>96</v>
      </c>
      <c r="Y344" s="43">
        <f t="shared" si="223"/>
        <v>98</v>
      </c>
      <c r="Z344" s="20">
        <f t="shared" si="224"/>
        <v>98</v>
      </c>
      <c r="AA344" s="19">
        <v>20</v>
      </c>
      <c r="AB344" s="19">
        <v>1</v>
      </c>
      <c r="AC344" s="19">
        <f t="shared" si="225"/>
        <v>20</v>
      </c>
      <c r="AD344" s="19">
        <v>20</v>
      </c>
      <c r="AE344" s="19">
        <v>1</v>
      </c>
      <c r="AF344" s="19">
        <f t="shared" si="226"/>
        <v>20</v>
      </c>
      <c r="AG344" s="19">
        <v>2</v>
      </c>
      <c r="AH344" s="19">
        <v>2</v>
      </c>
      <c r="AI344" s="20">
        <f t="shared" si="258"/>
        <v>100</v>
      </c>
      <c r="AJ344" s="43">
        <f t="shared" si="227"/>
        <v>44</v>
      </c>
      <c r="AK344" s="19">
        <v>20</v>
      </c>
      <c r="AL344" s="19">
        <v>24</v>
      </c>
      <c r="AM344" s="20">
        <f t="shared" si="228"/>
        <v>83</v>
      </c>
      <c r="AN344" s="19">
        <v>23</v>
      </c>
      <c r="AO344" s="19">
        <v>24</v>
      </c>
      <c r="AP344" s="20">
        <f t="shared" si="229"/>
        <v>96</v>
      </c>
      <c r="AQ344" s="19">
        <v>20</v>
      </c>
      <c r="AR344" s="19">
        <v>20</v>
      </c>
      <c r="AS344" s="20">
        <f t="shared" si="230"/>
        <v>100</v>
      </c>
      <c r="AT344" s="20">
        <f t="shared" si="231"/>
        <v>92</v>
      </c>
      <c r="AU344" s="19">
        <v>24</v>
      </c>
      <c r="AV344" s="19">
        <v>24</v>
      </c>
      <c r="AW344" s="20">
        <f t="shared" si="232"/>
        <v>100</v>
      </c>
      <c r="AX344" s="19">
        <v>22</v>
      </c>
      <c r="AY344" s="19">
        <v>24</v>
      </c>
      <c r="AZ344" s="20">
        <f t="shared" si="233"/>
        <v>92</v>
      </c>
      <c r="BA344" s="19">
        <v>23</v>
      </c>
      <c r="BB344" s="19">
        <v>24</v>
      </c>
      <c r="BC344" s="20">
        <f t="shared" si="234"/>
        <v>96</v>
      </c>
      <c r="BD344" s="20">
        <f t="shared" si="235"/>
        <v>96</v>
      </c>
      <c r="BE344" s="20">
        <f t="shared" si="236"/>
        <v>85</v>
      </c>
      <c r="BF344" s="24"/>
      <c r="BG344" s="19">
        <f t="shared" si="237"/>
        <v>127</v>
      </c>
      <c r="BH344" s="19">
        <f t="shared" si="238"/>
        <v>1</v>
      </c>
      <c r="BI344" s="19">
        <f t="shared" si="239"/>
        <v>94</v>
      </c>
      <c r="BJ344" s="19">
        <f t="shared" si="240"/>
        <v>1</v>
      </c>
      <c r="BK344" s="19">
        <f t="shared" si="241"/>
        <v>30</v>
      </c>
      <c r="BL344" s="19">
        <f t="shared" si="242"/>
        <v>50</v>
      </c>
      <c r="BM344" s="19">
        <f t="shared" si="243"/>
        <v>117</v>
      </c>
      <c r="BN344" s="19">
        <f t="shared" si="244"/>
        <v>269</v>
      </c>
      <c r="BO344" s="19">
        <f t="shared" si="245"/>
        <v>1</v>
      </c>
      <c r="BP344" s="19">
        <f t="shared" si="246"/>
        <v>273</v>
      </c>
      <c r="BQ344" s="19">
        <f t="shared" si="247"/>
        <v>306</v>
      </c>
      <c r="BR344" s="19">
        <f t="shared" si="248"/>
        <v>1</v>
      </c>
      <c r="BS344" s="19">
        <f t="shared" si="249"/>
        <v>1</v>
      </c>
      <c r="BT344" s="19">
        <f t="shared" si="250"/>
        <v>281</v>
      </c>
      <c r="BU344" s="19">
        <f t="shared" si="251"/>
        <v>270</v>
      </c>
      <c r="BV344" s="19">
        <f t="shared" si="252"/>
        <v>59</v>
      </c>
      <c r="BW344" s="19">
        <f t="shared" si="253"/>
        <v>30</v>
      </c>
      <c r="BX344" s="19">
        <f t="shared" si="254"/>
        <v>244</v>
      </c>
      <c r="BY344" s="19">
        <f t="shared" si="255"/>
        <v>259</v>
      </c>
      <c r="BZ344" s="19">
        <f t="shared" si="256"/>
        <v>215</v>
      </c>
      <c r="CA344" s="18">
        <f t="shared" si="216"/>
        <v>85</v>
      </c>
      <c r="CB344" s="19">
        <f t="shared" si="257"/>
        <v>13</v>
      </c>
    </row>
    <row r="345" spans="1:80" s="16" customFormat="1" ht="31.5">
      <c r="A345" s="21">
        <v>343</v>
      </c>
      <c r="B345" s="34">
        <v>6613004580</v>
      </c>
      <c r="C345" s="5" t="s">
        <v>455</v>
      </c>
      <c r="D345" s="5" t="s">
        <v>371</v>
      </c>
      <c r="E345" s="19">
        <v>10</v>
      </c>
      <c r="F345" s="19">
        <v>36.5</v>
      </c>
      <c r="G345" s="22">
        <v>11</v>
      </c>
      <c r="H345" s="22">
        <v>38</v>
      </c>
      <c r="I345" s="22">
        <f t="shared" si="217"/>
        <v>93</v>
      </c>
      <c r="J345" s="19">
        <v>30</v>
      </c>
      <c r="K345" s="19">
        <v>3</v>
      </c>
      <c r="L345" s="19">
        <f t="shared" si="218"/>
        <v>90</v>
      </c>
      <c r="M345" s="19">
        <v>179</v>
      </c>
      <c r="N345" s="19">
        <v>169</v>
      </c>
      <c r="O345" s="19">
        <v>187</v>
      </c>
      <c r="P345" s="19">
        <v>177</v>
      </c>
      <c r="Q345" s="19">
        <f t="shared" si="219"/>
        <v>96</v>
      </c>
      <c r="R345" s="19">
        <f t="shared" si="220"/>
        <v>93</v>
      </c>
      <c r="S345" s="19">
        <v>20</v>
      </c>
      <c r="T345" s="19">
        <v>5</v>
      </c>
      <c r="U345" s="19">
        <f t="shared" si="221"/>
        <v>100</v>
      </c>
      <c r="V345" s="19">
        <v>195</v>
      </c>
      <c r="W345" s="23">
        <v>224</v>
      </c>
      <c r="X345" s="20">
        <f t="shared" si="222"/>
        <v>87</v>
      </c>
      <c r="Y345" s="43">
        <f t="shared" si="223"/>
        <v>94</v>
      </c>
      <c r="Z345" s="20">
        <f t="shared" si="224"/>
        <v>94</v>
      </c>
      <c r="AA345" s="19">
        <v>20</v>
      </c>
      <c r="AB345" s="19">
        <v>0</v>
      </c>
      <c r="AC345" s="19">
        <f t="shared" si="225"/>
        <v>0</v>
      </c>
      <c r="AD345" s="19">
        <v>20</v>
      </c>
      <c r="AE345" s="19">
        <v>3</v>
      </c>
      <c r="AF345" s="19">
        <f t="shared" si="226"/>
        <v>60</v>
      </c>
      <c r="AG345" s="19">
        <v>11</v>
      </c>
      <c r="AH345" s="19">
        <v>14</v>
      </c>
      <c r="AI345" s="20">
        <f t="shared" si="258"/>
        <v>79</v>
      </c>
      <c r="AJ345" s="43">
        <f t="shared" si="227"/>
        <v>48</v>
      </c>
      <c r="AK345" s="19">
        <v>206</v>
      </c>
      <c r="AL345" s="19">
        <v>224</v>
      </c>
      <c r="AM345" s="20">
        <f t="shared" si="228"/>
        <v>92</v>
      </c>
      <c r="AN345" s="19">
        <v>215</v>
      </c>
      <c r="AO345" s="19">
        <v>224</v>
      </c>
      <c r="AP345" s="20">
        <f t="shared" si="229"/>
        <v>96</v>
      </c>
      <c r="AQ345" s="19">
        <v>131</v>
      </c>
      <c r="AR345" s="19">
        <v>135</v>
      </c>
      <c r="AS345" s="20">
        <f t="shared" si="230"/>
        <v>97</v>
      </c>
      <c r="AT345" s="20">
        <f t="shared" si="231"/>
        <v>95</v>
      </c>
      <c r="AU345" s="19">
        <v>210</v>
      </c>
      <c r="AV345" s="19">
        <v>224</v>
      </c>
      <c r="AW345" s="20">
        <f t="shared" si="232"/>
        <v>94</v>
      </c>
      <c r="AX345" s="19">
        <v>209</v>
      </c>
      <c r="AY345" s="19">
        <v>224</v>
      </c>
      <c r="AZ345" s="20">
        <f t="shared" si="233"/>
        <v>93</v>
      </c>
      <c r="BA345" s="19">
        <v>212</v>
      </c>
      <c r="BB345" s="19">
        <v>224</v>
      </c>
      <c r="BC345" s="20">
        <f t="shared" si="234"/>
        <v>95</v>
      </c>
      <c r="BD345" s="20">
        <f t="shared" si="235"/>
        <v>94</v>
      </c>
      <c r="BE345" s="20">
        <f t="shared" si="236"/>
        <v>85</v>
      </c>
      <c r="BF345" s="24"/>
      <c r="BG345" s="19">
        <f t="shared" si="237"/>
        <v>127</v>
      </c>
      <c r="BH345" s="19">
        <f t="shared" si="238"/>
        <v>239</v>
      </c>
      <c r="BI345" s="19">
        <f t="shared" si="239"/>
        <v>181</v>
      </c>
      <c r="BJ345" s="19">
        <f t="shared" si="240"/>
        <v>1</v>
      </c>
      <c r="BK345" s="19">
        <f t="shared" si="241"/>
        <v>124</v>
      </c>
      <c r="BL345" s="19">
        <f t="shared" si="242"/>
        <v>203</v>
      </c>
      <c r="BM345" s="19">
        <f t="shared" si="243"/>
        <v>202</v>
      </c>
      <c r="BN345" s="19">
        <f t="shared" si="244"/>
        <v>92</v>
      </c>
      <c r="BO345" s="19">
        <f t="shared" si="245"/>
        <v>289</v>
      </c>
      <c r="BP345" s="19">
        <f t="shared" si="246"/>
        <v>213</v>
      </c>
      <c r="BQ345" s="19">
        <f t="shared" si="247"/>
        <v>306</v>
      </c>
      <c r="BR345" s="19">
        <f t="shared" si="248"/>
        <v>233</v>
      </c>
      <c r="BS345" s="19">
        <f t="shared" si="249"/>
        <v>268</v>
      </c>
      <c r="BT345" s="19">
        <f t="shared" si="250"/>
        <v>258</v>
      </c>
      <c r="BU345" s="19">
        <f t="shared" si="251"/>
        <v>309</v>
      </c>
      <c r="BV345" s="19">
        <f t="shared" si="252"/>
        <v>239</v>
      </c>
      <c r="BW345" s="19">
        <f t="shared" si="253"/>
        <v>124</v>
      </c>
      <c r="BX345" s="19">
        <f t="shared" si="254"/>
        <v>208</v>
      </c>
      <c r="BY345" s="19">
        <f t="shared" si="255"/>
        <v>199</v>
      </c>
      <c r="BZ345" s="19">
        <f t="shared" si="256"/>
        <v>284</v>
      </c>
      <c r="CA345" s="18">
        <f t="shared" si="216"/>
        <v>85</v>
      </c>
      <c r="CB345" s="19">
        <f t="shared" si="257"/>
        <v>13</v>
      </c>
    </row>
    <row r="346" spans="1:80" s="16" customFormat="1" ht="30">
      <c r="A346" s="21">
        <v>344</v>
      </c>
      <c r="B346" s="34">
        <v>6613001692</v>
      </c>
      <c r="C346" s="40" t="s">
        <v>507</v>
      </c>
      <c r="D346" s="5" t="s">
        <v>372</v>
      </c>
      <c r="E346" s="19">
        <v>11</v>
      </c>
      <c r="F346" s="19">
        <v>36</v>
      </c>
      <c r="G346" s="22">
        <v>11</v>
      </c>
      <c r="H346" s="22">
        <v>38</v>
      </c>
      <c r="I346" s="22">
        <f t="shared" si="217"/>
        <v>97</v>
      </c>
      <c r="J346" s="19">
        <v>30</v>
      </c>
      <c r="K346" s="19">
        <v>3</v>
      </c>
      <c r="L346" s="19">
        <f t="shared" si="218"/>
        <v>90</v>
      </c>
      <c r="M346" s="19">
        <v>53</v>
      </c>
      <c r="N346" s="19">
        <v>37</v>
      </c>
      <c r="O346" s="19">
        <v>53</v>
      </c>
      <c r="P346" s="19">
        <v>40</v>
      </c>
      <c r="Q346" s="19">
        <f t="shared" si="219"/>
        <v>96</v>
      </c>
      <c r="R346" s="19">
        <f t="shared" si="220"/>
        <v>95</v>
      </c>
      <c r="S346" s="19">
        <v>20</v>
      </c>
      <c r="T346" s="19">
        <v>5</v>
      </c>
      <c r="U346" s="19">
        <f t="shared" si="221"/>
        <v>100</v>
      </c>
      <c r="V346" s="19">
        <v>50</v>
      </c>
      <c r="W346" s="23">
        <v>57</v>
      </c>
      <c r="X346" s="20">
        <f t="shared" si="222"/>
        <v>88</v>
      </c>
      <c r="Y346" s="43">
        <f t="shared" si="223"/>
        <v>94</v>
      </c>
      <c r="Z346" s="20">
        <f t="shared" si="224"/>
        <v>94</v>
      </c>
      <c r="AA346" s="19">
        <v>20</v>
      </c>
      <c r="AB346" s="19">
        <v>0</v>
      </c>
      <c r="AC346" s="19">
        <f t="shared" si="225"/>
        <v>0</v>
      </c>
      <c r="AD346" s="19">
        <v>20</v>
      </c>
      <c r="AE346" s="19">
        <v>2</v>
      </c>
      <c r="AF346" s="19">
        <f t="shared" si="226"/>
        <v>40</v>
      </c>
      <c r="AG346" s="19">
        <v>6</v>
      </c>
      <c r="AH346" s="19">
        <v>6</v>
      </c>
      <c r="AI346" s="20">
        <f t="shared" si="258"/>
        <v>100</v>
      </c>
      <c r="AJ346" s="43">
        <f t="shared" si="227"/>
        <v>46</v>
      </c>
      <c r="AK346" s="19">
        <v>57</v>
      </c>
      <c r="AL346" s="19">
        <v>57</v>
      </c>
      <c r="AM346" s="20">
        <f t="shared" si="228"/>
        <v>100</v>
      </c>
      <c r="AN346" s="19">
        <v>57</v>
      </c>
      <c r="AO346" s="19">
        <v>57</v>
      </c>
      <c r="AP346" s="20">
        <f t="shared" si="229"/>
        <v>100</v>
      </c>
      <c r="AQ346" s="19">
        <v>49</v>
      </c>
      <c r="AR346" s="19">
        <v>50</v>
      </c>
      <c r="AS346" s="20">
        <f t="shared" si="230"/>
        <v>98</v>
      </c>
      <c r="AT346" s="20">
        <f t="shared" si="231"/>
        <v>100</v>
      </c>
      <c r="AU346" s="19">
        <v>56</v>
      </c>
      <c r="AV346" s="19">
        <v>57</v>
      </c>
      <c r="AW346" s="20">
        <f t="shared" si="232"/>
        <v>98</v>
      </c>
      <c r="AX346" s="19">
        <v>55</v>
      </c>
      <c r="AY346" s="19">
        <v>57</v>
      </c>
      <c r="AZ346" s="20">
        <f t="shared" si="233"/>
        <v>96</v>
      </c>
      <c r="BA346" s="19">
        <v>55</v>
      </c>
      <c r="BB346" s="19">
        <v>57</v>
      </c>
      <c r="BC346" s="20">
        <f t="shared" si="234"/>
        <v>96</v>
      </c>
      <c r="BD346" s="20">
        <f t="shared" si="235"/>
        <v>97</v>
      </c>
      <c r="BE346" s="20">
        <f t="shared" si="236"/>
        <v>86</v>
      </c>
      <c r="BF346" s="24"/>
      <c r="BG346" s="19">
        <f t="shared" si="237"/>
        <v>27</v>
      </c>
      <c r="BH346" s="19">
        <f t="shared" si="238"/>
        <v>239</v>
      </c>
      <c r="BI346" s="19">
        <f t="shared" si="239"/>
        <v>181</v>
      </c>
      <c r="BJ346" s="19">
        <f t="shared" si="240"/>
        <v>1</v>
      </c>
      <c r="BK346" s="19">
        <f t="shared" si="241"/>
        <v>124</v>
      </c>
      <c r="BL346" s="19">
        <f t="shared" si="242"/>
        <v>187</v>
      </c>
      <c r="BM346" s="19">
        <f t="shared" si="243"/>
        <v>202</v>
      </c>
      <c r="BN346" s="19">
        <f t="shared" si="244"/>
        <v>185</v>
      </c>
      <c r="BO346" s="19">
        <f t="shared" si="245"/>
        <v>1</v>
      </c>
      <c r="BP346" s="19">
        <f t="shared" si="246"/>
        <v>1</v>
      </c>
      <c r="BQ346" s="19">
        <f t="shared" si="247"/>
        <v>1</v>
      </c>
      <c r="BR346" s="19">
        <f t="shared" si="248"/>
        <v>172</v>
      </c>
      <c r="BS346" s="19">
        <f t="shared" si="249"/>
        <v>128</v>
      </c>
      <c r="BT346" s="19">
        <f t="shared" si="250"/>
        <v>153</v>
      </c>
      <c r="BU346" s="19">
        <f t="shared" si="251"/>
        <v>270</v>
      </c>
      <c r="BV346" s="19">
        <f t="shared" si="252"/>
        <v>142</v>
      </c>
      <c r="BW346" s="19">
        <f t="shared" si="253"/>
        <v>124</v>
      </c>
      <c r="BX346" s="19">
        <f t="shared" si="254"/>
        <v>217</v>
      </c>
      <c r="BY346" s="19">
        <f t="shared" si="255"/>
        <v>1</v>
      </c>
      <c r="BZ346" s="19">
        <f t="shared" si="256"/>
        <v>163</v>
      </c>
      <c r="CA346" s="18">
        <f t="shared" si="216"/>
        <v>86</v>
      </c>
      <c r="CB346" s="19">
        <f t="shared" si="257"/>
        <v>12</v>
      </c>
    </row>
    <row r="347" spans="1:80" s="16" customFormat="1" ht="30">
      <c r="A347" s="21">
        <v>345</v>
      </c>
      <c r="B347" s="34">
        <v>6613006490</v>
      </c>
      <c r="C347" s="40" t="s">
        <v>507</v>
      </c>
      <c r="D347" s="5" t="s">
        <v>373</v>
      </c>
      <c r="E347" s="19">
        <v>10</v>
      </c>
      <c r="F347" s="19">
        <v>34</v>
      </c>
      <c r="G347" s="22">
        <v>11</v>
      </c>
      <c r="H347" s="22">
        <v>38</v>
      </c>
      <c r="I347" s="22">
        <f t="shared" si="217"/>
        <v>90</v>
      </c>
      <c r="J347" s="19">
        <v>30</v>
      </c>
      <c r="K347" s="19">
        <v>3</v>
      </c>
      <c r="L347" s="19">
        <f t="shared" si="218"/>
        <v>90</v>
      </c>
      <c r="M347" s="19">
        <v>33</v>
      </c>
      <c r="N347" s="19">
        <v>27</v>
      </c>
      <c r="O347" s="19">
        <v>34</v>
      </c>
      <c r="P347" s="19">
        <v>29</v>
      </c>
      <c r="Q347" s="19">
        <f t="shared" si="219"/>
        <v>95</v>
      </c>
      <c r="R347" s="19">
        <f t="shared" si="220"/>
        <v>92</v>
      </c>
      <c r="S347" s="19">
        <v>20</v>
      </c>
      <c r="T347" s="19">
        <v>5</v>
      </c>
      <c r="U347" s="19">
        <f t="shared" si="221"/>
        <v>100</v>
      </c>
      <c r="V347" s="19">
        <v>31</v>
      </c>
      <c r="W347" s="23">
        <v>39</v>
      </c>
      <c r="X347" s="20">
        <f t="shared" si="222"/>
        <v>79</v>
      </c>
      <c r="Y347" s="43">
        <f t="shared" si="223"/>
        <v>90</v>
      </c>
      <c r="Z347" s="20">
        <f t="shared" si="224"/>
        <v>90</v>
      </c>
      <c r="AA347" s="19">
        <v>20</v>
      </c>
      <c r="AB347" s="19">
        <v>0</v>
      </c>
      <c r="AC347" s="19">
        <f t="shared" si="225"/>
        <v>0</v>
      </c>
      <c r="AD347" s="19">
        <v>20</v>
      </c>
      <c r="AE347" s="19">
        <v>2</v>
      </c>
      <c r="AF347" s="19">
        <f t="shared" si="226"/>
        <v>40</v>
      </c>
      <c r="AG347" s="19">
        <v>1</v>
      </c>
      <c r="AH347" s="19">
        <v>1</v>
      </c>
      <c r="AI347" s="20">
        <f t="shared" si="258"/>
        <v>100</v>
      </c>
      <c r="AJ347" s="43">
        <f t="shared" si="227"/>
        <v>46</v>
      </c>
      <c r="AK347" s="19">
        <v>36</v>
      </c>
      <c r="AL347" s="19">
        <v>39</v>
      </c>
      <c r="AM347" s="20">
        <f t="shared" si="228"/>
        <v>92</v>
      </c>
      <c r="AN347" s="19">
        <v>37</v>
      </c>
      <c r="AO347" s="19">
        <v>39</v>
      </c>
      <c r="AP347" s="20">
        <f t="shared" si="229"/>
        <v>95</v>
      </c>
      <c r="AQ347" s="19">
        <v>24</v>
      </c>
      <c r="AR347" s="19">
        <v>26</v>
      </c>
      <c r="AS347" s="20">
        <f t="shared" si="230"/>
        <v>92</v>
      </c>
      <c r="AT347" s="20">
        <f t="shared" si="231"/>
        <v>93</v>
      </c>
      <c r="AU347" s="19">
        <v>37</v>
      </c>
      <c r="AV347" s="19">
        <v>39</v>
      </c>
      <c r="AW347" s="20">
        <f t="shared" si="232"/>
        <v>95</v>
      </c>
      <c r="AX347" s="19">
        <v>38</v>
      </c>
      <c r="AY347" s="19">
        <v>39</v>
      </c>
      <c r="AZ347" s="20">
        <f t="shared" si="233"/>
        <v>97</v>
      </c>
      <c r="BA347" s="19">
        <v>39</v>
      </c>
      <c r="BB347" s="19">
        <v>39</v>
      </c>
      <c r="BC347" s="20">
        <f t="shared" si="234"/>
        <v>100</v>
      </c>
      <c r="BD347" s="20">
        <f t="shared" si="235"/>
        <v>98</v>
      </c>
      <c r="BE347" s="20">
        <f t="shared" si="236"/>
        <v>84</v>
      </c>
      <c r="BF347" s="24"/>
      <c r="BG347" s="19">
        <f t="shared" si="237"/>
        <v>228</v>
      </c>
      <c r="BH347" s="19">
        <f t="shared" si="238"/>
        <v>239</v>
      </c>
      <c r="BI347" s="19">
        <f t="shared" si="239"/>
        <v>232</v>
      </c>
      <c r="BJ347" s="19">
        <f t="shared" si="240"/>
        <v>1</v>
      </c>
      <c r="BK347" s="19">
        <f t="shared" si="241"/>
        <v>204</v>
      </c>
      <c r="BL347" s="19">
        <f t="shared" si="242"/>
        <v>314</v>
      </c>
      <c r="BM347" s="19">
        <f t="shared" si="243"/>
        <v>202</v>
      </c>
      <c r="BN347" s="19">
        <f t="shared" si="244"/>
        <v>185</v>
      </c>
      <c r="BO347" s="19">
        <f t="shared" si="245"/>
        <v>1</v>
      </c>
      <c r="BP347" s="19">
        <f t="shared" si="246"/>
        <v>213</v>
      </c>
      <c r="BQ347" s="19">
        <f t="shared" si="247"/>
        <v>338</v>
      </c>
      <c r="BR347" s="19">
        <f t="shared" si="248"/>
        <v>347</v>
      </c>
      <c r="BS347" s="19">
        <f t="shared" si="249"/>
        <v>244</v>
      </c>
      <c r="BT347" s="19">
        <f t="shared" si="250"/>
        <v>109</v>
      </c>
      <c r="BU347" s="19">
        <f t="shared" si="251"/>
        <v>1</v>
      </c>
      <c r="BV347" s="19">
        <f t="shared" si="252"/>
        <v>268</v>
      </c>
      <c r="BW347" s="19">
        <f t="shared" si="253"/>
        <v>204</v>
      </c>
      <c r="BX347" s="19">
        <f t="shared" si="254"/>
        <v>217</v>
      </c>
      <c r="BY347" s="19">
        <f t="shared" si="255"/>
        <v>240</v>
      </c>
      <c r="BZ347" s="19">
        <f t="shared" si="256"/>
        <v>96</v>
      </c>
      <c r="CA347" s="18">
        <f t="shared" si="216"/>
        <v>84</v>
      </c>
      <c r="CB347" s="19">
        <f t="shared" si="257"/>
        <v>14</v>
      </c>
    </row>
    <row r="348" spans="1:80" s="16" customFormat="1" ht="30">
      <c r="A348" s="21">
        <v>346</v>
      </c>
      <c r="B348" s="34">
        <v>6613003643</v>
      </c>
      <c r="C348" s="40" t="s">
        <v>507</v>
      </c>
      <c r="D348" s="5" t="s">
        <v>374</v>
      </c>
      <c r="E348" s="19">
        <v>8</v>
      </c>
      <c r="F348" s="19">
        <v>35</v>
      </c>
      <c r="G348" s="22">
        <v>9</v>
      </c>
      <c r="H348" s="22">
        <v>36</v>
      </c>
      <c r="I348" s="22">
        <f t="shared" si="217"/>
        <v>93</v>
      </c>
      <c r="J348" s="19">
        <v>30</v>
      </c>
      <c r="K348" s="19">
        <v>4</v>
      </c>
      <c r="L348" s="19">
        <f t="shared" si="218"/>
        <v>100</v>
      </c>
      <c r="M348" s="19">
        <v>106</v>
      </c>
      <c r="N348" s="19">
        <v>82</v>
      </c>
      <c r="O348" s="19">
        <v>116</v>
      </c>
      <c r="P348" s="19">
        <v>88</v>
      </c>
      <c r="Q348" s="19">
        <f t="shared" si="219"/>
        <v>92</v>
      </c>
      <c r="R348" s="19">
        <f t="shared" si="220"/>
        <v>95</v>
      </c>
      <c r="S348" s="19">
        <v>20</v>
      </c>
      <c r="T348" s="19">
        <v>4</v>
      </c>
      <c r="U348" s="19">
        <f t="shared" si="221"/>
        <v>80</v>
      </c>
      <c r="V348" s="19">
        <v>97</v>
      </c>
      <c r="W348" s="23">
        <v>127</v>
      </c>
      <c r="X348" s="20">
        <f t="shared" si="222"/>
        <v>76</v>
      </c>
      <c r="Y348" s="43">
        <f t="shared" si="223"/>
        <v>78</v>
      </c>
      <c r="Z348" s="20">
        <f t="shared" si="224"/>
        <v>78</v>
      </c>
      <c r="AA348" s="19">
        <v>20</v>
      </c>
      <c r="AB348" s="19">
        <v>1</v>
      </c>
      <c r="AC348" s="19">
        <f t="shared" si="225"/>
        <v>20</v>
      </c>
      <c r="AD348" s="19">
        <v>20</v>
      </c>
      <c r="AE348" s="19">
        <v>3</v>
      </c>
      <c r="AF348" s="19">
        <f t="shared" si="226"/>
        <v>60</v>
      </c>
      <c r="AG348" s="19">
        <v>8</v>
      </c>
      <c r="AH348" s="19">
        <v>8</v>
      </c>
      <c r="AI348" s="20">
        <f t="shared" si="258"/>
        <v>100</v>
      </c>
      <c r="AJ348" s="43">
        <f t="shared" si="227"/>
        <v>60</v>
      </c>
      <c r="AK348" s="19">
        <v>80</v>
      </c>
      <c r="AL348" s="19">
        <v>127</v>
      </c>
      <c r="AM348" s="20">
        <f t="shared" si="228"/>
        <v>63</v>
      </c>
      <c r="AN348" s="19">
        <v>126</v>
      </c>
      <c r="AO348" s="19">
        <v>127</v>
      </c>
      <c r="AP348" s="20">
        <f t="shared" si="229"/>
        <v>99</v>
      </c>
      <c r="AQ348" s="19">
        <v>89</v>
      </c>
      <c r="AR348" s="19">
        <v>90</v>
      </c>
      <c r="AS348" s="20">
        <f t="shared" si="230"/>
        <v>99</v>
      </c>
      <c r="AT348" s="20">
        <f t="shared" si="231"/>
        <v>85</v>
      </c>
      <c r="AU348" s="19">
        <v>110</v>
      </c>
      <c r="AV348" s="19">
        <v>127</v>
      </c>
      <c r="AW348" s="20">
        <f t="shared" si="232"/>
        <v>87</v>
      </c>
      <c r="AX348" s="19">
        <v>119</v>
      </c>
      <c r="AY348" s="19">
        <v>127</v>
      </c>
      <c r="AZ348" s="20">
        <f t="shared" si="233"/>
        <v>94</v>
      </c>
      <c r="BA348" s="19">
        <v>121</v>
      </c>
      <c r="BB348" s="19">
        <v>127</v>
      </c>
      <c r="BC348" s="20">
        <f t="shared" si="234"/>
        <v>95</v>
      </c>
      <c r="BD348" s="20">
        <f t="shared" si="235"/>
        <v>92</v>
      </c>
      <c r="BE348" s="20">
        <f t="shared" si="236"/>
        <v>82</v>
      </c>
      <c r="BF348" s="24"/>
      <c r="BG348" s="19">
        <f t="shared" si="237"/>
        <v>127</v>
      </c>
      <c r="BH348" s="19">
        <f t="shared" si="238"/>
        <v>1</v>
      </c>
      <c r="BI348" s="19">
        <f t="shared" si="239"/>
        <v>319</v>
      </c>
      <c r="BJ348" s="19">
        <f t="shared" si="240"/>
        <v>253</v>
      </c>
      <c r="BK348" s="19">
        <f t="shared" si="241"/>
        <v>318</v>
      </c>
      <c r="BL348" s="19">
        <f t="shared" si="242"/>
        <v>334</v>
      </c>
      <c r="BM348" s="19">
        <f t="shared" si="243"/>
        <v>117</v>
      </c>
      <c r="BN348" s="19">
        <f t="shared" si="244"/>
        <v>92</v>
      </c>
      <c r="BO348" s="19">
        <f t="shared" si="245"/>
        <v>1</v>
      </c>
      <c r="BP348" s="19">
        <f t="shared" si="246"/>
        <v>328</v>
      </c>
      <c r="BQ348" s="19">
        <f t="shared" si="247"/>
        <v>112</v>
      </c>
      <c r="BR348" s="19">
        <f t="shared" si="248"/>
        <v>112</v>
      </c>
      <c r="BS348" s="19">
        <f t="shared" si="249"/>
        <v>335</v>
      </c>
      <c r="BT348" s="19">
        <f t="shared" si="250"/>
        <v>227</v>
      </c>
      <c r="BU348" s="19">
        <f t="shared" si="251"/>
        <v>309</v>
      </c>
      <c r="BV348" s="19">
        <f t="shared" si="252"/>
        <v>142</v>
      </c>
      <c r="BW348" s="19">
        <f t="shared" si="253"/>
        <v>318</v>
      </c>
      <c r="BX348" s="19">
        <f t="shared" si="254"/>
        <v>112</v>
      </c>
      <c r="BY348" s="19">
        <f t="shared" si="255"/>
        <v>323</v>
      </c>
      <c r="BZ348" s="19">
        <f t="shared" si="256"/>
        <v>331</v>
      </c>
      <c r="CA348" s="18">
        <f t="shared" si="216"/>
        <v>82</v>
      </c>
      <c r="CB348" s="19">
        <f t="shared" si="257"/>
        <v>16</v>
      </c>
    </row>
    <row r="349" spans="1:80" s="16" customFormat="1" ht="31.5">
      <c r="A349" s="21">
        <v>347</v>
      </c>
      <c r="B349" s="34">
        <v>6613004407</v>
      </c>
      <c r="C349" s="40" t="s">
        <v>507</v>
      </c>
      <c r="D349" s="5" t="s">
        <v>375</v>
      </c>
      <c r="E349" s="19">
        <v>10</v>
      </c>
      <c r="F349" s="19">
        <v>36.5</v>
      </c>
      <c r="G349" s="22">
        <v>11</v>
      </c>
      <c r="H349" s="22">
        <v>38</v>
      </c>
      <c r="I349" s="22">
        <f t="shared" si="217"/>
        <v>93</v>
      </c>
      <c r="J349" s="19">
        <v>30</v>
      </c>
      <c r="K349" s="19">
        <v>4</v>
      </c>
      <c r="L349" s="19">
        <f t="shared" si="218"/>
        <v>100</v>
      </c>
      <c r="M349" s="19">
        <v>194</v>
      </c>
      <c r="N349" s="19">
        <v>161</v>
      </c>
      <c r="O349" s="19">
        <v>207</v>
      </c>
      <c r="P349" s="19">
        <v>165</v>
      </c>
      <c r="Q349" s="19">
        <f t="shared" si="219"/>
        <v>96</v>
      </c>
      <c r="R349" s="19">
        <f t="shared" si="220"/>
        <v>96</v>
      </c>
      <c r="S349" s="19">
        <v>20</v>
      </c>
      <c r="T349" s="19">
        <v>5</v>
      </c>
      <c r="U349" s="19">
        <f t="shared" si="221"/>
        <v>100</v>
      </c>
      <c r="V349" s="19">
        <v>212</v>
      </c>
      <c r="W349" s="23">
        <v>255</v>
      </c>
      <c r="X349" s="20">
        <f t="shared" si="222"/>
        <v>83</v>
      </c>
      <c r="Y349" s="43">
        <f t="shared" si="223"/>
        <v>92</v>
      </c>
      <c r="Z349" s="20">
        <f t="shared" si="224"/>
        <v>92</v>
      </c>
      <c r="AA349" s="19">
        <v>20</v>
      </c>
      <c r="AB349" s="19">
        <v>0</v>
      </c>
      <c r="AC349" s="19">
        <f t="shared" si="225"/>
        <v>0</v>
      </c>
      <c r="AD349" s="19">
        <v>20</v>
      </c>
      <c r="AE349" s="19">
        <v>3</v>
      </c>
      <c r="AF349" s="19">
        <f t="shared" si="226"/>
        <v>60</v>
      </c>
      <c r="AG349" s="19">
        <v>5</v>
      </c>
      <c r="AH349" s="19">
        <v>8</v>
      </c>
      <c r="AI349" s="20">
        <f t="shared" si="258"/>
        <v>63</v>
      </c>
      <c r="AJ349" s="43">
        <f t="shared" si="227"/>
        <v>43</v>
      </c>
      <c r="AK349" s="19">
        <v>127</v>
      </c>
      <c r="AL349" s="19">
        <v>255</v>
      </c>
      <c r="AM349" s="20">
        <f t="shared" si="228"/>
        <v>50</v>
      </c>
      <c r="AN349" s="19">
        <v>241</v>
      </c>
      <c r="AO349" s="19">
        <v>255</v>
      </c>
      <c r="AP349" s="20">
        <f t="shared" si="229"/>
        <v>95</v>
      </c>
      <c r="AQ349" s="19">
        <v>155</v>
      </c>
      <c r="AR349" s="19">
        <v>156</v>
      </c>
      <c r="AS349" s="20">
        <f t="shared" si="230"/>
        <v>99</v>
      </c>
      <c r="AT349" s="20">
        <f t="shared" si="231"/>
        <v>78</v>
      </c>
      <c r="AU349" s="19">
        <v>196</v>
      </c>
      <c r="AV349" s="19">
        <v>255</v>
      </c>
      <c r="AW349" s="20">
        <f t="shared" si="232"/>
        <v>77</v>
      </c>
      <c r="AX349" s="19">
        <v>238</v>
      </c>
      <c r="AY349" s="19">
        <v>255</v>
      </c>
      <c r="AZ349" s="20">
        <f t="shared" si="233"/>
        <v>93</v>
      </c>
      <c r="BA349" s="19">
        <v>246</v>
      </c>
      <c r="BB349" s="19">
        <v>255</v>
      </c>
      <c r="BC349" s="20">
        <f t="shared" si="234"/>
        <v>96</v>
      </c>
      <c r="BD349" s="20">
        <f t="shared" si="235"/>
        <v>90</v>
      </c>
      <c r="BE349" s="20">
        <f t="shared" si="236"/>
        <v>80</v>
      </c>
      <c r="BF349" s="24"/>
      <c r="BG349" s="19">
        <f t="shared" si="237"/>
        <v>127</v>
      </c>
      <c r="BH349" s="19">
        <f t="shared" si="238"/>
        <v>1</v>
      </c>
      <c r="BI349" s="19">
        <f t="shared" si="239"/>
        <v>181</v>
      </c>
      <c r="BJ349" s="19">
        <f t="shared" si="240"/>
        <v>1</v>
      </c>
      <c r="BK349" s="19">
        <f t="shared" si="241"/>
        <v>165</v>
      </c>
      <c r="BL349" s="19">
        <f t="shared" si="242"/>
        <v>271</v>
      </c>
      <c r="BM349" s="19">
        <f t="shared" si="243"/>
        <v>202</v>
      </c>
      <c r="BN349" s="19">
        <f t="shared" si="244"/>
        <v>92</v>
      </c>
      <c r="BO349" s="19">
        <f t="shared" si="245"/>
        <v>331</v>
      </c>
      <c r="BP349" s="19">
        <f t="shared" si="246"/>
        <v>354</v>
      </c>
      <c r="BQ349" s="19">
        <f t="shared" si="247"/>
        <v>338</v>
      </c>
      <c r="BR349" s="19">
        <f t="shared" si="248"/>
        <v>112</v>
      </c>
      <c r="BS349" s="19">
        <f t="shared" si="249"/>
        <v>372</v>
      </c>
      <c r="BT349" s="19">
        <f t="shared" si="250"/>
        <v>258</v>
      </c>
      <c r="BU349" s="19">
        <f t="shared" si="251"/>
        <v>270</v>
      </c>
      <c r="BV349" s="19">
        <f t="shared" si="252"/>
        <v>103</v>
      </c>
      <c r="BW349" s="19">
        <f t="shared" si="253"/>
        <v>165</v>
      </c>
      <c r="BX349" s="19">
        <f t="shared" si="254"/>
        <v>260</v>
      </c>
      <c r="BY349" s="19">
        <f t="shared" si="255"/>
        <v>353</v>
      </c>
      <c r="BZ349" s="19">
        <f t="shared" si="256"/>
        <v>357</v>
      </c>
      <c r="CA349" s="18">
        <f t="shared" si="216"/>
        <v>80</v>
      </c>
      <c r="CB349" s="19">
        <f t="shared" si="257"/>
        <v>18</v>
      </c>
    </row>
    <row r="350" spans="1:80" s="16" customFormat="1" ht="30">
      <c r="A350" s="21">
        <v>348</v>
      </c>
      <c r="B350" s="34">
        <v>6613002223</v>
      </c>
      <c r="C350" s="40" t="s">
        <v>507</v>
      </c>
      <c r="D350" s="5" t="s">
        <v>376</v>
      </c>
      <c r="E350" s="19">
        <v>8</v>
      </c>
      <c r="F350" s="19">
        <v>35</v>
      </c>
      <c r="G350" s="22">
        <v>9</v>
      </c>
      <c r="H350" s="22">
        <v>36</v>
      </c>
      <c r="I350" s="22">
        <f t="shared" si="217"/>
        <v>93</v>
      </c>
      <c r="J350" s="19">
        <v>30</v>
      </c>
      <c r="K350" s="19">
        <v>4</v>
      </c>
      <c r="L350" s="19">
        <f t="shared" si="218"/>
        <v>100</v>
      </c>
      <c r="M350" s="19">
        <v>74</v>
      </c>
      <c r="N350" s="19">
        <v>69</v>
      </c>
      <c r="O350" s="19">
        <v>74</v>
      </c>
      <c r="P350" s="19">
        <v>69</v>
      </c>
      <c r="Q350" s="19">
        <f t="shared" si="219"/>
        <v>100</v>
      </c>
      <c r="R350" s="19">
        <f t="shared" si="220"/>
        <v>98</v>
      </c>
      <c r="S350" s="19">
        <v>20</v>
      </c>
      <c r="T350" s="19">
        <v>5</v>
      </c>
      <c r="U350" s="19">
        <f t="shared" si="221"/>
        <v>100</v>
      </c>
      <c r="V350" s="19">
        <v>74</v>
      </c>
      <c r="W350" s="23">
        <v>74</v>
      </c>
      <c r="X350" s="20">
        <f t="shared" si="222"/>
        <v>100</v>
      </c>
      <c r="Y350" s="43">
        <f t="shared" si="223"/>
        <v>100</v>
      </c>
      <c r="Z350" s="20">
        <f t="shared" si="224"/>
        <v>100</v>
      </c>
      <c r="AA350" s="19">
        <v>20</v>
      </c>
      <c r="AB350" s="19">
        <v>0</v>
      </c>
      <c r="AC350" s="19">
        <f t="shared" si="225"/>
        <v>0</v>
      </c>
      <c r="AD350" s="19">
        <v>20</v>
      </c>
      <c r="AE350" s="19">
        <v>1</v>
      </c>
      <c r="AF350" s="19">
        <f t="shared" si="226"/>
        <v>20</v>
      </c>
      <c r="AG350" s="19">
        <v>7</v>
      </c>
      <c r="AH350" s="19">
        <v>9</v>
      </c>
      <c r="AI350" s="20">
        <f t="shared" si="258"/>
        <v>78</v>
      </c>
      <c r="AJ350" s="43">
        <f t="shared" si="227"/>
        <v>31</v>
      </c>
      <c r="AK350" s="19">
        <v>66</v>
      </c>
      <c r="AL350" s="19">
        <v>74</v>
      </c>
      <c r="AM350" s="20">
        <f t="shared" si="228"/>
        <v>89</v>
      </c>
      <c r="AN350" s="19">
        <v>74</v>
      </c>
      <c r="AO350" s="19">
        <v>74</v>
      </c>
      <c r="AP350" s="20">
        <f t="shared" si="229"/>
        <v>100</v>
      </c>
      <c r="AQ350" s="19">
        <v>69</v>
      </c>
      <c r="AR350" s="19">
        <v>69</v>
      </c>
      <c r="AS350" s="20">
        <f t="shared" si="230"/>
        <v>100</v>
      </c>
      <c r="AT350" s="20">
        <f t="shared" si="231"/>
        <v>96</v>
      </c>
      <c r="AU350" s="19">
        <v>71</v>
      </c>
      <c r="AV350" s="19">
        <v>74</v>
      </c>
      <c r="AW350" s="20">
        <f t="shared" si="232"/>
        <v>96</v>
      </c>
      <c r="AX350" s="19">
        <v>73</v>
      </c>
      <c r="AY350" s="19">
        <v>74</v>
      </c>
      <c r="AZ350" s="20">
        <f t="shared" si="233"/>
        <v>99</v>
      </c>
      <c r="BA350" s="19">
        <v>74</v>
      </c>
      <c r="BB350" s="19">
        <v>74</v>
      </c>
      <c r="BC350" s="20">
        <f t="shared" si="234"/>
        <v>100</v>
      </c>
      <c r="BD350" s="20">
        <f t="shared" si="235"/>
        <v>99</v>
      </c>
      <c r="BE350" s="20">
        <f t="shared" si="236"/>
        <v>85</v>
      </c>
      <c r="BF350" s="24"/>
      <c r="BG350" s="19">
        <f t="shared" si="237"/>
        <v>127</v>
      </c>
      <c r="BH350" s="19">
        <f t="shared" si="238"/>
        <v>1</v>
      </c>
      <c r="BI350" s="19">
        <f t="shared" si="239"/>
        <v>1</v>
      </c>
      <c r="BJ350" s="19">
        <f t="shared" si="240"/>
        <v>1</v>
      </c>
      <c r="BK350" s="19">
        <f t="shared" si="241"/>
        <v>1</v>
      </c>
      <c r="BL350" s="19">
        <f t="shared" si="242"/>
        <v>1</v>
      </c>
      <c r="BM350" s="19">
        <f t="shared" si="243"/>
        <v>202</v>
      </c>
      <c r="BN350" s="19">
        <f t="shared" si="244"/>
        <v>269</v>
      </c>
      <c r="BO350" s="19">
        <f t="shared" si="245"/>
        <v>290</v>
      </c>
      <c r="BP350" s="19">
        <f t="shared" si="246"/>
        <v>239</v>
      </c>
      <c r="BQ350" s="19">
        <f t="shared" si="247"/>
        <v>1</v>
      </c>
      <c r="BR350" s="19">
        <f t="shared" si="248"/>
        <v>1</v>
      </c>
      <c r="BS350" s="19">
        <f t="shared" si="249"/>
        <v>203</v>
      </c>
      <c r="BT350" s="19">
        <f t="shared" si="250"/>
        <v>54</v>
      </c>
      <c r="BU350" s="19">
        <f t="shared" si="251"/>
        <v>1</v>
      </c>
      <c r="BV350" s="19">
        <f t="shared" si="252"/>
        <v>18</v>
      </c>
      <c r="BW350" s="19">
        <f t="shared" si="253"/>
        <v>1</v>
      </c>
      <c r="BX350" s="19">
        <f t="shared" si="254"/>
        <v>324</v>
      </c>
      <c r="BY350" s="19">
        <f t="shared" si="255"/>
        <v>160</v>
      </c>
      <c r="BZ350" s="19">
        <f t="shared" si="256"/>
        <v>36</v>
      </c>
      <c r="CA350" s="18">
        <f t="shared" si="216"/>
        <v>85</v>
      </c>
      <c r="CB350" s="19">
        <f t="shared" si="257"/>
        <v>13</v>
      </c>
    </row>
    <row r="351" spans="1:80" s="16" customFormat="1" ht="15.75">
      <c r="A351" s="21">
        <v>349</v>
      </c>
      <c r="B351" s="34">
        <v>6641001599</v>
      </c>
      <c r="C351" s="5" t="s">
        <v>456</v>
      </c>
      <c r="D351" s="5" t="s">
        <v>377</v>
      </c>
      <c r="E351" s="19">
        <v>9</v>
      </c>
      <c r="F351" s="19">
        <v>37</v>
      </c>
      <c r="G351" s="22">
        <v>11</v>
      </c>
      <c r="H351" s="22">
        <v>38</v>
      </c>
      <c r="I351" s="22">
        <f t="shared" si="217"/>
        <v>90</v>
      </c>
      <c r="J351" s="19">
        <v>30</v>
      </c>
      <c r="K351" s="19">
        <v>3</v>
      </c>
      <c r="L351" s="19">
        <f t="shared" si="218"/>
        <v>90</v>
      </c>
      <c r="M351" s="19">
        <v>103</v>
      </c>
      <c r="N351" s="19">
        <v>87</v>
      </c>
      <c r="O351" s="19">
        <v>104</v>
      </c>
      <c r="P351" s="19">
        <v>88</v>
      </c>
      <c r="Q351" s="19">
        <f t="shared" si="219"/>
        <v>99</v>
      </c>
      <c r="R351" s="19">
        <f t="shared" si="220"/>
        <v>94</v>
      </c>
      <c r="S351" s="19">
        <v>20</v>
      </c>
      <c r="T351" s="19">
        <v>5</v>
      </c>
      <c r="U351" s="19">
        <f t="shared" si="221"/>
        <v>100</v>
      </c>
      <c r="V351" s="19">
        <v>116</v>
      </c>
      <c r="W351" s="23">
        <v>117</v>
      </c>
      <c r="X351" s="20">
        <f t="shared" si="222"/>
        <v>99</v>
      </c>
      <c r="Y351" s="43">
        <f t="shared" si="223"/>
        <v>100</v>
      </c>
      <c r="Z351" s="20">
        <f t="shared" si="224"/>
        <v>100</v>
      </c>
      <c r="AA351" s="19">
        <v>20</v>
      </c>
      <c r="AB351" s="19">
        <v>0</v>
      </c>
      <c r="AC351" s="19">
        <f t="shared" si="225"/>
        <v>0</v>
      </c>
      <c r="AD351" s="19">
        <v>20</v>
      </c>
      <c r="AE351" s="19">
        <v>1</v>
      </c>
      <c r="AF351" s="19">
        <f t="shared" si="226"/>
        <v>20</v>
      </c>
      <c r="AG351" s="19">
        <v>8</v>
      </c>
      <c r="AH351" s="19">
        <v>8</v>
      </c>
      <c r="AI351" s="20">
        <f t="shared" si="258"/>
        <v>100</v>
      </c>
      <c r="AJ351" s="43">
        <f t="shared" si="227"/>
        <v>38</v>
      </c>
      <c r="AK351" s="19">
        <v>92</v>
      </c>
      <c r="AL351" s="19">
        <v>117</v>
      </c>
      <c r="AM351" s="20">
        <f t="shared" si="228"/>
        <v>79</v>
      </c>
      <c r="AN351" s="19">
        <v>115</v>
      </c>
      <c r="AO351" s="19">
        <v>117</v>
      </c>
      <c r="AP351" s="20">
        <f t="shared" si="229"/>
        <v>98</v>
      </c>
      <c r="AQ351" s="19">
        <v>95</v>
      </c>
      <c r="AR351" s="19">
        <v>96</v>
      </c>
      <c r="AS351" s="20">
        <f t="shared" si="230"/>
        <v>99</v>
      </c>
      <c r="AT351" s="20">
        <f t="shared" si="231"/>
        <v>91</v>
      </c>
      <c r="AU351" s="19">
        <v>113</v>
      </c>
      <c r="AV351" s="19">
        <v>117</v>
      </c>
      <c r="AW351" s="20">
        <f t="shared" si="232"/>
        <v>97</v>
      </c>
      <c r="AX351" s="19">
        <v>114</v>
      </c>
      <c r="AY351" s="19">
        <v>117</v>
      </c>
      <c r="AZ351" s="20">
        <f t="shared" si="233"/>
        <v>97</v>
      </c>
      <c r="BA351" s="19">
        <v>115</v>
      </c>
      <c r="BB351" s="19">
        <v>117</v>
      </c>
      <c r="BC351" s="20">
        <f t="shared" si="234"/>
        <v>98</v>
      </c>
      <c r="BD351" s="20">
        <f t="shared" si="235"/>
        <v>98</v>
      </c>
      <c r="BE351" s="20">
        <f t="shared" si="236"/>
        <v>84</v>
      </c>
      <c r="BF351" s="24"/>
      <c r="BG351" s="19">
        <f t="shared" si="237"/>
        <v>228</v>
      </c>
      <c r="BH351" s="19">
        <f t="shared" si="238"/>
        <v>239</v>
      </c>
      <c r="BI351" s="19">
        <f t="shared" si="239"/>
        <v>52</v>
      </c>
      <c r="BJ351" s="19">
        <f t="shared" si="240"/>
        <v>1</v>
      </c>
      <c r="BK351" s="19">
        <f t="shared" si="241"/>
        <v>1</v>
      </c>
      <c r="BL351" s="19">
        <f t="shared" si="242"/>
        <v>27</v>
      </c>
      <c r="BM351" s="19">
        <f t="shared" si="243"/>
        <v>202</v>
      </c>
      <c r="BN351" s="19">
        <f t="shared" si="244"/>
        <v>269</v>
      </c>
      <c r="BO351" s="19">
        <f t="shared" si="245"/>
        <v>1</v>
      </c>
      <c r="BP351" s="19">
        <f t="shared" si="246"/>
        <v>284</v>
      </c>
      <c r="BQ351" s="19">
        <f t="shared" si="247"/>
        <v>198</v>
      </c>
      <c r="BR351" s="19">
        <f t="shared" si="248"/>
        <v>112</v>
      </c>
      <c r="BS351" s="19">
        <f t="shared" si="249"/>
        <v>168</v>
      </c>
      <c r="BT351" s="19">
        <f t="shared" si="250"/>
        <v>109</v>
      </c>
      <c r="BU351" s="19">
        <f t="shared" si="251"/>
        <v>159</v>
      </c>
      <c r="BV351" s="19">
        <f t="shared" si="252"/>
        <v>199</v>
      </c>
      <c r="BW351" s="19">
        <f t="shared" si="253"/>
        <v>1</v>
      </c>
      <c r="BX351" s="19">
        <f t="shared" si="254"/>
        <v>280</v>
      </c>
      <c r="BY351" s="19">
        <f t="shared" si="255"/>
        <v>276</v>
      </c>
      <c r="BZ351" s="19">
        <f t="shared" si="256"/>
        <v>96</v>
      </c>
      <c r="CA351" s="18">
        <f t="shared" si="216"/>
        <v>84</v>
      </c>
      <c r="CB351" s="19">
        <f t="shared" si="257"/>
        <v>14</v>
      </c>
    </row>
    <row r="352" spans="1:80" s="16" customFormat="1" ht="15.75">
      <c r="A352" s="21">
        <v>350</v>
      </c>
      <c r="B352" s="34">
        <v>6614005107</v>
      </c>
      <c r="C352" s="5" t="s">
        <v>457</v>
      </c>
      <c r="D352" s="5" t="s">
        <v>378</v>
      </c>
      <c r="E352" s="19">
        <v>0</v>
      </c>
      <c r="F352" s="19">
        <v>37</v>
      </c>
      <c r="G352" s="22">
        <v>11</v>
      </c>
      <c r="H352" s="22">
        <v>38</v>
      </c>
      <c r="I352" s="22">
        <f t="shared" si="217"/>
        <v>49</v>
      </c>
      <c r="J352" s="19">
        <v>30</v>
      </c>
      <c r="K352" s="19">
        <v>4</v>
      </c>
      <c r="L352" s="19">
        <f t="shared" si="218"/>
        <v>100</v>
      </c>
      <c r="M352" s="19">
        <v>229</v>
      </c>
      <c r="N352" s="19">
        <v>188</v>
      </c>
      <c r="O352" s="19">
        <v>242</v>
      </c>
      <c r="P352" s="19">
        <v>196</v>
      </c>
      <c r="Q352" s="19">
        <f t="shared" si="219"/>
        <v>95</v>
      </c>
      <c r="R352" s="19">
        <f t="shared" si="220"/>
        <v>83</v>
      </c>
      <c r="S352" s="19">
        <v>20</v>
      </c>
      <c r="T352" s="19">
        <v>0</v>
      </c>
      <c r="U352" s="19">
        <f t="shared" si="221"/>
        <v>0</v>
      </c>
      <c r="V352" s="19">
        <v>246</v>
      </c>
      <c r="W352" s="23">
        <v>290</v>
      </c>
      <c r="X352" s="20">
        <f t="shared" si="222"/>
        <v>85</v>
      </c>
      <c r="Y352" s="43">
        <f t="shared" si="223"/>
        <v>43</v>
      </c>
      <c r="Z352" s="20">
        <f t="shared" si="224"/>
        <v>43</v>
      </c>
      <c r="AA352" s="19">
        <v>20</v>
      </c>
      <c r="AB352" s="19">
        <v>0</v>
      </c>
      <c r="AC352" s="19">
        <f t="shared" si="225"/>
        <v>0</v>
      </c>
      <c r="AD352" s="19">
        <v>20</v>
      </c>
      <c r="AE352" s="19">
        <v>0</v>
      </c>
      <c r="AF352" s="19">
        <f t="shared" si="226"/>
        <v>0</v>
      </c>
      <c r="AG352" s="19">
        <v>23</v>
      </c>
      <c r="AH352" s="19">
        <v>26</v>
      </c>
      <c r="AI352" s="20">
        <f t="shared" si="258"/>
        <v>88</v>
      </c>
      <c r="AJ352" s="43">
        <f t="shared" si="227"/>
        <v>26</v>
      </c>
      <c r="AK352" s="19">
        <v>158</v>
      </c>
      <c r="AL352" s="19">
        <v>290</v>
      </c>
      <c r="AM352" s="20">
        <f t="shared" si="228"/>
        <v>54</v>
      </c>
      <c r="AN352" s="19">
        <v>287</v>
      </c>
      <c r="AO352" s="19">
        <v>290</v>
      </c>
      <c r="AP352" s="20">
        <f t="shared" si="229"/>
        <v>99</v>
      </c>
      <c r="AQ352" s="19">
        <v>194</v>
      </c>
      <c r="AR352" s="19">
        <v>197</v>
      </c>
      <c r="AS352" s="20">
        <f t="shared" si="230"/>
        <v>98</v>
      </c>
      <c r="AT352" s="20">
        <f t="shared" si="231"/>
        <v>81</v>
      </c>
      <c r="AU352" s="19">
        <v>232</v>
      </c>
      <c r="AV352" s="19">
        <v>290</v>
      </c>
      <c r="AW352" s="20">
        <f t="shared" si="232"/>
        <v>80</v>
      </c>
      <c r="AX352" s="19">
        <v>277</v>
      </c>
      <c r="AY352" s="19">
        <v>290</v>
      </c>
      <c r="AZ352" s="20">
        <f t="shared" si="233"/>
        <v>96</v>
      </c>
      <c r="BA352" s="19">
        <v>281</v>
      </c>
      <c r="BB352" s="19">
        <v>290</v>
      </c>
      <c r="BC352" s="20">
        <f t="shared" si="234"/>
        <v>97</v>
      </c>
      <c r="BD352" s="20">
        <f t="shared" si="235"/>
        <v>92</v>
      </c>
      <c r="BE352" s="20">
        <f t="shared" si="236"/>
        <v>65</v>
      </c>
      <c r="BF352" s="24"/>
      <c r="BG352" s="19">
        <f t="shared" si="237"/>
        <v>369</v>
      </c>
      <c r="BH352" s="19">
        <f t="shared" si="238"/>
        <v>1</v>
      </c>
      <c r="BI352" s="19">
        <f t="shared" si="239"/>
        <v>232</v>
      </c>
      <c r="BJ352" s="19">
        <f t="shared" si="240"/>
        <v>359</v>
      </c>
      <c r="BK352" s="19">
        <f t="shared" si="241"/>
        <v>372</v>
      </c>
      <c r="BL352" s="19">
        <f t="shared" si="242"/>
        <v>232</v>
      </c>
      <c r="BM352" s="19">
        <f t="shared" si="243"/>
        <v>202</v>
      </c>
      <c r="BN352" s="19">
        <f t="shared" si="244"/>
        <v>339</v>
      </c>
      <c r="BO352" s="19">
        <f t="shared" si="245"/>
        <v>242</v>
      </c>
      <c r="BP352" s="19">
        <f t="shared" si="246"/>
        <v>347</v>
      </c>
      <c r="BQ352" s="19">
        <f t="shared" si="247"/>
        <v>112</v>
      </c>
      <c r="BR352" s="19">
        <f t="shared" si="248"/>
        <v>172</v>
      </c>
      <c r="BS352" s="19">
        <f t="shared" si="249"/>
        <v>360</v>
      </c>
      <c r="BT352" s="19">
        <f t="shared" si="250"/>
        <v>153</v>
      </c>
      <c r="BU352" s="19">
        <f t="shared" si="251"/>
        <v>223</v>
      </c>
      <c r="BV352" s="19">
        <f t="shared" si="252"/>
        <v>349</v>
      </c>
      <c r="BW352" s="19">
        <f t="shared" si="253"/>
        <v>372</v>
      </c>
      <c r="BX352" s="19">
        <f t="shared" si="254"/>
        <v>354</v>
      </c>
      <c r="BY352" s="19">
        <f t="shared" si="255"/>
        <v>341</v>
      </c>
      <c r="BZ352" s="19">
        <f t="shared" si="256"/>
        <v>331</v>
      </c>
      <c r="CA352" s="18">
        <f t="shared" si="216"/>
        <v>65</v>
      </c>
      <c r="CB352" s="19">
        <f t="shared" si="257"/>
        <v>32</v>
      </c>
    </row>
    <row r="353" spans="1:80" s="16" customFormat="1" ht="15.75">
      <c r="A353" s="21">
        <v>351</v>
      </c>
      <c r="B353" s="34">
        <v>6617027035</v>
      </c>
      <c r="C353" s="6" t="s">
        <v>457</v>
      </c>
      <c r="D353" s="6" t="s">
        <v>379</v>
      </c>
      <c r="E353" s="19">
        <v>8</v>
      </c>
      <c r="F353" s="19">
        <v>33</v>
      </c>
      <c r="G353" s="22">
        <v>9</v>
      </c>
      <c r="H353" s="22">
        <v>36</v>
      </c>
      <c r="I353" s="22">
        <f t="shared" si="217"/>
        <v>90</v>
      </c>
      <c r="J353" s="19">
        <v>30</v>
      </c>
      <c r="K353" s="19">
        <v>4</v>
      </c>
      <c r="L353" s="19">
        <f t="shared" si="218"/>
        <v>100</v>
      </c>
      <c r="M353" s="19">
        <v>48</v>
      </c>
      <c r="N353" s="19">
        <v>47</v>
      </c>
      <c r="O353" s="19">
        <v>48</v>
      </c>
      <c r="P353" s="19">
        <v>48</v>
      </c>
      <c r="Q353" s="19">
        <f t="shared" si="219"/>
        <v>99</v>
      </c>
      <c r="R353" s="19">
        <f t="shared" si="220"/>
        <v>97</v>
      </c>
      <c r="S353" s="19">
        <v>20</v>
      </c>
      <c r="T353" s="19">
        <v>5</v>
      </c>
      <c r="U353" s="19">
        <f t="shared" si="221"/>
        <v>100</v>
      </c>
      <c r="V353" s="19">
        <v>52</v>
      </c>
      <c r="W353" s="23">
        <v>60</v>
      </c>
      <c r="X353" s="20">
        <f t="shared" si="222"/>
        <v>87</v>
      </c>
      <c r="Y353" s="43">
        <f t="shared" si="223"/>
        <v>94</v>
      </c>
      <c r="Z353" s="20">
        <f t="shared" si="224"/>
        <v>94</v>
      </c>
      <c r="AA353" s="19">
        <v>20</v>
      </c>
      <c r="AB353" s="19">
        <v>2</v>
      </c>
      <c r="AC353" s="19">
        <f t="shared" si="225"/>
        <v>40</v>
      </c>
      <c r="AD353" s="19">
        <v>20</v>
      </c>
      <c r="AE353" s="19">
        <v>4</v>
      </c>
      <c r="AF353" s="19">
        <f t="shared" si="226"/>
        <v>80</v>
      </c>
      <c r="AG353" s="19">
        <v>5</v>
      </c>
      <c r="AH353" s="19">
        <v>5</v>
      </c>
      <c r="AI353" s="20">
        <f t="shared" si="258"/>
        <v>100</v>
      </c>
      <c r="AJ353" s="43">
        <f t="shared" si="227"/>
        <v>74</v>
      </c>
      <c r="AK353" s="19">
        <v>29</v>
      </c>
      <c r="AL353" s="19">
        <v>60</v>
      </c>
      <c r="AM353" s="20">
        <f t="shared" si="228"/>
        <v>48</v>
      </c>
      <c r="AN353" s="19">
        <v>60</v>
      </c>
      <c r="AO353" s="19">
        <v>60</v>
      </c>
      <c r="AP353" s="20">
        <f t="shared" si="229"/>
        <v>100</v>
      </c>
      <c r="AQ353" s="19">
        <v>43</v>
      </c>
      <c r="AR353" s="19">
        <v>43</v>
      </c>
      <c r="AS353" s="20">
        <f t="shared" si="230"/>
        <v>100</v>
      </c>
      <c r="AT353" s="20">
        <f t="shared" si="231"/>
        <v>79</v>
      </c>
      <c r="AU353" s="19">
        <v>52</v>
      </c>
      <c r="AV353" s="19">
        <v>60</v>
      </c>
      <c r="AW353" s="20">
        <f t="shared" si="232"/>
        <v>87</v>
      </c>
      <c r="AX353" s="19">
        <v>55</v>
      </c>
      <c r="AY353" s="19">
        <v>60</v>
      </c>
      <c r="AZ353" s="20">
        <f t="shared" si="233"/>
        <v>92</v>
      </c>
      <c r="BA353" s="19">
        <v>59</v>
      </c>
      <c r="BB353" s="19">
        <v>60</v>
      </c>
      <c r="BC353" s="20">
        <f t="shared" si="234"/>
        <v>98</v>
      </c>
      <c r="BD353" s="20">
        <f t="shared" si="235"/>
        <v>94</v>
      </c>
      <c r="BE353" s="20">
        <f t="shared" si="236"/>
        <v>88</v>
      </c>
      <c r="BF353" s="24"/>
      <c r="BG353" s="19">
        <f t="shared" si="237"/>
        <v>228</v>
      </c>
      <c r="BH353" s="19">
        <f t="shared" si="238"/>
        <v>1</v>
      </c>
      <c r="BI353" s="19">
        <f t="shared" si="239"/>
        <v>52</v>
      </c>
      <c r="BJ353" s="19">
        <f t="shared" si="240"/>
        <v>1</v>
      </c>
      <c r="BK353" s="19">
        <f t="shared" si="241"/>
        <v>124</v>
      </c>
      <c r="BL353" s="19">
        <f t="shared" si="242"/>
        <v>203</v>
      </c>
      <c r="BM353" s="19">
        <f t="shared" si="243"/>
        <v>62</v>
      </c>
      <c r="BN353" s="19">
        <f t="shared" si="244"/>
        <v>41</v>
      </c>
      <c r="BO353" s="19">
        <f t="shared" si="245"/>
        <v>1</v>
      </c>
      <c r="BP353" s="19">
        <f t="shared" si="246"/>
        <v>360</v>
      </c>
      <c r="BQ353" s="19">
        <f t="shared" si="247"/>
        <v>1</v>
      </c>
      <c r="BR353" s="19">
        <f t="shared" si="248"/>
        <v>1</v>
      </c>
      <c r="BS353" s="19">
        <f t="shared" si="249"/>
        <v>335</v>
      </c>
      <c r="BT353" s="19">
        <f t="shared" si="250"/>
        <v>281</v>
      </c>
      <c r="BU353" s="19">
        <f t="shared" si="251"/>
        <v>159</v>
      </c>
      <c r="BV353" s="19">
        <f t="shared" si="252"/>
        <v>59</v>
      </c>
      <c r="BW353" s="19">
        <f t="shared" si="253"/>
        <v>124</v>
      </c>
      <c r="BX353" s="19">
        <f t="shared" si="254"/>
        <v>47</v>
      </c>
      <c r="BY353" s="19">
        <f t="shared" si="255"/>
        <v>347</v>
      </c>
      <c r="BZ353" s="19">
        <f t="shared" si="256"/>
        <v>284</v>
      </c>
      <c r="CA353" s="18">
        <f t="shared" si="216"/>
        <v>88</v>
      </c>
      <c r="CB353" s="19">
        <f t="shared" si="257"/>
        <v>10</v>
      </c>
    </row>
    <row r="354" spans="1:80" s="16" customFormat="1" ht="15.75">
      <c r="A354" s="21">
        <v>352</v>
      </c>
      <c r="B354" s="34">
        <v>6614004167</v>
      </c>
      <c r="C354" s="6" t="s">
        <v>457</v>
      </c>
      <c r="D354" s="5" t="s">
        <v>380</v>
      </c>
      <c r="E354" s="19">
        <v>9</v>
      </c>
      <c r="F354" s="19">
        <v>36</v>
      </c>
      <c r="G354" s="22">
        <v>11</v>
      </c>
      <c r="H354" s="22">
        <v>38</v>
      </c>
      <c r="I354" s="22">
        <f t="shared" si="217"/>
        <v>88</v>
      </c>
      <c r="J354" s="19">
        <v>30</v>
      </c>
      <c r="K354" s="19">
        <v>4</v>
      </c>
      <c r="L354" s="19">
        <f t="shared" si="218"/>
        <v>100</v>
      </c>
      <c r="M354" s="19">
        <v>77</v>
      </c>
      <c r="N354" s="19">
        <v>71</v>
      </c>
      <c r="O354" s="19">
        <v>78</v>
      </c>
      <c r="P354" s="19">
        <v>72</v>
      </c>
      <c r="Q354" s="19">
        <f t="shared" si="219"/>
        <v>99</v>
      </c>
      <c r="R354" s="19">
        <f t="shared" si="220"/>
        <v>96</v>
      </c>
      <c r="S354" s="19">
        <v>20</v>
      </c>
      <c r="T354" s="19">
        <v>5</v>
      </c>
      <c r="U354" s="19">
        <f t="shared" si="221"/>
        <v>100</v>
      </c>
      <c r="V354" s="19">
        <v>68</v>
      </c>
      <c r="W354" s="23">
        <v>84</v>
      </c>
      <c r="X354" s="20">
        <f t="shared" si="222"/>
        <v>81</v>
      </c>
      <c r="Y354" s="43">
        <f t="shared" si="223"/>
        <v>91</v>
      </c>
      <c r="Z354" s="20">
        <f t="shared" si="224"/>
        <v>91</v>
      </c>
      <c r="AA354" s="19">
        <v>20</v>
      </c>
      <c r="AB354" s="19">
        <v>0</v>
      </c>
      <c r="AC354" s="19">
        <f t="shared" si="225"/>
        <v>0</v>
      </c>
      <c r="AD354" s="19">
        <v>20</v>
      </c>
      <c r="AE354" s="19">
        <v>3</v>
      </c>
      <c r="AF354" s="19">
        <f t="shared" si="226"/>
        <v>60</v>
      </c>
      <c r="AG354" s="19">
        <v>3</v>
      </c>
      <c r="AH354" s="19">
        <v>4</v>
      </c>
      <c r="AI354" s="20">
        <f t="shared" si="258"/>
        <v>75</v>
      </c>
      <c r="AJ354" s="43">
        <f t="shared" si="227"/>
        <v>47</v>
      </c>
      <c r="AK354" s="19">
        <v>82</v>
      </c>
      <c r="AL354" s="19">
        <v>84</v>
      </c>
      <c r="AM354" s="20">
        <f t="shared" si="228"/>
        <v>98</v>
      </c>
      <c r="AN354" s="19">
        <v>82</v>
      </c>
      <c r="AO354" s="19">
        <v>84</v>
      </c>
      <c r="AP354" s="20">
        <f t="shared" si="229"/>
        <v>98</v>
      </c>
      <c r="AQ354" s="19">
        <v>67</v>
      </c>
      <c r="AR354" s="19">
        <v>68</v>
      </c>
      <c r="AS354" s="20">
        <f t="shared" si="230"/>
        <v>99</v>
      </c>
      <c r="AT354" s="20">
        <f t="shared" si="231"/>
        <v>98</v>
      </c>
      <c r="AU354" s="19">
        <v>82</v>
      </c>
      <c r="AV354" s="19">
        <v>84</v>
      </c>
      <c r="AW354" s="20">
        <f t="shared" si="232"/>
        <v>98</v>
      </c>
      <c r="AX354" s="19">
        <v>82</v>
      </c>
      <c r="AY354" s="19">
        <v>84</v>
      </c>
      <c r="AZ354" s="20">
        <f t="shared" si="233"/>
        <v>98</v>
      </c>
      <c r="BA354" s="19">
        <v>83</v>
      </c>
      <c r="BB354" s="19">
        <v>84</v>
      </c>
      <c r="BC354" s="20">
        <f t="shared" si="234"/>
        <v>99</v>
      </c>
      <c r="BD354" s="20">
        <f t="shared" si="235"/>
        <v>99</v>
      </c>
      <c r="BE354" s="20">
        <f t="shared" si="236"/>
        <v>86</v>
      </c>
      <c r="BF354" s="24"/>
      <c r="BG354" s="19">
        <f t="shared" si="237"/>
        <v>270</v>
      </c>
      <c r="BH354" s="19">
        <f t="shared" si="238"/>
        <v>1</v>
      </c>
      <c r="BI354" s="19">
        <f t="shared" si="239"/>
        <v>52</v>
      </c>
      <c r="BJ354" s="19">
        <f t="shared" si="240"/>
        <v>1</v>
      </c>
      <c r="BK354" s="19">
        <f t="shared" si="241"/>
        <v>187</v>
      </c>
      <c r="BL354" s="19">
        <f t="shared" si="242"/>
        <v>295</v>
      </c>
      <c r="BM354" s="19">
        <f t="shared" si="243"/>
        <v>202</v>
      </c>
      <c r="BN354" s="19">
        <f t="shared" si="244"/>
        <v>92</v>
      </c>
      <c r="BO354" s="19">
        <f t="shared" si="245"/>
        <v>296</v>
      </c>
      <c r="BP354" s="19">
        <f t="shared" si="246"/>
        <v>65</v>
      </c>
      <c r="BQ354" s="19">
        <f t="shared" si="247"/>
        <v>198</v>
      </c>
      <c r="BR354" s="19">
        <f t="shared" si="248"/>
        <v>112</v>
      </c>
      <c r="BS354" s="19">
        <f t="shared" si="249"/>
        <v>128</v>
      </c>
      <c r="BT354" s="19">
        <f t="shared" si="250"/>
        <v>76</v>
      </c>
      <c r="BU354" s="19">
        <f t="shared" si="251"/>
        <v>97</v>
      </c>
      <c r="BV354" s="19">
        <f t="shared" si="252"/>
        <v>103</v>
      </c>
      <c r="BW354" s="19">
        <f t="shared" si="253"/>
        <v>187</v>
      </c>
      <c r="BX354" s="19">
        <f t="shared" si="254"/>
        <v>211</v>
      </c>
      <c r="BY354" s="19">
        <f t="shared" si="255"/>
        <v>72</v>
      </c>
      <c r="BZ354" s="19">
        <f t="shared" si="256"/>
        <v>36</v>
      </c>
      <c r="CA354" s="18">
        <f t="shared" si="216"/>
        <v>86</v>
      </c>
      <c r="CB354" s="19">
        <f t="shared" si="257"/>
        <v>12</v>
      </c>
    </row>
    <row r="355" spans="1:80" s="16" customFormat="1" ht="15.75">
      <c r="A355" s="21">
        <v>353</v>
      </c>
      <c r="B355" s="34">
        <v>6614004992</v>
      </c>
      <c r="C355" s="5" t="s">
        <v>457</v>
      </c>
      <c r="D355" s="6" t="s">
        <v>238</v>
      </c>
      <c r="E355" s="19">
        <v>11</v>
      </c>
      <c r="F355" s="19">
        <v>35</v>
      </c>
      <c r="G355" s="22">
        <v>11</v>
      </c>
      <c r="H355" s="22">
        <v>38</v>
      </c>
      <c r="I355" s="22">
        <f t="shared" si="217"/>
        <v>96</v>
      </c>
      <c r="J355" s="19">
        <v>30</v>
      </c>
      <c r="K355" s="19">
        <v>4</v>
      </c>
      <c r="L355" s="19">
        <f t="shared" si="218"/>
        <v>100</v>
      </c>
      <c r="M355" s="19">
        <v>130</v>
      </c>
      <c r="N355" s="19">
        <v>131</v>
      </c>
      <c r="O355" s="19">
        <v>130</v>
      </c>
      <c r="P355" s="19">
        <v>132</v>
      </c>
      <c r="Q355" s="19">
        <f t="shared" si="219"/>
        <v>100</v>
      </c>
      <c r="R355" s="19">
        <f t="shared" si="220"/>
        <v>99</v>
      </c>
      <c r="S355" s="19">
        <v>20</v>
      </c>
      <c r="T355" s="19">
        <v>5</v>
      </c>
      <c r="U355" s="19">
        <f t="shared" si="221"/>
        <v>100</v>
      </c>
      <c r="V355" s="19">
        <v>141</v>
      </c>
      <c r="W355" s="23">
        <v>156</v>
      </c>
      <c r="X355" s="20">
        <f t="shared" si="222"/>
        <v>90</v>
      </c>
      <c r="Y355" s="43">
        <f t="shared" si="223"/>
        <v>95</v>
      </c>
      <c r="Z355" s="20">
        <f t="shared" si="224"/>
        <v>95</v>
      </c>
      <c r="AA355" s="19">
        <v>20</v>
      </c>
      <c r="AB355" s="19">
        <v>0</v>
      </c>
      <c r="AC355" s="19">
        <f t="shared" si="225"/>
        <v>0</v>
      </c>
      <c r="AD355" s="19">
        <v>20</v>
      </c>
      <c r="AE355" s="19">
        <v>3</v>
      </c>
      <c r="AF355" s="19">
        <f t="shared" si="226"/>
        <v>60</v>
      </c>
      <c r="AG355" s="19">
        <v>4</v>
      </c>
      <c r="AH355" s="19">
        <v>4</v>
      </c>
      <c r="AI355" s="20">
        <f t="shared" si="258"/>
        <v>100</v>
      </c>
      <c r="AJ355" s="43">
        <f t="shared" si="227"/>
        <v>54</v>
      </c>
      <c r="AK355" s="19">
        <v>123</v>
      </c>
      <c r="AL355" s="19">
        <v>156</v>
      </c>
      <c r="AM355" s="20">
        <f t="shared" si="228"/>
        <v>79</v>
      </c>
      <c r="AN355" s="19">
        <v>154</v>
      </c>
      <c r="AO355" s="19">
        <v>156</v>
      </c>
      <c r="AP355" s="20">
        <f t="shared" si="229"/>
        <v>99</v>
      </c>
      <c r="AQ355" s="19">
        <v>131</v>
      </c>
      <c r="AR355" s="19">
        <v>131</v>
      </c>
      <c r="AS355" s="20">
        <f t="shared" si="230"/>
        <v>100</v>
      </c>
      <c r="AT355" s="20">
        <f t="shared" si="231"/>
        <v>91</v>
      </c>
      <c r="AU355" s="19">
        <v>148</v>
      </c>
      <c r="AV355" s="19">
        <v>156</v>
      </c>
      <c r="AW355" s="20">
        <f t="shared" si="232"/>
        <v>95</v>
      </c>
      <c r="AX355" s="19">
        <v>151</v>
      </c>
      <c r="AY355" s="19">
        <v>156</v>
      </c>
      <c r="AZ355" s="20">
        <f t="shared" si="233"/>
        <v>97</v>
      </c>
      <c r="BA355" s="19">
        <v>156</v>
      </c>
      <c r="BB355" s="19">
        <v>156</v>
      </c>
      <c r="BC355" s="20">
        <f t="shared" si="234"/>
        <v>100</v>
      </c>
      <c r="BD355" s="20">
        <f t="shared" si="235"/>
        <v>98</v>
      </c>
      <c r="BE355" s="20">
        <f t="shared" si="236"/>
        <v>87</v>
      </c>
      <c r="BF355" s="24"/>
      <c r="BG355" s="19">
        <f t="shared" si="237"/>
        <v>35</v>
      </c>
      <c r="BH355" s="19">
        <f t="shared" si="238"/>
        <v>1</v>
      </c>
      <c r="BI355" s="19">
        <f t="shared" si="239"/>
        <v>1</v>
      </c>
      <c r="BJ355" s="19">
        <f t="shared" si="240"/>
        <v>1</v>
      </c>
      <c r="BK355" s="19">
        <f t="shared" si="241"/>
        <v>105</v>
      </c>
      <c r="BL355" s="19">
        <f t="shared" si="242"/>
        <v>159</v>
      </c>
      <c r="BM355" s="19">
        <f t="shared" si="243"/>
        <v>202</v>
      </c>
      <c r="BN355" s="19">
        <f t="shared" si="244"/>
        <v>92</v>
      </c>
      <c r="BO355" s="19">
        <f t="shared" si="245"/>
        <v>1</v>
      </c>
      <c r="BP355" s="19">
        <f t="shared" si="246"/>
        <v>284</v>
      </c>
      <c r="BQ355" s="19">
        <f t="shared" si="247"/>
        <v>112</v>
      </c>
      <c r="BR355" s="19">
        <f t="shared" si="248"/>
        <v>1</v>
      </c>
      <c r="BS355" s="19">
        <f t="shared" si="249"/>
        <v>244</v>
      </c>
      <c r="BT355" s="19">
        <f t="shared" si="250"/>
        <v>109</v>
      </c>
      <c r="BU355" s="19">
        <f t="shared" si="251"/>
        <v>1</v>
      </c>
      <c r="BV355" s="19">
        <f t="shared" si="252"/>
        <v>5</v>
      </c>
      <c r="BW355" s="19">
        <f t="shared" si="253"/>
        <v>105</v>
      </c>
      <c r="BX355" s="19">
        <f t="shared" si="254"/>
        <v>142</v>
      </c>
      <c r="BY355" s="19">
        <f t="shared" si="255"/>
        <v>276</v>
      </c>
      <c r="BZ355" s="19">
        <f t="shared" si="256"/>
        <v>96</v>
      </c>
      <c r="CA355" s="18">
        <f t="shared" si="216"/>
        <v>87</v>
      </c>
      <c r="CB355" s="19">
        <f t="shared" si="257"/>
        <v>11</v>
      </c>
    </row>
    <row r="356" spans="1:80" s="16" customFormat="1" ht="15.75">
      <c r="A356" s="21">
        <v>354</v>
      </c>
      <c r="B356" s="34">
        <v>6614004640</v>
      </c>
      <c r="C356" s="5" t="s">
        <v>458</v>
      </c>
      <c r="D356" s="5" t="s">
        <v>381</v>
      </c>
      <c r="E356" s="19">
        <v>10</v>
      </c>
      <c r="F356" s="19">
        <v>36</v>
      </c>
      <c r="G356" s="22">
        <v>11</v>
      </c>
      <c r="H356" s="22">
        <v>38</v>
      </c>
      <c r="I356" s="22">
        <f t="shared" si="217"/>
        <v>93</v>
      </c>
      <c r="J356" s="19">
        <v>30</v>
      </c>
      <c r="K356" s="19">
        <v>3</v>
      </c>
      <c r="L356" s="19">
        <f t="shared" si="218"/>
        <v>90</v>
      </c>
      <c r="M356" s="19">
        <v>76</v>
      </c>
      <c r="N356" s="19">
        <v>67</v>
      </c>
      <c r="O356" s="19">
        <v>76</v>
      </c>
      <c r="P356" s="19">
        <v>67</v>
      </c>
      <c r="Q356" s="19">
        <f t="shared" si="219"/>
        <v>100</v>
      </c>
      <c r="R356" s="19">
        <f t="shared" si="220"/>
        <v>95</v>
      </c>
      <c r="S356" s="19">
        <v>20</v>
      </c>
      <c r="T356" s="19">
        <v>5</v>
      </c>
      <c r="U356" s="19">
        <f t="shared" si="221"/>
        <v>100</v>
      </c>
      <c r="V356" s="19">
        <v>76</v>
      </c>
      <c r="W356" s="23">
        <v>79</v>
      </c>
      <c r="X356" s="20">
        <f t="shared" si="222"/>
        <v>96</v>
      </c>
      <c r="Y356" s="43">
        <f t="shared" si="223"/>
        <v>98</v>
      </c>
      <c r="Z356" s="20">
        <f t="shared" si="224"/>
        <v>98</v>
      </c>
      <c r="AA356" s="19">
        <v>20</v>
      </c>
      <c r="AB356" s="19">
        <v>1</v>
      </c>
      <c r="AC356" s="19">
        <f t="shared" si="225"/>
        <v>20</v>
      </c>
      <c r="AD356" s="19">
        <v>20</v>
      </c>
      <c r="AE356" s="19">
        <v>4</v>
      </c>
      <c r="AF356" s="19">
        <f t="shared" si="226"/>
        <v>80</v>
      </c>
      <c r="AG356" s="19">
        <v>8</v>
      </c>
      <c r="AH356" s="19">
        <v>8</v>
      </c>
      <c r="AI356" s="20">
        <f t="shared" si="258"/>
        <v>100</v>
      </c>
      <c r="AJ356" s="43">
        <f t="shared" si="227"/>
        <v>68</v>
      </c>
      <c r="AK356" s="19">
        <v>78</v>
      </c>
      <c r="AL356" s="19">
        <v>79</v>
      </c>
      <c r="AM356" s="20">
        <f t="shared" si="228"/>
        <v>99</v>
      </c>
      <c r="AN356" s="19">
        <v>79</v>
      </c>
      <c r="AO356" s="19">
        <v>79</v>
      </c>
      <c r="AP356" s="20">
        <f t="shared" si="229"/>
        <v>100</v>
      </c>
      <c r="AQ356" s="19">
        <v>63</v>
      </c>
      <c r="AR356" s="19">
        <v>64</v>
      </c>
      <c r="AS356" s="20">
        <f t="shared" si="230"/>
        <v>98</v>
      </c>
      <c r="AT356" s="20">
        <f t="shared" si="231"/>
        <v>99</v>
      </c>
      <c r="AU356" s="19">
        <v>78</v>
      </c>
      <c r="AV356" s="19">
        <v>79</v>
      </c>
      <c r="AW356" s="20">
        <f t="shared" si="232"/>
        <v>99</v>
      </c>
      <c r="AX356" s="19">
        <v>77</v>
      </c>
      <c r="AY356" s="19">
        <v>79</v>
      </c>
      <c r="AZ356" s="20">
        <f t="shared" si="233"/>
        <v>97</v>
      </c>
      <c r="BA356" s="19">
        <v>79</v>
      </c>
      <c r="BB356" s="19">
        <v>79</v>
      </c>
      <c r="BC356" s="20">
        <f t="shared" si="234"/>
        <v>100</v>
      </c>
      <c r="BD356" s="20">
        <f t="shared" si="235"/>
        <v>99</v>
      </c>
      <c r="BE356" s="20">
        <f t="shared" si="236"/>
        <v>92</v>
      </c>
      <c r="BF356" s="24"/>
      <c r="BG356" s="19">
        <f t="shared" si="237"/>
        <v>127</v>
      </c>
      <c r="BH356" s="19">
        <f t="shared" si="238"/>
        <v>239</v>
      </c>
      <c r="BI356" s="19">
        <f t="shared" si="239"/>
        <v>1</v>
      </c>
      <c r="BJ356" s="19">
        <f t="shared" si="240"/>
        <v>1</v>
      </c>
      <c r="BK356" s="19">
        <f t="shared" si="241"/>
        <v>30</v>
      </c>
      <c r="BL356" s="19">
        <f t="shared" si="242"/>
        <v>50</v>
      </c>
      <c r="BM356" s="19">
        <f t="shared" si="243"/>
        <v>117</v>
      </c>
      <c r="BN356" s="19">
        <f t="shared" si="244"/>
        <v>41</v>
      </c>
      <c r="BO356" s="19">
        <f t="shared" si="245"/>
        <v>1</v>
      </c>
      <c r="BP356" s="19">
        <f t="shared" si="246"/>
        <v>46</v>
      </c>
      <c r="BQ356" s="19">
        <f t="shared" si="247"/>
        <v>1</v>
      </c>
      <c r="BR356" s="19">
        <f t="shared" si="248"/>
        <v>172</v>
      </c>
      <c r="BS356" s="19">
        <f t="shared" si="249"/>
        <v>78</v>
      </c>
      <c r="BT356" s="19">
        <f t="shared" si="250"/>
        <v>109</v>
      </c>
      <c r="BU356" s="19">
        <f t="shared" si="251"/>
        <v>1</v>
      </c>
      <c r="BV356" s="19">
        <f t="shared" si="252"/>
        <v>142</v>
      </c>
      <c r="BW356" s="19">
        <f t="shared" si="253"/>
        <v>30</v>
      </c>
      <c r="BX356" s="19">
        <f t="shared" si="254"/>
        <v>69</v>
      </c>
      <c r="BY356" s="19">
        <f t="shared" si="255"/>
        <v>31</v>
      </c>
      <c r="BZ356" s="19">
        <f t="shared" si="256"/>
        <v>36</v>
      </c>
      <c r="CA356" s="18">
        <f t="shared" si="216"/>
        <v>92</v>
      </c>
      <c r="CB356" s="19">
        <f t="shared" si="257"/>
        <v>6</v>
      </c>
    </row>
    <row r="357" spans="1:80" s="16" customFormat="1" ht="15.75">
      <c r="A357" s="21">
        <v>355</v>
      </c>
      <c r="B357" s="34">
        <v>6614004632</v>
      </c>
      <c r="C357" s="5" t="s">
        <v>458</v>
      </c>
      <c r="D357" s="5" t="s">
        <v>262</v>
      </c>
      <c r="E357" s="19">
        <v>10</v>
      </c>
      <c r="F357" s="19">
        <v>36</v>
      </c>
      <c r="G357" s="22">
        <v>11</v>
      </c>
      <c r="H357" s="22">
        <v>38</v>
      </c>
      <c r="I357" s="22">
        <f t="shared" si="217"/>
        <v>93</v>
      </c>
      <c r="J357" s="19">
        <v>30</v>
      </c>
      <c r="K357" s="19">
        <v>4</v>
      </c>
      <c r="L357" s="19">
        <f t="shared" si="218"/>
        <v>100</v>
      </c>
      <c r="M357" s="19">
        <v>54</v>
      </c>
      <c r="N357" s="19">
        <v>48</v>
      </c>
      <c r="O357" s="19">
        <v>57</v>
      </c>
      <c r="P357" s="19">
        <v>51</v>
      </c>
      <c r="Q357" s="19">
        <f t="shared" si="219"/>
        <v>94</v>
      </c>
      <c r="R357" s="19">
        <f t="shared" si="220"/>
        <v>96</v>
      </c>
      <c r="S357" s="19">
        <v>20</v>
      </c>
      <c r="T357" s="19">
        <v>5</v>
      </c>
      <c r="U357" s="19">
        <f t="shared" si="221"/>
        <v>100</v>
      </c>
      <c r="V357" s="19">
        <v>68</v>
      </c>
      <c r="W357" s="23">
        <v>71</v>
      </c>
      <c r="X357" s="20">
        <f t="shared" si="222"/>
        <v>96</v>
      </c>
      <c r="Y357" s="43">
        <f t="shared" si="223"/>
        <v>98</v>
      </c>
      <c r="Z357" s="20">
        <f t="shared" si="224"/>
        <v>98</v>
      </c>
      <c r="AA357" s="19">
        <v>20</v>
      </c>
      <c r="AB357" s="19">
        <v>4</v>
      </c>
      <c r="AC357" s="19">
        <f t="shared" si="225"/>
        <v>80</v>
      </c>
      <c r="AD357" s="19">
        <v>20</v>
      </c>
      <c r="AE357" s="19">
        <v>4</v>
      </c>
      <c r="AF357" s="19">
        <f t="shared" si="226"/>
        <v>80</v>
      </c>
      <c r="AG357" s="19">
        <v>4</v>
      </c>
      <c r="AH357" s="19">
        <v>7</v>
      </c>
      <c r="AI357" s="20">
        <f t="shared" ref="AI357:AI381" si="259">ROUND((AG357/AH357*100),0)</f>
        <v>57</v>
      </c>
      <c r="AJ357" s="43">
        <f t="shared" si="227"/>
        <v>73</v>
      </c>
      <c r="AK357" s="19">
        <v>66</v>
      </c>
      <c r="AL357" s="19">
        <v>71</v>
      </c>
      <c r="AM357" s="20">
        <f t="shared" si="228"/>
        <v>93</v>
      </c>
      <c r="AN357" s="19">
        <v>71</v>
      </c>
      <c r="AO357" s="19">
        <v>71</v>
      </c>
      <c r="AP357" s="20">
        <f t="shared" si="229"/>
        <v>100</v>
      </c>
      <c r="AQ357" s="19">
        <v>51</v>
      </c>
      <c r="AR357" s="19">
        <v>54</v>
      </c>
      <c r="AS357" s="20">
        <f t="shared" si="230"/>
        <v>94</v>
      </c>
      <c r="AT357" s="20">
        <f t="shared" si="231"/>
        <v>96</v>
      </c>
      <c r="AU357" s="19">
        <v>68</v>
      </c>
      <c r="AV357" s="19">
        <v>71</v>
      </c>
      <c r="AW357" s="20">
        <f t="shared" si="232"/>
        <v>96</v>
      </c>
      <c r="AX357" s="19">
        <v>68</v>
      </c>
      <c r="AY357" s="19">
        <v>71</v>
      </c>
      <c r="AZ357" s="20">
        <f t="shared" si="233"/>
        <v>96</v>
      </c>
      <c r="BA357" s="19">
        <v>71</v>
      </c>
      <c r="BB357" s="19">
        <v>71</v>
      </c>
      <c r="BC357" s="20">
        <f t="shared" si="234"/>
        <v>100</v>
      </c>
      <c r="BD357" s="20">
        <f t="shared" si="235"/>
        <v>98</v>
      </c>
      <c r="BE357" s="20">
        <f t="shared" si="236"/>
        <v>92</v>
      </c>
      <c r="BF357" s="24"/>
      <c r="BG357" s="19">
        <f t="shared" si="237"/>
        <v>127</v>
      </c>
      <c r="BH357" s="19">
        <f t="shared" si="238"/>
        <v>1</v>
      </c>
      <c r="BI357" s="19">
        <f t="shared" si="239"/>
        <v>272</v>
      </c>
      <c r="BJ357" s="19">
        <f t="shared" si="240"/>
        <v>1</v>
      </c>
      <c r="BK357" s="19">
        <f t="shared" si="241"/>
        <v>30</v>
      </c>
      <c r="BL357" s="19">
        <f t="shared" si="242"/>
        <v>50</v>
      </c>
      <c r="BM357" s="19">
        <f t="shared" si="243"/>
        <v>6</v>
      </c>
      <c r="BN357" s="19">
        <f t="shared" si="244"/>
        <v>41</v>
      </c>
      <c r="BO357" s="19">
        <f t="shared" si="245"/>
        <v>337</v>
      </c>
      <c r="BP357" s="19">
        <f t="shared" si="246"/>
        <v>189</v>
      </c>
      <c r="BQ357" s="19">
        <f t="shared" si="247"/>
        <v>1</v>
      </c>
      <c r="BR357" s="19">
        <f t="shared" si="248"/>
        <v>328</v>
      </c>
      <c r="BS357" s="19">
        <f t="shared" si="249"/>
        <v>203</v>
      </c>
      <c r="BT357" s="19">
        <f t="shared" si="250"/>
        <v>153</v>
      </c>
      <c r="BU357" s="19">
        <f t="shared" si="251"/>
        <v>1</v>
      </c>
      <c r="BV357" s="19">
        <f t="shared" si="252"/>
        <v>103</v>
      </c>
      <c r="BW357" s="19">
        <f t="shared" si="253"/>
        <v>30</v>
      </c>
      <c r="BX357" s="19">
        <f t="shared" si="254"/>
        <v>58</v>
      </c>
      <c r="BY357" s="19">
        <f t="shared" si="255"/>
        <v>160</v>
      </c>
      <c r="BZ357" s="19">
        <f t="shared" si="256"/>
        <v>96</v>
      </c>
      <c r="CA357" s="18">
        <f t="shared" si="216"/>
        <v>92</v>
      </c>
      <c r="CB357" s="19">
        <f t="shared" si="257"/>
        <v>6</v>
      </c>
    </row>
    <row r="358" spans="1:80" s="16" customFormat="1" ht="15.75">
      <c r="A358" s="21">
        <v>356</v>
      </c>
      <c r="B358" s="34">
        <v>6614004181</v>
      </c>
      <c r="C358" s="5" t="s">
        <v>458</v>
      </c>
      <c r="D358" s="6" t="s">
        <v>382</v>
      </c>
      <c r="E358" s="19">
        <v>11</v>
      </c>
      <c r="F358" s="19">
        <v>33</v>
      </c>
      <c r="G358" s="22">
        <v>11</v>
      </c>
      <c r="H358" s="22">
        <v>38</v>
      </c>
      <c r="I358" s="22">
        <f t="shared" si="217"/>
        <v>93</v>
      </c>
      <c r="J358" s="19">
        <v>30</v>
      </c>
      <c r="K358" s="19">
        <v>4</v>
      </c>
      <c r="L358" s="19">
        <f t="shared" si="218"/>
        <v>100</v>
      </c>
      <c r="M358" s="19">
        <v>22</v>
      </c>
      <c r="N358" s="19">
        <v>23</v>
      </c>
      <c r="O358" s="19">
        <v>24</v>
      </c>
      <c r="P358" s="19">
        <v>24</v>
      </c>
      <c r="Q358" s="19">
        <f t="shared" si="219"/>
        <v>94</v>
      </c>
      <c r="R358" s="19">
        <f t="shared" si="220"/>
        <v>96</v>
      </c>
      <c r="S358" s="19">
        <v>20</v>
      </c>
      <c r="T358" s="19">
        <v>5</v>
      </c>
      <c r="U358" s="19">
        <f t="shared" si="221"/>
        <v>100</v>
      </c>
      <c r="V358" s="19">
        <v>22</v>
      </c>
      <c r="W358" s="23">
        <v>30</v>
      </c>
      <c r="X358" s="20">
        <f t="shared" si="222"/>
        <v>73</v>
      </c>
      <c r="Y358" s="43">
        <f t="shared" si="223"/>
        <v>87</v>
      </c>
      <c r="Z358" s="20">
        <f t="shared" si="224"/>
        <v>87</v>
      </c>
      <c r="AA358" s="19">
        <v>20</v>
      </c>
      <c r="AB358" s="19">
        <v>0</v>
      </c>
      <c r="AC358" s="19">
        <f t="shared" si="225"/>
        <v>0</v>
      </c>
      <c r="AD358" s="19">
        <v>20</v>
      </c>
      <c r="AE358" s="19">
        <v>0</v>
      </c>
      <c r="AF358" s="19">
        <f t="shared" si="226"/>
        <v>0</v>
      </c>
      <c r="AG358" s="19">
        <v>1</v>
      </c>
      <c r="AH358" s="19">
        <v>1</v>
      </c>
      <c r="AI358" s="20">
        <f t="shared" si="259"/>
        <v>100</v>
      </c>
      <c r="AJ358" s="43">
        <f t="shared" si="227"/>
        <v>30</v>
      </c>
      <c r="AK358" s="19">
        <v>28</v>
      </c>
      <c r="AL358" s="19">
        <v>30</v>
      </c>
      <c r="AM358" s="20">
        <f t="shared" si="228"/>
        <v>93</v>
      </c>
      <c r="AN358" s="19">
        <v>29</v>
      </c>
      <c r="AO358" s="19">
        <v>30</v>
      </c>
      <c r="AP358" s="20">
        <f t="shared" si="229"/>
        <v>97</v>
      </c>
      <c r="AQ358" s="19">
        <v>24</v>
      </c>
      <c r="AR358" s="19">
        <v>26</v>
      </c>
      <c r="AS358" s="20">
        <f t="shared" si="230"/>
        <v>92</v>
      </c>
      <c r="AT358" s="20">
        <f t="shared" si="231"/>
        <v>94</v>
      </c>
      <c r="AU358" s="19">
        <v>28</v>
      </c>
      <c r="AV358" s="19">
        <v>30</v>
      </c>
      <c r="AW358" s="20">
        <f t="shared" si="232"/>
        <v>93</v>
      </c>
      <c r="AX358" s="19">
        <v>26</v>
      </c>
      <c r="AY358" s="19">
        <v>30</v>
      </c>
      <c r="AZ358" s="20">
        <f t="shared" si="233"/>
        <v>87</v>
      </c>
      <c r="BA358" s="19">
        <v>29</v>
      </c>
      <c r="BB358" s="19">
        <v>30</v>
      </c>
      <c r="BC358" s="20">
        <f t="shared" si="234"/>
        <v>97</v>
      </c>
      <c r="BD358" s="20">
        <f t="shared" si="235"/>
        <v>94</v>
      </c>
      <c r="BE358" s="20">
        <f t="shared" si="236"/>
        <v>80</v>
      </c>
      <c r="BF358" s="24"/>
      <c r="BG358" s="19">
        <f t="shared" si="237"/>
        <v>127</v>
      </c>
      <c r="BH358" s="19">
        <f t="shared" si="238"/>
        <v>1</v>
      </c>
      <c r="BI358" s="19">
        <f t="shared" si="239"/>
        <v>272</v>
      </c>
      <c r="BJ358" s="19">
        <f t="shared" si="240"/>
        <v>1</v>
      </c>
      <c r="BK358" s="19">
        <f t="shared" si="241"/>
        <v>244</v>
      </c>
      <c r="BL358" s="19">
        <f t="shared" si="242"/>
        <v>351</v>
      </c>
      <c r="BM358" s="19">
        <f t="shared" si="243"/>
        <v>202</v>
      </c>
      <c r="BN358" s="19">
        <f t="shared" si="244"/>
        <v>339</v>
      </c>
      <c r="BO358" s="19">
        <f t="shared" si="245"/>
        <v>1</v>
      </c>
      <c r="BP358" s="19">
        <f t="shared" si="246"/>
        <v>189</v>
      </c>
      <c r="BQ358" s="19">
        <f t="shared" si="247"/>
        <v>254</v>
      </c>
      <c r="BR358" s="19">
        <f t="shared" si="248"/>
        <v>347</v>
      </c>
      <c r="BS358" s="19">
        <f t="shared" si="249"/>
        <v>283</v>
      </c>
      <c r="BT358" s="19">
        <f t="shared" si="250"/>
        <v>353</v>
      </c>
      <c r="BU358" s="19">
        <f t="shared" si="251"/>
        <v>223</v>
      </c>
      <c r="BV358" s="19">
        <f t="shared" si="252"/>
        <v>103</v>
      </c>
      <c r="BW358" s="19">
        <f t="shared" si="253"/>
        <v>244</v>
      </c>
      <c r="BX358" s="19">
        <f t="shared" si="254"/>
        <v>331</v>
      </c>
      <c r="BY358" s="19">
        <f t="shared" si="255"/>
        <v>221</v>
      </c>
      <c r="BZ358" s="19">
        <f t="shared" si="256"/>
        <v>284</v>
      </c>
      <c r="CA358" s="18">
        <f t="shared" si="216"/>
        <v>80</v>
      </c>
      <c r="CB358" s="19">
        <f t="shared" si="257"/>
        <v>18</v>
      </c>
    </row>
    <row r="359" spans="1:80" s="16" customFormat="1" ht="31.5">
      <c r="A359" s="21">
        <v>357</v>
      </c>
      <c r="B359" s="34">
        <v>6650001161</v>
      </c>
      <c r="C359" s="5" t="s">
        <v>459</v>
      </c>
      <c r="D359" s="5" t="s">
        <v>383</v>
      </c>
      <c r="E359" s="19">
        <v>8</v>
      </c>
      <c r="F359" s="19">
        <v>33</v>
      </c>
      <c r="G359" s="22">
        <v>9</v>
      </c>
      <c r="H359" s="22">
        <v>36</v>
      </c>
      <c r="I359" s="22">
        <f t="shared" si="217"/>
        <v>90</v>
      </c>
      <c r="J359" s="19">
        <v>30</v>
      </c>
      <c r="K359" s="19">
        <v>4</v>
      </c>
      <c r="L359" s="19">
        <f t="shared" si="218"/>
        <v>100</v>
      </c>
      <c r="M359" s="19">
        <v>389</v>
      </c>
      <c r="N359" s="19">
        <v>340</v>
      </c>
      <c r="O359" s="19">
        <v>389</v>
      </c>
      <c r="P359" s="19">
        <v>389</v>
      </c>
      <c r="Q359" s="19">
        <f t="shared" si="219"/>
        <v>94</v>
      </c>
      <c r="R359" s="19">
        <f t="shared" si="220"/>
        <v>95</v>
      </c>
      <c r="S359" s="19">
        <v>20</v>
      </c>
      <c r="T359" s="19">
        <v>5</v>
      </c>
      <c r="U359" s="19">
        <f t="shared" si="221"/>
        <v>100</v>
      </c>
      <c r="V359" s="19">
        <v>487</v>
      </c>
      <c r="W359" s="23">
        <v>487</v>
      </c>
      <c r="X359" s="20">
        <f t="shared" si="222"/>
        <v>100</v>
      </c>
      <c r="Y359" s="43">
        <f t="shared" si="223"/>
        <v>100</v>
      </c>
      <c r="Z359" s="20">
        <f t="shared" si="224"/>
        <v>100</v>
      </c>
      <c r="AA359" s="19">
        <v>20</v>
      </c>
      <c r="AB359" s="19">
        <v>4</v>
      </c>
      <c r="AC359" s="19">
        <f t="shared" si="225"/>
        <v>80</v>
      </c>
      <c r="AD359" s="19">
        <v>20</v>
      </c>
      <c r="AE359" s="19">
        <v>5</v>
      </c>
      <c r="AF359" s="19">
        <f t="shared" si="226"/>
        <v>100</v>
      </c>
      <c r="AG359" s="19">
        <v>49</v>
      </c>
      <c r="AH359" s="19">
        <v>49</v>
      </c>
      <c r="AI359" s="20">
        <f t="shared" si="259"/>
        <v>100</v>
      </c>
      <c r="AJ359" s="43">
        <f t="shared" si="227"/>
        <v>94</v>
      </c>
      <c r="AK359" s="19">
        <v>487</v>
      </c>
      <c r="AL359" s="19">
        <v>487</v>
      </c>
      <c r="AM359" s="20">
        <f t="shared" si="228"/>
        <v>100</v>
      </c>
      <c r="AN359" s="19">
        <v>487</v>
      </c>
      <c r="AO359" s="19">
        <v>487</v>
      </c>
      <c r="AP359" s="20">
        <f t="shared" si="229"/>
        <v>100</v>
      </c>
      <c r="AQ359" s="19">
        <v>341</v>
      </c>
      <c r="AR359" s="19">
        <v>341</v>
      </c>
      <c r="AS359" s="20">
        <f t="shared" si="230"/>
        <v>100</v>
      </c>
      <c r="AT359" s="20">
        <f t="shared" si="231"/>
        <v>100</v>
      </c>
      <c r="AU359" s="19">
        <v>487</v>
      </c>
      <c r="AV359" s="19">
        <v>487</v>
      </c>
      <c r="AW359" s="20">
        <f t="shared" si="232"/>
        <v>100</v>
      </c>
      <c r="AX359" s="19">
        <v>487</v>
      </c>
      <c r="AY359" s="19">
        <v>487</v>
      </c>
      <c r="AZ359" s="20">
        <f t="shared" si="233"/>
        <v>100</v>
      </c>
      <c r="BA359" s="19">
        <v>487</v>
      </c>
      <c r="BB359" s="19">
        <v>487</v>
      </c>
      <c r="BC359" s="20">
        <f t="shared" si="234"/>
        <v>100</v>
      </c>
      <c r="BD359" s="20">
        <f t="shared" si="235"/>
        <v>100</v>
      </c>
      <c r="BE359" s="20">
        <f t="shared" si="236"/>
        <v>98</v>
      </c>
      <c r="BF359" s="24"/>
      <c r="BG359" s="19">
        <f t="shared" si="237"/>
        <v>228</v>
      </c>
      <c r="BH359" s="19">
        <f t="shared" si="238"/>
        <v>1</v>
      </c>
      <c r="BI359" s="19">
        <f t="shared" si="239"/>
        <v>272</v>
      </c>
      <c r="BJ359" s="19">
        <f t="shared" si="240"/>
        <v>1</v>
      </c>
      <c r="BK359" s="19">
        <f t="shared" si="241"/>
        <v>1</v>
      </c>
      <c r="BL359" s="19">
        <f t="shared" si="242"/>
        <v>1</v>
      </c>
      <c r="BM359" s="19">
        <f t="shared" si="243"/>
        <v>6</v>
      </c>
      <c r="BN359" s="19">
        <f t="shared" si="244"/>
        <v>1</v>
      </c>
      <c r="BO359" s="19">
        <f t="shared" si="245"/>
        <v>1</v>
      </c>
      <c r="BP359" s="19">
        <f t="shared" si="246"/>
        <v>1</v>
      </c>
      <c r="BQ359" s="19">
        <f t="shared" si="247"/>
        <v>1</v>
      </c>
      <c r="BR359" s="19">
        <f t="shared" si="248"/>
        <v>1</v>
      </c>
      <c r="BS359" s="19">
        <f t="shared" si="249"/>
        <v>1</v>
      </c>
      <c r="BT359" s="19">
        <f t="shared" si="250"/>
        <v>1</v>
      </c>
      <c r="BU359" s="19">
        <f t="shared" si="251"/>
        <v>1</v>
      </c>
      <c r="BV359" s="19">
        <f t="shared" si="252"/>
        <v>142</v>
      </c>
      <c r="BW359" s="19">
        <f t="shared" si="253"/>
        <v>1</v>
      </c>
      <c r="BX359" s="19">
        <f t="shared" si="254"/>
        <v>2</v>
      </c>
      <c r="BY359" s="19">
        <f t="shared" si="255"/>
        <v>1</v>
      </c>
      <c r="BZ359" s="19">
        <f t="shared" si="256"/>
        <v>1</v>
      </c>
      <c r="CA359" s="18">
        <f t="shared" si="216"/>
        <v>98</v>
      </c>
      <c r="CB359" s="19">
        <f t="shared" si="257"/>
        <v>1</v>
      </c>
    </row>
    <row r="360" spans="1:80" s="16" customFormat="1" ht="31.5">
      <c r="A360" s="21">
        <v>358</v>
      </c>
      <c r="B360" s="34">
        <v>6632014672</v>
      </c>
      <c r="C360" s="5" t="s">
        <v>459</v>
      </c>
      <c r="D360" s="5" t="s">
        <v>384</v>
      </c>
      <c r="E360" s="19">
        <v>8</v>
      </c>
      <c r="F360" s="19">
        <v>35</v>
      </c>
      <c r="G360" s="22">
        <v>9</v>
      </c>
      <c r="H360" s="22">
        <v>36</v>
      </c>
      <c r="I360" s="22">
        <f t="shared" si="217"/>
        <v>93</v>
      </c>
      <c r="J360" s="19">
        <v>30</v>
      </c>
      <c r="K360" s="19">
        <v>4</v>
      </c>
      <c r="L360" s="19">
        <f t="shared" si="218"/>
        <v>100</v>
      </c>
      <c r="M360" s="19">
        <v>14</v>
      </c>
      <c r="N360" s="19">
        <v>13</v>
      </c>
      <c r="O360" s="19">
        <v>15</v>
      </c>
      <c r="P360" s="19">
        <v>13</v>
      </c>
      <c r="Q360" s="19">
        <f t="shared" si="219"/>
        <v>97</v>
      </c>
      <c r="R360" s="19">
        <f t="shared" si="220"/>
        <v>97</v>
      </c>
      <c r="S360" s="19">
        <v>20</v>
      </c>
      <c r="T360" s="19">
        <v>5</v>
      </c>
      <c r="U360" s="19">
        <f t="shared" si="221"/>
        <v>100</v>
      </c>
      <c r="V360" s="19">
        <v>13</v>
      </c>
      <c r="W360" s="23">
        <v>20</v>
      </c>
      <c r="X360" s="20">
        <f t="shared" si="222"/>
        <v>65</v>
      </c>
      <c r="Y360" s="43">
        <f t="shared" si="223"/>
        <v>83</v>
      </c>
      <c r="Z360" s="20">
        <f t="shared" si="224"/>
        <v>83</v>
      </c>
      <c r="AA360" s="19">
        <v>20</v>
      </c>
      <c r="AB360" s="19">
        <v>0</v>
      </c>
      <c r="AC360" s="19">
        <f t="shared" si="225"/>
        <v>0</v>
      </c>
      <c r="AD360" s="19">
        <v>20</v>
      </c>
      <c r="AE360" s="19">
        <v>4</v>
      </c>
      <c r="AF360" s="19">
        <f t="shared" si="226"/>
        <v>80</v>
      </c>
      <c r="AG360" s="19">
        <v>1</v>
      </c>
      <c r="AH360" s="19">
        <v>2</v>
      </c>
      <c r="AI360" s="20">
        <f t="shared" si="259"/>
        <v>50</v>
      </c>
      <c r="AJ360" s="43">
        <f t="shared" si="227"/>
        <v>47</v>
      </c>
      <c r="AK360" s="19">
        <v>21</v>
      </c>
      <c r="AL360" s="19">
        <v>21</v>
      </c>
      <c r="AM360" s="20">
        <f t="shared" si="228"/>
        <v>100</v>
      </c>
      <c r="AN360" s="19">
        <v>20</v>
      </c>
      <c r="AO360" s="19">
        <v>20</v>
      </c>
      <c r="AP360" s="20">
        <f t="shared" si="229"/>
        <v>100</v>
      </c>
      <c r="AQ360" s="19">
        <v>11</v>
      </c>
      <c r="AR360" s="19">
        <v>11</v>
      </c>
      <c r="AS360" s="20">
        <f t="shared" si="230"/>
        <v>100</v>
      </c>
      <c r="AT360" s="20">
        <f t="shared" si="231"/>
        <v>100</v>
      </c>
      <c r="AU360" s="19">
        <v>21</v>
      </c>
      <c r="AV360" s="19">
        <v>21</v>
      </c>
      <c r="AW360" s="20">
        <f t="shared" si="232"/>
        <v>100</v>
      </c>
      <c r="AX360" s="19">
        <v>21</v>
      </c>
      <c r="AY360" s="19">
        <v>21</v>
      </c>
      <c r="AZ360" s="20">
        <f t="shared" si="233"/>
        <v>100</v>
      </c>
      <c r="BA360" s="19">
        <v>20</v>
      </c>
      <c r="BB360" s="19">
        <v>21</v>
      </c>
      <c r="BC360" s="20">
        <f t="shared" si="234"/>
        <v>95</v>
      </c>
      <c r="BD360" s="20">
        <f t="shared" si="235"/>
        <v>98</v>
      </c>
      <c r="BE360" s="20">
        <f t="shared" si="236"/>
        <v>85</v>
      </c>
      <c r="BF360" s="24"/>
      <c r="BG360" s="19">
        <f t="shared" si="237"/>
        <v>127</v>
      </c>
      <c r="BH360" s="19">
        <f t="shared" si="238"/>
        <v>1</v>
      </c>
      <c r="BI360" s="19">
        <f t="shared" si="239"/>
        <v>144</v>
      </c>
      <c r="BJ360" s="19">
        <f t="shared" si="240"/>
        <v>1</v>
      </c>
      <c r="BK360" s="19">
        <f t="shared" si="241"/>
        <v>285</v>
      </c>
      <c r="BL360" s="19">
        <f t="shared" si="242"/>
        <v>371</v>
      </c>
      <c r="BM360" s="19">
        <f t="shared" si="243"/>
        <v>202</v>
      </c>
      <c r="BN360" s="19">
        <f t="shared" si="244"/>
        <v>41</v>
      </c>
      <c r="BO360" s="19">
        <f t="shared" si="245"/>
        <v>343</v>
      </c>
      <c r="BP360" s="19">
        <f t="shared" si="246"/>
        <v>1</v>
      </c>
      <c r="BQ360" s="19">
        <f t="shared" si="247"/>
        <v>1</v>
      </c>
      <c r="BR360" s="19">
        <f t="shared" si="248"/>
        <v>1</v>
      </c>
      <c r="BS360" s="19">
        <f t="shared" si="249"/>
        <v>1</v>
      </c>
      <c r="BT360" s="19">
        <f t="shared" si="250"/>
        <v>1</v>
      </c>
      <c r="BU360" s="19">
        <f t="shared" si="251"/>
        <v>309</v>
      </c>
      <c r="BV360" s="19">
        <f t="shared" si="252"/>
        <v>59</v>
      </c>
      <c r="BW360" s="19">
        <f t="shared" si="253"/>
        <v>285</v>
      </c>
      <c r="BX360" s="19">
        <f t="shared" si="254"/>
        <v>211</v>
      </c>
      <c r="BY360" s="19">
        <f t="shared" si="255"/>
        <v>1</v>
      </c>
      <c r="BZ360" s="19">
        <f t="shared" si="256"/>
        <v>96</v>
      </c>
      <c r="CA360" s="18">
        <f t="shared" si="216"/>
        <v>85</v>
      </c>
      <c r="CB360" s="19">
        <f t="shared" si="257"/>
        <v>13</v>
      </c>
    </row>
    <row r="361" spans="1:80" s="16" customFormat="1" ht="31.5">
      <c r="A361" s="21">
        <v>359</v>
      </c>
      <c r="B361" s="34">
        <v>6632014619</v>
      </c>
      <c r="C361" s="5" t="s">
        <v>459</v>
      </c>
      <c r="D361" s="5" t="s">
        <v>385</v>
      </c>
      <c r="E361" s="19">
        <v>8</v>
      </c>
      <c r="F361" s="19">
        <v>35</v>
      </c>
      <c r="G361" s="22">
        <v>9</v>
      </c>
      <c r="H361" s="22">
        <v>36</v>
      </c>
      <c r="I361" s="22">
        <f t="shared" si="217"/>
        <v>93</v>
      </c>
      <c r="J361" s="19">
        <v>30</v>
      </c>
      <c r="K361" s="19">
        <v>4</v>
      </c>
      <c r="L361" s="19">
        <f t="shared" si="218"/>
        <v>100</v>
      </c>
      <c r="M361" s="19">
        <v>32</v>
      </c>
      <c r="N361" s="19">
        <v>28</v>
      </c>
      <c r="O361" s="19">
        <v>32</v>
      </c>
      <c r="P361" s="19">
        <v>30</v>
      </c>
      <c r="Q361" s="19">
        <f t="shared" si="219"/>
        <v>97</v>
      </c>
      <c r="R361" s="19">
        <f t="shared" si="220"/>
        <v>97</v>
      </c>
      <c r="S361" s="19">
        <v>20</v>
      </c>
      <c r="T361" s="19">
        <v>5</v>
      </c>
      <c r="U361" s="19">
        <f t="shared" si="221"/>
        <v>100</v>
      </c>
      <c r="V361" s="19">
        <v>30</v>
      </c>
      <c r="W361" s="23">
        <v>32</v>
      </c>
      <c r="X361" s="20">
        <f t="shared" si="222"/>
        <v>94</v>
      </c>
      <c r="Y361" s="43">
        <f t="shared" si="223"/>
        <v>97</v>
      </c>
      <c r="Z361" s="20">
        <f t="shared" si="224"/>
        <v>97</v>
      </c>
      <c r="AA361" s="19">
        <v>20</v>
      </c>
      <c r="AB361" s="19">
        <v>3</v>
      </c>
      <c r="AC361" s="19">
        <f t="shared" si="225"/>
        <v>60</v>
      </c>
      <c r="AD361" s="19">
        <v>20</v>
      </c>
      <c r="AE361" s="19">
        <v>5</v>
      </c>
      <c r="AF361" s="19">
        <f t="shared" si="226"/>
        <v>100</v>
      </c>
      <c r="AG361" s="19">
        <v>2</v>
      </c>
      <c r="AH361" s="19">
        <v>2</v>
      </c>
      <c r="AI361" s="20">
        <f t="shared" si="259"/>
        <v>100</v>
      </c>
      <c r="AJ361" s="43">
        <f t="shared" si="227"/>
        <v>88</v>
      </c>
      <c r="AK361" s="19">
        <v>32</v>
      </c>
      <c r="AL361" s="19">
        <v>32</v>
      </c>
      <c r="AM361" s="20">
        <f t="shared" si="228"/>
        <v>100</v>
      </c>
      <c r="AN361" s="19">
        <v>32</v>
      </c>
      <c r="AO361" s="19">
        <v>32</v>
      </c>
      <c r="AP361" s="20">
        <f t="shared" si="229"/>
        <v>100</v>
      </c>
      <c r="AQ361" s="19">
        <v>28</v>
      </c>
      <c r="AR361" s="19">
        <v>28</v>
      </c>
      <c r="AS361" s="20">
        <f t="shared" si="230"/>
        <v>100</v>
      </c>
      <c r="AT361" s="20">
        <f t="shared" si="231"/>
        <v>100</v>
      </c>
      <c r="AU361" s="19">
        <v>32</v>
      </c>
      <c r="AV361" s="19">
        <v>32</v>
      </c>
      <c r="AW361" s="20">
        <f t="shared" si="232"/>
        <v>100</v>
      </c>
      <c r="AX361" s="19">
        <v>32</v>
      </c>
      <c r="AY361" s="19">
        <v>32</v>
      </c>
      <c r="AZ361" s="20">
        <f t="shared" si="233"/>
        <v>100</v>
      </c>
      <c r="BA361" s="19">
        <v>32</v>
      </c>
      <c r="BB361" s="19">
        <v>32</v>
      </c>
      <c r="BC361" s="20">
        <f t="shared" si="234"/>
        <v>100</v>
      </c>
      <c r="BD361" s="20">
        <f t="shared" si="235"/>
        <v>100</v>
      </c>
      <c r="BE361" s="20">
        <f t="shared" si="236"/>
        <v>96</v>
      </c>
      <c r="BF361" s="24"/>
      <c r="BG361" s="19">
        <f t="shared" si="237"/>
        <v>127</v>
      </c>
      <c r="BH361" s="19">
        <f t="shared" si="238"/>
        <v>1</v>
      </c>
      <c r="BI361" s="19">
        <f t="shared" si="239"/>
        <v>144</v>
      </c>
      <c r="BJ361" s="19">
        <f t="shared" si="240"/>
        <v>1</v>
      </c>
      <c r="BK361" s="19">
        <f t="shared" si="241"/>
        <v>47</v>
      </c>
      <c r="BL361" s="19">
        <f t="shared" si="242"/>
        <v>75</v>
      </c>
      <c r="BM361" s="19">
        <f t="shared" si="243"/>
        <v>28</v>
      </c>
      <c r="BN361" s="19">
        <f t="shared" si="244"/>
        <v>1</v>
      </c>
      <c r="BO361" s="19">
        <f t="shared" si="245"/>
        <v>1</v>
      </c>
      <c r="BP361" s="19">
        <f t="shared" si="246"/>
        <v>1</v>
      </c>
      <c r="BQ361" s="19">
        <f t="shared" si="247"/>
        <v>1</v>
      </c>
      <c r="BR361" s="19">
        <f t="shared" si="248"/>
        <v>1</v>
      </c>
      <c r="BS361" s="19">
        <f t="shared" si="249"/>
        <v>1</v>
      </c>
      <c r="BT361" s="19">
        <f t="shared" si="250"/>
        <v>1</v>
      </c>
      <c r="BU361" s="19">
        <f t="shared" si="251"/>
        <v>1</v>
      </c>
      <c r="BV361" s="19">
        <f t="shared" si="252"/>
        <v>59</v>
      </c>
      <c r="BW361" s="19">
        <f t="shared" si="253"/>
        <v>47</v>
      </c>
      <c r="BX361" s="19">
        <f t="shared" si="254"/>
        <v>10</v>
      </c>
      <c r="BY361" s="19">
        <f t="shared" si="255"/>
        <v>1</v>
      </c>
      <c r="BZ361" s="19">
        <f t="shared" si="256"/>
        <v>1</v>
      </c>
      <c r="CA361" s="18">
        <f t="shared" si="216"/>
        <v>96</v>
      </c>
      <c r="CB361" s="19">
        <f t="shared" si="257"/>
        <v>2</v>
      </c>
    </row>
    <row r="362" spans="1:80" s="16" customFormat="1" ht="31.5">
      <c r="A362" s="21">
        <v>360</v>
      </c>
      <c r="B362" s="34">
        <v>6632012033</v>
      </c>
      <c r="C362" s="6" t="s">
        <v>460</v>
      </c>
      <c r="D362" s="30" t="s">
        <v>386</v>
      </c>
      <c r="E362" s="19">
        <v>8</v>
      </c>
      <c r="F362" s="19">
        <v>35</v>
      </c>
      <c r="G362" s="22">
        <v>9</v>
      </c>
      <c r="H362" s="22">
        <v>36</v>
      </c>
      <c r="I362" s="22">
        <f t="shared" si="217"/>
        <v>93</v>
      </c>
      <c r="J362" s="19">
        <v>30</v>
      </c>
      <c r="K362" s="19">
        <v>4</v>
      </c>
      <c r="L362" s="19">
        <f t="shared" si="218"/>
        <v>100</v>
      </c>
      <c r="M362" s="19">
        <v>63</v>
      </c>
      <c r="N362" s="19">
        <v>77</v>
      </c>
      <c r="O362" s="19">
        <v>64</v>
      </c>
      <c r="P362" s="19">
        <v>81</v>
      </c>
      <c r="Q362" s="19">
        <f t="shared" si="219"/>
        <v>97</v>
      </c>
      <c r="R362" s="19">
        <f t="shared" si="220"/>
        <v>97</v>
      </c>
      <c r="S362" s="19">
        <v>20</v>
      </c>
      <c r="T362" s="19">
        <v>5</v>
      </c>
      <c r="U362" s="19">
        <f t="shared" si="221"/>
        <v>100</v>
      </c>
      <c r="V362" s="19">
        <v>91</v>
      </c>
      <c r="W362" s="23">
        <v>94</v>
      </c>
      <c r="X362" s="20">
        <f t="shared" si="222"/>
        <v>97</v>
      </c>
      <c r="Y362" s="43">
        <f t="shared" si="223"/>
        <v>99</v>
      </c>
      <c r="Z362" s="20">
        <f t="shared" si="224"/>
        <v>99</v>
      </c>
      <c r="AA362" s="19">
        <v>20</v>
      </c>
      <c r="AB362" s="19">
        <v>4</v>
      </c>
      <c r="AC362" s="19">
        <f t="shared" si="225"/>
        <v>80</v>
      </c>
      <c r="AD362" s="19">
        <v>20</v>
      </c>
      <c r="AE362" s="19">
        <v>3</v>
      </c>
      <c r="AF362" s="19">
        <f t="shared" si="226"/>
        <v>60</v>
      </c>
      <c r="AG362" s="19">
        <v>5</v>
      </c>
      <c r="AH362" s="19">
        <v>6</v>
      </c>
      <c r="AI362" s="20">
        <f t="shared" si="259"/>
        <v>83</v>
      </c>
      <c r="AJ362" s="43">
        <f t="shared" si="227"/>
        <v>73</v>
      </c>
      <c r="AK362" s="19">
        <v>93</v>
      </c>
      <c r="AL362" s="19">
        <v>94</v>
      </c>
      <c r="AM362" s="20">
        <f t="shared" si="228"/>
        <v>99</v>
      </c>
      <c r="AN362" s="19">
        <v>93</v>
      </c>
      <c r="AO362" s="19">
        <v>94</v>
      </c>
      <c r="AP362" s="20">
        <f t="shared" si="229"/>
        <v>99</v>
      </c>
      <c r="AQ362" s="19">
        <v>69</v>
      </c>
      <c r="AR362" s="19">
        <v>71</v>
      </c>
      <c r="AS362" s="20">
        <f t="shared" si="230"/>
        <v>97</v>
      </c>
      <c r="AT362" s="20">
        <f t="shared" si="231"/>
        <v>99</v>
      </c>
      <c r="AU362" s="19">
        <v>93</v>
      </c>
      <c r="AV362" s="19">
        <v>94</v>
      </c>
      <c r="AW362" s="20">
        <f t="shared" si="232"/>
        <v>99</v>
      </c>
      <c r="AX362" s="19">
        <v>94</v>
      </c>
      <c r="AY362" s="19">
        <v>94</v>
      </c>
      <c r="AZ362" s="20">
        <f t="shared" si="233"/>
        <v>100</v>
      </c>
      <c r="BA362" s="19">
        <v>93</v>
      </c>
      <c r="BB362" s="19">
        <v>94</v>
      </c>
      <c r="BC362" s="20">
        <f t="shared" si="234"/>
        <v>99</v>
      </c>
      <c r="BD362" s="20">
        <f t="shared" si="235"/>
        <v>99</v>
      </c>
      <c r="BE362" s="20">
        <f t="shared" si="236"/>
        <v>93</v>
      </c>
      <c r="BF362" s="24"/>
      <c r="BG362" s="19">
        <f t="shared" si="237"/>
        <v>127</v>
      </c>
      <c r="BH362" s="19">
        <f t="shared" si="238"/>
        <v>1</v>
      </c>
      <c r="BI362" s="19">
        <f t="shared" si="239"/>
        <v>144</v>
      </c>
      <c r="BJ362" s="19">
        <f t="shared" si="240"/>
        <v>1</v>
      </c>
      <c r="BK362" s="19">
        <f t="shared" si="241"/>
        <v>19</v>
      </c>
      <c r="BL362" s="19">
        <f t="shared" si="242"/>
        <v>35</v>
      </c>
      <c r="BM362" s="19">
        <f t="shared" si="243"/>
        <v>6</v>
      </c>
      <c r="BN362" s="19">
        <f t="shared" si="244"/>
        <v>92</v>
      </c>
      <c r="BO362" s="19">
        <f t="shared" si="245"/>
        <v>266</v>
      </c>
      <c r="BP362" s="19">
        <f t="shared" si="246"/>
        <v>46</v>
      </c>
      <c r="BQ362" s="19">
        <f t="shared" si="247"/>
        <v>112</v>
      </c>
      <c r="BR362" s="19">
        <f t="shared" si="248"/>
        <v>233</v>
      </c>
      <c r="BS362" s="19">
        <f t="shared" si="249"/>
        <v>78</v>
      </c>
      <c r="BT362" s="19">
        <f t="shared" si="250"/>
        <v>1</v>
      </c>
      <c r="BU362" s="19">
        <f t="shared" si="251"/>
        <v>97</v>
      </c>
      <c r="BV362" s="19">
        <f t="shared" si="252"/>
        <v>59</v>
      </c>
      <c r="BW362" s="19">
        <f t="shared" si="253"/>
        <v>19</v>
      </c>
      <c r="BX362" s="19">
        <f t="shared" si="254"/>
        <v>58</v>
      </c>
      <c r="BY362" s="19">
        <f t="shared" si="255"/>
        <v>31</v>
      </c>
      <c r="BZ362" s="19">
        <f t="shared" si="256"/>
        <v>36</v>
      </c>
      <c r="CA362" s="18">
        <f t="shared" si="216"/>
        <v>93</v>
      </c>
      <c r="CB362" s="19">
        <f t="shared" si="257"/>
        <v>5</v>
      </c>
    </row>
    <row r="363" spans="1:80" s="16" customFormat="1" ht="15.75">
      <c r="A363" s="21">
        <v>361</v>
      </c>
      <c r="B363" s="34">
        <v>6680002229</v>
      </c>
      <c r="C363" s="6" t="s">
        <v>460</v>
      </c>
      <c r="D363" s="6" t="s">
        <v>387</v>
      </c>
      <c r="E363" s="19">
        <v>11</v>
      </c>
      <c r="F363" s="19">
        <v>37</v>
      </c>
      <c r="G363" s="22">
        <v>11</v>
      </c>
      <c r="H363" s="22">
        <v>38</v>
      </c>
      <c r="I363" s="22">
        <f t="shared" si="217"/>
        <v>99</v>
      </c>
      <c r="J363" s="19">
        <v>30</v>
      </c>
      <c r="K363" s="19">
        <v>4</v>
      </c>
      <c r="L363" s="19">
        <f t="shared" si="218"/>
        <v>100</v>
      </c>
      <c r="M363" s="19">
        <v>112</v>
      </c>
      <c r="N363" s="19">
        <v>100</v>
      </c>
      <c r="O363" s="19">
        <v>117</v>
      </c>
      <c r="P363" s="19">
        <v>108</v>
      </c>
      <c r="Q363" s="19">
        <f t="shared" si="219"/>
        <v>94</v>
      </c>
      <c r="R363" s="19">
        <f t="shared" si="220"/>
        <v>97</v>
      </c>
      <c r="S363" s="19">
        <v>20</v>
      </c>
      <c r="T363" s="19">
        <v>5</v>
      </c>
      <c r="U363" s="19">
        <f t="shared" si="221"/>
        <v>100</v>
      </c>
      <c r="V363" s="19">
        <v>112</v>
      </c>
      <c r="W363" s="23">
        <v>150</v>
      </c>
      <c r="X363" s="20">
        <f t="shared" si="222"/>
        <v>75</v>
      </c>
      <c r="Y363" s="43">
        <f t="shared" si="223"/>
        <v>88</v>
      </c>
      <c r="Z363" s="20">
        <f t="shared" si="224"/>
        <v>88</v>
      </c>
      <c r="AA363" s="19">
        <v>20</v>
      </c>
      <c r="AB363" s="19">
        <v>2</v>
      </c>
      <c r="AC363" s="19">
        <f t="shared" si="225"/>
        <v>40</v>
      </c>
      <c r="AD363" s="19">
        <v>20</v>
      </c>
      <c r="AE363" s="19">
        <v>2</v>
      </c>
      <c r="AF363" s="19">
        <f t="shared" si="226"/>
        <v>40</v>
      </c>
      <c r="AG363" s="19">
        <v>6</v>
      </c>
      <c r="AH363" s="19">
        <v>6</v>
      </c>
      <c r="AI363" s="20">
        <f t="shared" si="259"/>
        <v>100</v>
      </c>
      <c r="AJ363" s="43">
        <f t="shared" si="227"/>
        <v>58</v>
      </c>
      <c r="AK363" s="19">
        <v>72</v>
      </c>
      <c r="AL363" s="19">
        <v>150</v>
      </c>
      <c r="AM363" s="20">
        <f t="shared" si="228"/>
        <v>48</v>
      </c>
      <c r="AN363" s="19">
        <v>146</v>
      </c>
      <c r="AO363" s="19">
        <v>150</v>
      </c>
      <c r="AP363" s="20">
        <f t="shared" si="229"/>
        <v>97</v>
      </c>
      <c r="AQ363" s="19">
        <v>112</v>
      </c>
      <c r="AR363" s="19">
        <v>115</v>
      </c>
      <c r="AS363" s="20">
        <f t="shared" si="230"/>
        <v>97</v>
      </c>
      <c r="AT363" s="20">
        <f t="shared" si="231"/>
        <v>77</v>
      </c>
      <c r="AU363" s="19">
        <v>123</v>
      </c>
      <c r="AV363" s="19">
        <v>150</v>
      </c>
      <c r="AW363" s="20">
        <f t="shared" si="232"/>
        <v>82</v>
      </c>
      <c r="AX363" s="19">
        <v>142</v>
      </c>
      <c r="AY363" s="19">
        <v>150</v>
      </c>
      <c r="AZ363" s="20">
        <f t="shared" si="233"/>
        <v>95</v>
      </c>
      <c r="BA363" s="19">
        <v>147</v>
      </c>
      <c r="BB363" s="19">
        <v>150</v>
      </c>
      <c r="BC363" s="20">
        <f t="shared" si="234"/>
        <v>98</v>
      </c>
      <c r="BD363" s="20">
        <f t="shared" si="235"/>
        <v>93</v>
      </c>
      <c r="BE363" s="20">
        <f t="shared" si="236"/>
        <v>83</v>
      </c>
      <c r="BF363" s="24"/>
      <c r="BG363" s="19">
        <f t="shared" si="237"/>
        <v>17</v>
      </c>
      <c r="BH363" s="19">
        <f t="shared" si="238"/>
        <v>1</v>
      </c>
      <c r="BI363" s="19">
        <f t="shared" si="239"/>
        <v>272</v>
      </c>
      <c r="BJ363" s="19">
        <f t="shared" si="240"/>
        <v>1</v>
      </c>
      <c r="BK363" s="19">
        <f t="shared" si="241"/>
        <v>232</v>
      </c>
      <c r="BL363" s="19">
        <f t="shared" si="242"/>
        <v>340</v>
      </c>
      <c r="BM363" s="19">
        <f t="shared" si="243"/>
        <v>62</v>
      </c>
      <c r="BN363" s="19">
        <f t="shared" si="244"/>
        <v>185</v>
      </c>
      <c r="BO363" s="19">
        <f t="shared" si="245"/>
        <v>1</v>
      </c>
      <c r="BP363" s="19">
        <f t="shared" si="246"/>
        <v>360</v>
      </c>
      <c r="BQ363" s="19">
        <f t="shared" si="247"/>
        <v>254</v>
      </c>
      <c r="BR363" s="19">
        <f t="shared" si="248"/>
        <v>233</v>
      </c>
      <c r="BS363" s="19">
        <f t="shared" si="249"/>
        <v>353</v>
      </c>
      <c r="BT363" s="19">
        <f t="shared" si="250"/>
        <v>192</v>
      </c>
      <c r="BU363" s="19">
        <f t="shared" si="251"/>
        <v>159</v>
      </c>
      <c r="BV363" s="19">
        <f t="shared" si="252"/>
        <v>59</v>
      </c>
      <c r="BW363" s="19">
        <f t="shared" si="253"/>
        <v>232</v>
      </c>
      <c r="BX363" s="19">
        <f t="shared" si="254"/>
        <v>127</v>
      </c>
      <c r="BY363" s="19">
        <f t="shared" si="255"/>
        <v>360</v>
      </c>
      <c r="BZ363" s="19">
        <f t="shared" si="256"/>
        <v>314</v>
      </c>
      <c r="CA363" s="18">
        <f t="shared" si="216"/>
        <v>83</v>
      </c>
      <c r="CB363" s="19">
        <f t="shared" si="257"/>
        <v>15</v>
      </c>
    </row>
    <row r="364" spans="1:80" s="16" customFormat="1" ht="15.75">
      <c r="A364" s="21">
        <v>362</v>
      </c>
      <c r="B364" s="34">
        <v>6632012643</v>
      </c>
      <c r="C364" s="6" t="s">
        <v>460</v>
      </c>
      <c r="D364" s="6" t="s">
        <v>388</v>
      </c>
      <c r="E364" s="19">
        <v>10</v>
      </c>
      <c r="F364" s="19">
        <v>37</v>
      </c>
      <c r="G364" s="22">
        <v>11</v>
      </c>
      <c r="H364" s="22">
        <v>38</v>
      </c>
      <c r="I364" s="22">
        <f t="shared" si="217"/>
        <v>94</v>
      </c>
      <c r="J364" s="19">
        <v>30</v>
      </c>
      <c r="K364" s="19">
        <v>4</v>
      </c>
      <c r="L364" s="19">
        <f t="shared" si="218"/>
        <v>100</v>
      </c>
      <c r="M364" s="19">
        <v>529</v>
      </c>
      <c r="N364" s="19">
        <v>514</v>
      </c>
      <c r="O364" s="19">
        <v>532</v>
      </c>
      <c r="P364" s="19">
        <v>518</v>
      </c>
      <c r="Q364" s="19">
        <f t="shared" si="219"/>
        <v>99</v>
      </c>
      <c r="R364" s="19">
        <f t="shared" si="220"/>
        <v>98</v>
      </c>
      <c r="S364" s="19">
        <v>20</v>
      </c>
      <c r="T364" s="19">
        <v>5</v>
      </c>
      <c r="U364" s="19">
        <f t="shared" si="221"/>
        <v>100</v>
      </c>
      <c r="V364" s="19">
        <v>564</v>
      </c>
      <c r="W364" s="23">
        <v>600</v>
      </c>
      <c r="X364" s="20">
        <f t="shared" si="222"/>
        <v>94</v>
      </c>
      <c r="Y364" s="43">
        <f t="shared" si="223"/>
        <v>97</v>
      </c>
      <c r="Z364" s="20">
        <f t="shared" si="224"/>
        <v>97</v>
      </c>
      <c r="AA364" s="19">
        <v>20</v>
      </c>
      <c r="AB364" s="19">
        <v>0</v>
      </c>
      <c r="AC364" s="19">
        <f t="shared" si="225"/>
        <v>0</v>
      </c>
      <c r="AD364" s="19">
        <v>20</v>
      </c>
      <c r="AE364" s="19">
        <v>3</v>
      </c>
      <c r="AF364" s="19">
        <f t="shared" si="226"/>
        <v>60</v>
      </c>
      <c r="AG364" s="19">
        <v>44</v>
      </c>
      <c r="AH364" s="19">
        <v>52</v>
      </c>
      <c r="AI364" s="20">
        <f t="shared" si="259"/>
        <v>85</v>
      </c>
      <c r="AJ364" s="43">
        <f t="shared" si="227"/>
        <v>50</v>
      </c>
      <c r="AK364" s="19">
        <v>475</v>
      </c>
      <c r="AL364" s="19">
        <v>600</v>
      </c>
      <c r="AM364" s="20">
        <f t="shared" si="228"/>
        <v>79</v>
      </c>
      <c r="AN364" s="19">
        <v>598</v>
      </c>
      <c r="AO364" s="19">
        <v>600</v>
      </c>
      <c r="AP364" s="20">
        <f t="shared" si="229"/>
        <v>100</v>
      </c>
      <c r="AQ364" s="19">
        <v>513</v>
      </c>
      <c r="AR364" s="19">
        <v>518</v>
      </c>
      <c r="AS364" s="20">
        <f t="shared" si="230"/>
        <v>99</v>
      </c>
      <c r="AT364" s="20">
        <f t="shared" si="231"/>
        <v>91</v>
      </c>
      <c r="AU364" s="19">
        <v>567</v>
      </c>
      <c r="AV364" s="19">
        <v>600</v>
      </c>
      <c r="AW364" s="20">
        <f t="shared" si="232"/>
        <v>95</v>
      </c>
      <c r="AX364" s="19">
        <v>590</v>
      </c>
      <c r="AY364" s="19">
        <v>600</v>
      </c>
      <c r="AZ364" s="20">
        <f t="shared" si="233"/>
        <v>98</v>
      </c>
      <c r="BA364" s="19">
        <v>594</v>
      </c>
      <c r="BB364" s="19">
        <v>600</v>
      </c>
      <c r="BC364" s="20">
        <f t="shared" si="234"/>
        <v>99</v>
      </c>
      <c r="BD364" s="20">
        <f t="shared" si="235"/>
        <v>98</v>
      </c>
      <c r="BE364" s="20">
        <f t="shared" si="236"/>
        <v>87</v>
      </c>
      <c r="BF364" s="24"/>
      <c r="BG364" s="19">
        <f t="shared" si="237"/>
        <v>104</v>
      </c>
      <c r="BH364" s="19">
        <f t="shared" si="238"/>
        <v>1</v>
      </c>
      <c r="BI364" s="19">
        <f t="shared" si="239"/>
        <v>52</v>
      </c>
      <c r="BJ364" s="19">
        <f t="shared" si="240"/>
        <v>1</v>
      </c>
      <c r="BK364" s="19">
        <f t="shared" si="241"/>
        <v>47</v>
      </c>
      <c r="BL364" s="19">
        <f t="shared" si="242"/>
        <v>75</v>
      </c>
      <c r="BM364" s="19">
        <f t="shared" si="243"/>
        <v>202</v>
      </c>
      <c r="BN364" s="19">
        <f t="shared" si="244"/>
        <v>92</v>
      </c>
      <c r="BO364" s="19">
        <f t="shared" si="245"/>
        <v>261</v>
      </c>
      <c r="BP364" s="19">
        <f t="shared" si="246"/>
        <v>284</v>
      </c>
      <c r="BQ364" s="19">
        <f t="shared" si="247"/>
        <v>1</v>
      </c>
      <c r="BR364" s="19">
        <f t="shared" si="248"/>
        <v>112</v>
      </c>
      <c r="BS364" s="19">
        <f t="shared" si="249"/>
        <v>244</v>
      </c>
      <c r="BT364" s="19">
        <f t="shared" si="250"/>
        <v>76</v>
      </c>
      <c r="BU364" s="19">
        <f t="shared" si="251"/>
        <v>97</v>
      </c>
      <c r="BV364" s="19">
        <f t="shared" si="252"/>
        <v>18</v>
      </c>
      <c r="BW364" s="19">
        <f t="shared" si="253"/>
        <v>47</v>
      </c>
      <c r="BX364" s="19">
        <f t="shared" si="254"/>
        <v>191</v>
      </c>
      <c r="BY364" s="19">
        <f t="shared" si="255"/>
        <v>276</v>
      </c>
      <c r="BZ364" s="19">
        <f t="shared" si="256"/>
        <v>96</v>
      </c>
      <c r="CA364" s="18">
        <f t="shared" si="216"/>
        <v>87</v>
      </c>
      <c r="CB364" s="19">
        <f t="shared" si="257"/>
        <v>11</v>
      </c>
    </row>
    <row r="365" spans="1:80" s="16" customFormat="1" ht="31.5">
      <c r="A365" s="21">
        <v>363</v>
      </c>
      <c r="B365" s="34">
        <v>6632010043</v>
      </c>
      <c r="C365" s="6" t="s">
        <v>460</v>
      </c>
      <c r="D365" s="5" t="s">
        <v>389</v>
      </c>
      <c r="E365" s="19">
        <v>11</v>
      </c>
      <c r="F365" s="19">
        <v>38</v>
      </c>
      <c r="G365" s="22">
        <v>11</v>
      </c>
      <c r="H365" s="22">
        <v>38</v>
      </c>
      <c r="I365" s="22">
        <f t="shared" si="217"/>
        <v>100</v>
      </c>
      <c r="J365" s="19">
        <v>30</v>
      </c>
      <c r="K365" s="19">
        <v>4</v>
      </c>
      <c r="L365" s="19">
        <f t="shared" si="218"/>
        <v>100</v>
      </c>
      <c r="M365" s="19">
        <v>108</v>
      </c>
      <c r="N365" s="19">
        <v>103</v>
      </c>
      <c r="O365" s="19">
        <v>110</v>
      </c>
      <c r="P365" s="19">
        <v>106</v>
      </c>
      <c r="Q365" s="19">
        <f t="shared" si="219"/>
        <v>98</v>
      </c>
      <c r="R365" s="19">
        <f t="shared" si="220"/>
        <v>99</v>
      </c>
      <c r="S365" s="19">
        <v>20</v>
      </c>
      <c r="T365" s="19">
        <v>5</v>
      </c>
      <c r="U365" s="19">
        <f t="shared" si="221"/>
        <v>100</v>
      </c>
      <c r="V365" s="19">
        <v>111</v>
      </c>
      <c r="W365" s="23">
        <v>120</v>
      </c>
      <c r="X365" s="20">
        <f t="shared" si="222"/>
        <v>93</v>
      </c>
      <c r="Y365" s="43">
        <f t="shared" si="223"/>
        <v>97</v>
      </c>
      <c r="Z365" s="20">
        <f t="shared" si="224"/>
        <v>97</v>
      </c>
      <c r="AA365" s="19">
        <v>20</v>
      </c>
      <c r="AB365" s="19">
        <v>1</v>
      </c>
      <c r="AC365" s="19">
        <f t="shared" si="225"/>
        <v>20</v>
      </c>
      <c r="AD365" s="19">
        <v>20</v>
      </c>
      <c r="AE365" s="19">
        <v>4</v>
      </c>
      <c r="AF365" s="19">
        <f t="shared" si="226"/>
        <v>80</v>
      </c>
      <c r="AG365" s="19">
        <v>7</v>
      </c>
      <c r="AH365" s="19">
        <v>7</v>
      </c>
      <c r="AI365" s="20">
        <f t="shared" si="259"/>
        <v>100</v>
      </c>
      <c r="AJ365" s="43">
        <f t="shared" si="227"/>
        <v>68</v>
      </c>
      <c r="AK365" s="19">
        <v>109</v>
      </c>
      <c r="AL365" s="19">
        <v>120</v>
      </c>
      <c r="AM365" s="20">
        <f t="shared" si="228"/>
        <v>91</v>
      </c>
      <c r="AN365" s="19">
        <v>119</v>
      </c>
      <c r="AO365" s="19">
        <v>120</v>
      </c>
      <c r="AP365" s="20">
        <f t="shared" si="229"/>
        <v>99</v>
      </c>
      <c r="AQ365" s="19">
        <v>98</v>
      </c>
      <c r="AR365" s="19">
        <v>102</v>
      </c>
      <c r="AS365" s="20">
        <f t="shared" si="230"/>
        <v>96</v>
      </c>
      <c r="AT365" s="20">
        <f t="shared" si="231"/>
        <v>95</v>
      </c>
      <c r="AU365" s="19">
        <v>116</v>
      </c>
      <c r="AV365" s="19">
        <v>120</v>
      </c>
      <c r="AW365" s="20">
        <f t="shared" si="232"/>
        <v>97</v>
      </c>
      <c r="AX365" s="19">
        <v>117</v>
      </c>
      <c r="AY365" s="19">
        <v>120</v>
      </c>
      <c r="AZ365" s="20">
        <f t="shared" si="233"/>
        <v>98</v>
      </c>
      <c r="BA365" s="19">
        <v>118</v>
      </c>
      <c r="BB365" s="19">
        <v>120</v>
      </c>
      <c r="BC365" s="20">
        <f t="shared" si="234"/>
        <v>98</v>
      </c>
      <c r="BD365" s="20">
        <f t="shared" si="235"/>
        <v>98</v>
      </c>
      <c r="BE365" s="20">
        <f t="shared" si="236"/>
        <v>91</v>
      </c>
      <c r="BF365" s="24"/>
      <c r="BG365" s="19">
        <f t="shared" si="237"/>
        <v>1</v>
      </c>
      <c r="BH365" s="19">
        <f t="shared" si="238"/>
        <v>1</v>
      </c>
      <c r="BI365" s="19">
        <f t="shared" si="239"/>
        <v>94</v>
      </c>
      <c r="BJ365" s="19">
        <f t="shared" si="240"/>
        <v>1</v>
      </c>
      <c r="BK365" s="19">
        <f t="shared" si="241"/>
        <v>47</v>
      </c>
      <c r="BL365" s="19">
        <f t="shared" si="242"/>
        <v>93</v>
      </c>
      <c r="BM365" s="19">
        <f t="shared" si="243"/>
        <v>117</v>
      </c>
      <c r="BN365" s="19">
        <f t="shared" si="244"/>
        <v>41</v>
      </c>
      <c r="BO365" s="19">
        <f t="shared" si="245"/>
        <v>1</v>
      </c>
      <c r="BP365" s="19">
        <f t="shared" si="246"/>
        <v>226</v>
      </c>
      <c r="BQ365" s="19">
        <f t="shared" si="247"/>
        <v>112</v>
      </c>
      <c r="BR365" s="19">
        <f t="shared" si="248"/>
        <v>270</v>
      </c>
      <c r="BS365" s="19">
        <f t="shared" si="249"/>
        <v>168</v>
      </c>
      <c r="BT365" s="19">
        <f t="shared" si="250"/>
        <v>76</v>
      </c>
      <c r="BU365" s="19">
        <f t="shared" si="251"/>
        <v>159</v>
      </c>
      <c r="BV365" s="19">
        <f t="shared" si="252"/>
        <v>5</v>
      </c>
      <c r="BW365" s="19">
        <f t="shared" si="253"/>
        <v>47</v>
      </c>
      <c r="BX365" s="19">
        <f t="shared" si="254"/>
        <v>69</v>
      </c>
      <c r="BY365" s="19">
        <f t="shared" si="255"/>
        <v>199</v>
      </c>
      <c r="BZ365" s="19">
        <f t="shared" si="256"/>
        <v>96</v>
      </c>
      <c r="CA365" s="18">
        <f t="shared" si="216"/>
        <v>91</v>
      </c>
      <c r="CB365" s="19">
        <f t="shared" si="257"/>
        <v>7</v>
      </c>
    </row>
    <row r="366" spans="1:80" s="16" customFormat="1" ht="15.75">
      <c r="A366" s="21">
        <v>364</v>
      </c>
      <c r="B366" s="34">
        <v>6632011343</v>
      </c>
      <c r="C366" s="6" t="s">
        <v>460</v>
      </c>
      <c r="D366" s="5" t="s">
        <v>390</v>
      </c>
      <c r="E366" s="19">
        <v>11</v>
      </c>
      <c r="F366" s="19">
        <v>37</v>
      </c>
      <c r="G366" s="22">
        <v>11</v>
      </c>
      <c r="H366" s="22">
        <v>38</v>
      </c>
      <c r="I366" s="22">
        <f t="shared" si="217"/>
        <v>99</v>
      </c>
      <c r="J366" s="19">
        <v>30</v>
      </c>
      <c r="K366" s="19">
        <v>4</v>
      </c>
      <c r="L366" s="19">
        <f t="shared" si="218"/>
        <v>100</v>
      </c>
      <c r="M366" s="19">
        <v>539</v>
      </c>
      <c r="N366" s="19">
        <v>536</v>
      </c>
      <c r="O366" s="19">
        <v>539</v>
      </c>
      <c r="P366" s="19">
        <v>538</v>
      </c>
      <c r="Q366" s="19">
        <f t="shared" si="219"/>
        <v>100</v>
      </c>
      <c r="R366" s="19">
        <f t="shared" si="220"/>
        <v>100</v>
      </c>
      <c r="S366" s="19">
        <v>20</v>
      </c>
      <c r="T366" s="19">
        <v>5</v>
      </c>
      <c r="U366" s="19">
        <f t="shared" si="221"/>
        <v>100</v>
      </c>
      <c r="V366" s="19">
        <v>539</v>
      </c>
      <c r="W366" s="23">
        <v>540</v>
      </c>
      <c r="X366" s="20">
        <f t="shared" si="222"/>
        <v>100</v>
      </c>
      <c r="Y366" s="43">
        <f t="shared" si="223"/>
        <v>100</v>
      </c>
      <c r="Z366" s="20">
        <f t="shared" si="224"/>
        <v>100</v>
      </c>
      <c r="AA366" s="19">
        <v>20</v>
      </c>
      <c r="AB366" s="19">
        <v>5</v>
      </c>
      <c r="AC366" s="19">
        <f t="shared" si="225"/>
        <v>100</v>
      </c>
      <c r="AD366" s="19">
        <v>20</v>
      </c>
      <c r="AE366" s="19">
        <v>2</v>
      </c>
      <c r="AF366" s="19">
        <f t="shared" si="226"/>
        <v>40</v>
      </c>
      <c r="AG366" s="19">
        <v>109</v>
      </c>
      <c r="AH366" s="19">
        <v>111</v>
      </c>
      <c r="AI366" s="20">
        <f t="shared" si="259"/>
        <v>98</v>
      </c>
      <c r="AJ366" s="43">
        <f t="shared" si="227"/>
        <v>75</v>
      </c>
      <c r="AK366" s="19">
        <v>539</v>
      </c>
      <c r="AL366" s="19">
        <v>540</v>
      </c>
      <c r="AM366" s="20">
        <f t="shared" si="228"/>
        <v>100</v>
      </c>
      <c r="AN366" s="19">
        <v>539</v>
      </c>
      <c r="AO366" s="19">
        <v>540</v>
      </c>
      <c r="AP366" s="20">
        <f t="shared" si="229"/>
        <v>100</v>
      </c>
      <c r="AQ366" s="19">
        <v>538</v>
      </c>
      <c r="AR366" s="19">
        <v>538</v>
      </c>
      <c r="AS366" s="20">
        <f t="shared" si="230"/>
        <v>100</v>
      </c>
      <c r="AT366" s="20">
        <f t="shared" si="231"/>
        <v>100</v>
      </c>
      <c r="AU366" s="19">
        <v>540</v>
      </c>
      <c r="AV366" s="19">
        <v>540</v>
      </c>
      <c r="AW366" s="20">
        <f t="shared" si="232"/>
        <v>100</v>
      </c>
      <c r="AX366" s="19">
        <v>539</v>
      </c>
      <c r="AY366" s="19">
        <v>540</v>
      </c>
      <c r="AZ366" s="20">
        <f t="shared" si="233"/>
        <v>100</v>
      </c>
      <c r="BA366" s="19">
        <v>540</v>
      </c>
      <c r="BB366" s="19">
        <v>540</v>
      </c>
      <c r="BC366" s="20">
        <f t="shared" si="234"/>
        <v>100</v>
      </c>
      <c r="BD366" s="20">
        <f t="shared" si="235"/>
        <v>100</v>
      </c>
      <c r="BE366" s="20">
        <f t="shared" si="236"/>
        <v>95</v>
      </c>
      <c r="BF366" s="24"/>
      <c r="BG366" s="19">
        <f t="shared" si="237"/>
        <v>17</v>
      </c>
      <c r="BH366" s="19">
        <f t="shared" si="238"/>
        <v>1</v>
      </c>
      <c r="BI366" s="19">
        <f t="shared" si="239"/>
        <v>1</v>
      </c>
      <c r="BJ366" s="19">
        <f t="shared" si="240"/>
        <v>1</v>
      </c>
      <c r="BK366" s="19">
        <f t="shared" si="241"/>
        <v>1</v>
      </c>
      <c r="BL366" s="19">
        <f t="shared" si="242"/>
        <v>1</v>
      </c>
      <c r="BM366" s="19">
        <f t="shared" si="243"/>
        <v>1</v>
      </c>
      <c r="BN366" s="19">
        <f t="shared" si="244"/>
        <v>185</v>
      </c>
      <c r="BO366" s="19">
        <f t="shared" si="245"/>
        <v>183</v>
      </c>
      <c r="BP366" s="19">
        <f t="shared" si="246"/>
        <v>1</v>
      </c>
      <c r="BQ366" s="19">
        <f t="shared" si="247"/>
        <v>1</v>
      </c>
      <c r="BR366" s="19">
        <f t="shared" si="248"/>
        <v>1</v>
      </c>
      <c r="BS366" s="19">
        <f t="shared" si="249"/>
        <v>1</v>
      </c>
      <c r="BT366" s="19">
        <f t="shared" si="250"/>
        <v>1</v>
      </c>
      <c r="BU366" s="19">
        <f t="shared" si="251"/>
        <v>1</v>
      </c>
      <c r="BV366" s="19">
        <f t="shared" si="252"/>
        <v>1</v>
      </c>
      <c r="BW366" s="19">
        <f t="shared" si="253"/>
        <v>1</v>
      </c>
      <c r="BX366" s="19">
        <f t="shared" si="254"/>
        <v>45</v>
      </c>
      <c r="BY366" s="19">
        <f t="shared" si="255"/>
        <v>1</v>
      </c>
      <c r="BZ366" s="19">
        <f t="shared" si="256"/>
        <v>1</v>
      </c>
      <c r="CA366" s="18">
        <f t="shared" si="216"/>
        <v>95</v>
      </c>
      <c r="CB366" s="19">
        <f t="shared" si="257"/>
        <v>3</v>
      </c>
    </row>
    <row r="367" spans="1:80" s="16" customFormat="1" ht="15.75">
      <c r="A367" s="21">
        <v>365</v>
      </c>
      <c r="B367" s="34">
        <v>6620005715</v>
      </c>
      <c r="C367" s="40" t="s">
        <v>503</v>
      </c>
      <c r="D367" s="5" t="s">
        <v>391</v>
      </c>
      <c r="E367" s="19">
        <v>10</v>
      </c>
      <c r="F367" s="19">
        <v>37</v>
      </c>
      <c r="G367" s="22">
        <v>11</v>
      </c>
      <c r="H367" s="22">
        <v>38</v>
      </c>
      <c r="I367" s="22">
        <f t="shared" si="217"/>
        <v>94</v>
      </c>
      <c r="J367" s="19">
        <v>30</v>
      </c>
      <c r="K367" s="19">
        <v>4</v>
      </c>
      <c r="L367" s="19">
        <f t="shared" si="218"/>
        <v>100</v>
      </c>
      <c r="M367" s="19">
        <v>92</v>
      </c>
      <c r="N367" s="19">
        <v>92</v>
      </c>
      <c r="O367" s="19">
        <v>92</v>
      </c>
      <c r="P367" s="19">
        <v>92</v>
      </c>
      <c r="Q367" s="19">
        <f t="shared" si="219"/>
        <v>100</v>
      </c>
      <c r="R367" s="19">
        <f t="shared" si="220"/>
        <v>98</v>
      </c>
      <c r="S367" s="19">
        <v>20</v>
      </c>
      <c r="T367" s="19">
        <v>5</v>
      </c>
      <c r="U367" s="19">
        <f t="shared" si="221"/>
        <v>100</v>
      </c>
      <c r="V367" s="19">
        <v>92</v>
      </c>
      <c r="W367" s="23">
        <v>92</v>
      </c>
      <c r="X367" s="20">
        <f t="shared" si="222"/>
        <v>100</v>
      </c>
      <c r="Y367" s="43">
        <f t="shared" si="223"/>
        <v>100</v>
      </c>
      <c r="Z367" s="20">
        <f t="shared" si="224"/>
        <v>100</v>
      </c>
      <c r="AA367" s="19">
        <v>20</v>
      </c>
      <c r="AB367" s="19">
        <v>0</v>
      </c>
      <c r="AC367" s="19">
        <f t="shared" si="225"/>
        <v>0</v>
      </c>
      <c r="AD367" s="19">
        <v>20</v>
      </c>
      <c r="AE367" s="19">
        <v>1</v>
      </c>
      <c r="AF367" s="19">
        <f t="shared" si="226"/>
        <v>20</v>
      </c>
      <c r="AG367" s="19">
        <v>1</v>
      </c>
      <c r="AH367" s="19">
        <v>1</v>
      </c>
      <c r="AI367" s="20">
        <f t="shared" si="259"/>
        <v>100</v>
      </c>
      <c r="AJ367" s="43">
        <f t="shared" si="227"/>
        <v>38</v>
      </c>
      <c r="AK367" s="19">
        <v>92</v>
      </c>
      <c r="AL367" s="19">
        <v>92</v>
      </c>
      <c r="AM367" s="20">
        <f t="shared" si="228"/>
        <v>100</v>
      </c>
      <c r="AN367" s="19">
        <v>92</v>
      </c>
      <c r="AO367" s="19">
        <v>92</v>
      </c>
      <c r="AP367" s="20">
        <f t="shared" si="229"/>
        <v>100</v>
      </c>
      <c r="AQ367" s="19">
        <v>92</v>
      </c>
      <c r="AR367" s="19">
        <v>92</v>
      </c>
      <c r="AS367" s="20">
        <f t="shared" si="230"/>
        <v>100</v>
      </c>
      <c r="AT367" s="20">
        <f t="shared" si="231"/>
        <v>100</v>
      </c>
      <c r="AU367" s="19">
        <v>92</v>
      </c>
      <c r="AV367" s="19">
        <v>92</v>
      </c>
      <c r="AW367" s="20">
        <f t="shared" si="232"/>
        <v>100</v>
      </c>
      <c r="AX367" s="19">
        <v>92</v>
      </c>
      <c r="AY367" s="19">
        <v>92</v>
      </c>
      <c r="AZ367" s="20">
        <f t="shared" si="233"/>
        <v>100</v>
      </c>
      <c r="BA367" s="19">
        <v>92</v>
      </c>
      <c r="BB367" s="19">
        <v>92</v>
      </c>
      <c r="BC367" s="20">
        <f t="shared" si="234"/>
        <v>100</v>
      </c>
      <c r="BD367" s="20">
        <f t="shared" si="235"/>
        <v>100</v>
      </c>
      <c r="BE367" s="20">
        <f t="shared" si="236"/>
        <v>87</v>
      </c>
      <c r="BF367" s="24"/>
      <c r="BG367" s="19">
        <f t="shared" si="237"/>
        <v>104</v>
      </c>
      <c r="BH367" s="19">
        <f t="shared" si="238"/>
        <v>1</v>
      </c>
      <c r="BI367" s="19">
        <f t="shared" si="239"/>
        <v>1</v>
      </c>
      <c r="BJ367" s="19">
        <f t="shared" si="240"/>
        <v>1</v>
      </c>
      <c r="BK367" s="19">
        <f t="shared" si="241"/>
        <v>1</v>
      </c>
      <c r="BL367" s="19">
        <f t="shared" si="242"/>
        <v>1</v>
      </c>
      <c r="BM367" s="19">
        <f t="shared" si="243"/>
        <v>202</v>
      </c>
      <c r="BN367" s="19">
        <f t="shared" si="244"/>
        <v>269</v>
      </c>
      <c r="BO367" s="19">
        <f t="shared" si="245"/>
        <v>1</v>
      </c>
      <c r="BP367" s="19">
        <f t="shared" si="246"/>
        <v>1</v>
      </c>
      <c r="BQ367" s="19">
        <f t="shared" si="247"/>
        <v>1</v>
      </c>
      <c r="BR367" s="19">
        <f t="shared" si="248"/>
        <v>1</v>
      </c>
      <c r="BS367" s="19">
        <f t="shared" si="249"/>
        <v>1</v>
      </c>
      <c r="BT367" s="19">
        <f t="shared" si="250"/>
        <v>1</v>
      </c>
      <c r="BU367" s="19">
        <f t="shared" si="251"/>
        <v>1</v>
      </c>
      <c r="BV367" s="19">
        <f t="shared" si="252"/>
        <v>18</v>
      </c>
      <c r="BW367" s="19">
        <f t="shared" si="253"/>
        <v>1</v>
      </c>
      <c r="BX367" s="19">
        <f t="shared" si="254"/>
        <v>280</v>
      </c>
      <c r="BY367" s="19">
        <f t="shared" si="255"/>
        <v>1</v>
      </c>
      <c r="BZ367" s="19">
        <f t="shared" si="256"/>
        <v>1</v>
      </c>
      <c r="CA367" s="18">
        <f t="shared" si="216"/>
        <v>87</v>
      </c>
      <c r="CB367" s="19">
        <f t="shared" si="257"/>
        <v>11</v>
      </c>
    </row>
    <row r="368" spans="1:80" s="16" customFormat="1" ht="15.75">
      <c r="A368" s="21">
        <v>366</v>
      </c>
      <c r="B368" s="34">
        <v>6610003395</v>
      </c>
      <c r="C368" s="5" t="s">
        <v>452</v>
      </c>
      <c r="D368" s="5" t="s">
        <v>392</v>
      </c>
      <c r="E368" s="19">
        <v>7</v>
      </c>
      <c r="F368" s="19">
        <v>37</v>
      </c>
      <c r="G368" s="22">
        <v>11</v>
      </c>
      <c r="H368" s="22">
        <v>38</v>
      </c>
      <c r="I368" s="22">
        <f t="shared" si="217"/>
        <v>81</v>
      </c>
      <c r="J368" s="19">
        <v>30</v>
      </c>
      <c r="K368" s="19">
        <v>4</v>
      </c>
      <c r="L368" s="19">
        <f t="shared" si="218"/>
        <v>100</v>
      </c>
      <c r="M368" s="19">
        <v>72</v>
      </c>
      <c r="N368" s="19">
        <v>63</v>
      </c>
      <c r="O368" s="19">
        <v>72</v>
      </c>
      <c r="P368" s="19">
        <v>65</v>
      </c>
      <c r="Q368" s="19">
        <f t="shared" si="219"/>
        <v>98</v>
      </c>
      <c r="R368" s="19">
        <f t="shared" si="220"/>
        <v>94</v>
      </c>
      <c r="S368" s="19">
        <v>20</v>
      </c>
      <c r="T368" s="19">
        <v>2</v>
      </c>
      <c r="U368" s="19">
        <f t="shared" si="221"/>
        <v>40</v>
      </c>
      <c r="V368" s="19">
        <v>83</v>
      </c>
      <c r="W368" s="23">
        <v>88</v>
      </c>
      <c r="X368" s="20">
        <f t="shared" si="222"/>
        <v>94</v>
      </c>
      <c r="Y368" s="43">
        <f t="shared" si="223"/>
        <v>67</v>
      </c>
      <c r="Z368" s="20">
        <f t="shared" si="224"/>
        <v>67</v>
      </c>
      <c r="AA368" s="19">
        <v>20</v>
      </c>
      <c r="AB368" s="19">
        <v>0</v>
      </c>
      <c r="AC368" s="19">
        <f t="shared" si="225"/>
        <v>0</v>
      </c>
      <c r="AD368" s="19">
        <v>20</v>
      </c>
      <c r="AE368" s="19">
        <v>1</v>
      </c>
      <c r="AF368" s="19">
        <f t="shared" si="226"/>
        <v>20</v>
      </c>
      <c r="AG368" s="19">
        <v>4</v>
      </c>
      <c r="AH368" s="19">
        <v>5</v>
      </c>
      <c r="AI368" s="20">
        <f t="shared" si="259"/>
        <v>80</v>
      </c>
      <c r="AJ368" s="43">
        <f t="shared" si="227"/>
        <v>32</v>
      </c>
      <c r="AK368" s="19">
        <v>86</v>
      </c>
      <c r="AL368" s="19">
        <v>88</v>
      </c>
      <c r="AM368" s="20">
        <f t="shared" si="228"/>
        <v>98</v>
      </c>
      <c r="AN368" s="19">
        <v>87</v>
      </c>
      <c r="AO368" s="19">
        <v>88</v>
      </c>
      <c r="AP368" s="20">
        <f t="shared" si="229"/>
        <v>99</v>
      </c>
      <c r="AQ368" s="19">
        <v>67</v>
      </c>
      <c r="AR368" s="19">
        <v>70</v>
      </c>
      <c r="AS368" s="20">
        <f t="shared" si="230"/>
        <v>96</v>
      </c>
      <c r="AT368" s="20">
        <f t="shared" si="231"/>
        <v>98</v>
      </c>
      <c r="AU368" s="19">
        <v>87</v>
      </c>
      <c r="AV368" s="19">
        <v>88</v>
      </c>
      <c r="AW368" s="20">
        <f t="shared" si="232"/>
        <v>99</v>
      </c>
      <c r="AX368" s="19">
        <v>86</v>
      </c>
      <c r="AY368" s="19">
        <v>88</v>
      </c>
      <c r="AZ368" s="20">
        <f t="shared" si="233"/>
        <v>98</v>
      </c>
      <c r="BA368" s="19">
        <v>87</v>
      </c>
      <c r="BB368" s="19">
        <v>88</v>
      </c>
      <c r="BC368" s="20">
        <f t="shared" si="234"/>
        <v>99</v>
      </c>
      <c r="BD368" s="20">
        <f t="shared" si="235"/>
        <v>99</v>
      </c>
      <c r="BE368" s="20">
        <f t="shared" si="236"/>
        <v>78</v>
      </c>
      <c r="BF368" s="24"/>
      <c r="BG368" s="19">
        <f t="shared" si="237"/>
        <v>336</v>
      </c>
      <c r="BH368" s="19">
        <f t="shared" si="238"/>
        <v>1</v>
      </c>
      <c r="BI368" s="19">
        <f t="shared" si="239"/>
        <v>94</v>
      </c>
      <c r="BJ368" s="19">
        <f t="shared" si="240"/>
        <v>341</v>
      </c>
      <c r="BK368" s="19">
        <f t="shared" si="241"/>
        <v>342</v>
      </c>
      <c r="BL368" s="19">
        <f t="shared" si="242"/>
        <v>75</v>
      </c>
      <c r="BM368" s="19">
        <f t="shared" si="243"/>
        <v>202</v>
      </c>
      <c r="BN368" s="19">
        <f t="shared" si="244"/>
        <v>269</v>
      </c>
      <c r="BO368" s="19">
        <f t="shared" si="245"/>
        <v>281</v>
      </c>
      <c r="BP368" s="19">
        <f t="shared" si="246"/>
        <v>65</v>
      </c>
      <c r="BQ368" s="19">
        <f t="shared" si="247"/>
        <v>112</v>
      </c>
      <c r="BR368" s="19">
        <f t="shared" si="248"/>
        <v>270</v>
      </c>
      <c r="BS368" s="19">
        <f t="shared" si="249"/>
        <v>78</v>
      </c>
      <c r="BT368" s="19">
        <f t="shared" si="250"/>
        <v>76</v>
      </c>
      <c r="BU368" s="19">
        <f t="shared" si="251"/>
        <v>97</v>
      </c>
      <c r="BV368" s="19">
        <f t="shared" si="252"/>
        <v>199</v>
      </c>
      <c r="BW368" s="19">
        <f t="shared" si="253"/>
        <v>342</v>
      </c>
      <c r="BX368" s="19">
        <f t="shared" si="254"/>
        <v>322</v>
      </c>
      <c r="BY368" s="19">
        <f t="shared" si="255"/>
        <v>72</v>
      </c>
      <c r="BZ368" s="19">
        <f t="shared" si="256"/>
        <v>36</v>
      </c>
      <c r="CA368" s="18">
        <f t="shared" si="216"/>
        <v>78</v>
      </c>
      <c r="CB368" s="19">
        <f t="shared" si="257"/>
        <v>20</v>
      </c>
    </row>
    <row r="369" spans="1:80" s="16" customFormat="1" ht="31.5">
      <c r="A369" s="21">
        <v>367</v>
      </c>
      <c r="B369" s="36">
        <v>6624006950</v>
      </c>
      <c r="C369" s="5" t="s">
        <v>445</v>
      </c>
      <c r="D369" s="5" t="s">
        <v>393</v>
      </c>
      <c r="E369" s="19">
        <v>10</v>
      </c>
      <c r="F369" s="19">
        <v>38</v>
      </c>
      <c r="G369" s="22">
        <v>11</v>
      </c>
      <c r="H369" s="22">
        <v>38</v>
      </c>
      <c r="I369" s="22">
        <f t="shared" si="217"/>
        <v>95</v>
      </c>
      <c r="J369" s="19">
        <v>30</v>
      </c>
      <c r="K369" s="19">
        <v>4</v>
      </c>
      <c r="L369" s="19">
        <f t="shared" si="218"/>
        <v>100</v>
      </c>
      <c r="M369" s="19">
        <v>48</v>
      </c>
      <c r="N369" s="19">
        <v>40</v>
      </c>
      <c r="O369" s="19">
        <v>48</v>
      </c>
      <c r="P369" s="19">
        <v>41</v>
      </c>
      <c r="Q369" s="19">
        <f t="shared" si="219"/>
        <v>99</v>
      </c>
      <c r="R369" s="19">
        <f t="shared" si="220"/>
        <v>98</v>
      </c>
      <c r="S369" s="19">
        <v>20</v>
      </c>
      <c r="T369" s="19">
        <v>4</v>
      </c>
      <c r="U369" s="19">
        <f t="shared" si="221"/>
        <v>80</v>
      </c>
      <c r="V369" s="19">
        <v>44</v>
      </c>
      <c r="W369" s="23">
        <v>49</v>
      </c>
      <c r="X369" s="20">
        <f t="shared" si="222"/>
        <v>90</v>
      </c>
      <c r="Y369" s="43">
        <f t="shared" si="223"/>
        <v>85</v>
      </c>
      <c r="Z369" s="20">
        <f t="shared" si="224"/>
        <v>85</v>
      </c>
      <c r="AA369" s="19">
        <v>20</v>
      </c>
      <c r="AB369" s="19">
        <v>1</v>
      </c>
      <c r="AC369" s="19">
        <f t="shared" si="225"/>
        <v>20</v>
      </c>
      <c r="AD369" s="19">
        <v>20</v>
      </c>
      <c r="AE369" s="19">
        <v>0</v>
      </c>
      <c r="AF369" s="19">
        <f t="shared" si="226"/>
        <v>0</v>
      </c>
      <c r="AG369" s="19">
        <v>3</v>
      </c>
      <c r="AH369" s="19">
        <v>3</v>
      </c>
      <c r="AI369" s="20">
        <f t="shared" si="259"/>
        <v>100</v>
      </c>
      <c r="AJ369" s="43">
        <f t="shared" si="227"/>
        <v>36</v>
      </c>
      <c r="AK369" s="19">
        <v>48</v>
      </c>
      <c r="AL369" s="19">
        <v>49</v>
      </c>
      <c r="AM369" s="20">
        <f t="shared" si="228"/>
        <v>98</v>
      </c>
      <c r="AN369" s="19">
        <v>49</v>
      </c>
      <c r="AO369" s="19">
        <v>49</v>
      </c>
      <c r="AP369" s="20">
        <f t="shared" si="229"/>
        <v>100</v>
      </c>
      <c r="AQ369" s="19">
        <v>43</v>
      </c>
      <c r="AR369" s="19">
        <v>44</v>
      </c>
      <c r="AS369" s="20">
        <f t="shared" si="230"/>
        <v>98</v>
      </c>
      <c r="AT369" s="20">
        <f t="shared" si="231"/>
        <v>99</v>
      </c>
      <c r="AU369" s="19">
        <v>49</v>
      </c>
      <c r="AV369" s="19">
        <v>49</v>
      </c>
      <c r="AW369" s="20">
        <f t="shared" si="232"/>
        <v>100</v>
      </c>
      <c r="AX369" s="19">
        <v>49</v>
      </c>
      <c r="AY369" s="19">
        <v>49</v>
      </c>
      <c r="AZ369" s="20">
        <f t="shared" si="233"/>
        <v>100</v>
      </c>
      <c r="BA369" s="19">
        <v>48</v>
      </c>
      <c r="BB369" s="19">
        <v>49</v>
      </c>
      <c r="BC369" s="20">
        <f t="shared" si="234"/>
        <v>98</v>
      </c>
      <c r="BD369" s="20">
        <f t="shared" si="235"/>
        <v>99</v>
      </c>
      <c r="BE369" s="20">
        <f t="shared" si="236"/>
        <v>83</v>
      </c>
      <c r="BF369" s="24"/>
      <c r="BG369" s="19">
        <f t="shared" si="237"/>
        <v>41</v>
      </c>
      <c r="BH369" s="19">
        <f t="shared" si="238"/>
        <v>1</v>
      </c>
      <c r="BI369" s="19">
        <f t="shared" si="239"/>
        <v>52</v>
      </c>
      <c r="BJ369" s="19">
        <f t="shared" si="240"/>
        <v>253</v>
      </c>
      <c r="BK369" s="19">
        <f t="shared" si="241"/>
        <v>268</v>
      </c>
      <c r="BL369" s="19">
        <f t="shared" si="242"/>
        <v>159</v>
      </c>
      <c r="BM369" s="19">
        <f t="shared" si="243"/>
        <v>117</v>
      </c>
      <c r="BN369" s="19">
        <f t="shared" si="244"/>
        <v>339</v>
      </c>
      <c r="BO369" s="19">
        <f t="shared" si="245"/>
        <v>1</v>
      </c>
      <c r="BP369" s="19">
        <f t="shared" si="246"/>
        <v>65</v>
      </c>
      <c r="BQ369" s="19">
        <f t="shared" si="247"/>
        <v>1</v>
      </c>
      <c r="BR369" s="19">
        <f t="shared" si="248"/>
        <v>172</v>
      </c>
      <c r="BS369" s="19">
        <f t="shared" si="249"/>
        <v>1</v>
      </c>
      <c r="BT369" s="19">
        <f t="shared" si="250"/>
        <v>1</v>
      </c>
      <c r="BU369" s="19">
        <f t="shared" si="251"/>
        <v>159</v>
      </c>
      <c r="BV369" s="19">
        <f t="shared" si="252"/>
        <v>18</v>
      </c>
      <c r="BW369" s="19">
        <f t="shared" si="253"/>
        <v>268</v>
      </c>
      <c r="BX369" s="19">
        <f t="shared" si="254"/>
        <v>311</v>
      </c>
      <c r="BY369" s="19">
        <f t="shared" si="255"/>
        <v>31</v>
      </c>
      <c r="BZ369" s="19">
        <f t="shared" si="256"/>
        <v>36</v>
      </c>
      <c r="CA369" s="18">
        <f t="shared" si="216"/>
        <v>83</v>
      </c>
      <c r="CB369" s="19">
        <f t="shared" si="257"/>
        <v>15</v>
      </c>
    </row>
    <row r="370" spans="1:80" s="16" customFormat="1" ht="31.5">
      <c r="A370" s="21">
        <v>368</v>
      </c>
      <c r="B370" s="36">
        <v>6624007061</v>
      </c>
      <c r="C370" s="5" t="s">
        <v>445</v>
      </c>
      <c r="D370" s="5" t="s">
        <v>394</v>
      </c>
      <c r="E370" s="19">
        <v>10</v>
      </c>
      <c r="F370" s="19">
        <v>38</v>
      </c>
      <c r="G370" s="22">
        <v>11</v>
      </c>
      <c r="H370" s="22">
        <v>38</v>
      </c>
      <c r="I370" s="22">
        <f t="shared" si="217"/>
        <v>95</v>
      </c>
      <c r="J370" s="19">
        <v>30</v>
      </c>
      <c r="K370" s="19">
        <v>3</v>
      </c>
      <c r="L370" s="19">
        <f t="shared" si="218"/>
        <v>90</v>
      </c>
      <c r="M370" s="19">
        <v>41</v>
      </c>
      <c r="N370" s="19">
        <v>29</v>
      </c>
      <c r="O370" s="19">
        <v>43</v>
      </c>
      <c r="P370" s="19">
        <v>32</v>
      </c>
      <c r="Q370" s="19">
        <f t="shared" si="219"/>
        <v>93</v>
      </c>
      <c r="R370" s="19">
        <f t="shared" si="220"/>
        <v>93</v>
      </c>
      <c r="S370" s="19">
        <v>20</v>
      </c>
      <c r="T370" s="19">
        <v>5</v>
      </c>
      <c r="U370" s="19">
        <f t="shared" si="221"/>
        <v>100</v>
      </c>
      <c r="V370" s="19">
        <v>37</v>
      </c>
      <c r="W370" s="23">
        <v>47</v>
      </c>
      <c r="X370" s="20">
        <f t="shared" si="222"/>
        <v>79</v>
      </c>
      <c r="Y370" s="43">
        <f t="shared" si="223"/>
        <v>90</v>
      </c>
      <c r="Z370" s="20">
        <f t="shared" si="224"/>
        <v>90</v>
      </c>
      <c r="AA370" s="19">
        <v>20</v>
      </c>
      <c r="AB370" s="19">
        <v>0</v>
      </c>
      <c r="AC370" s="19">
        <f t="shared" si="225"/>
        <v>0</v>
      </c>
      <c r="AD370" s="19">
        <v>20</v>
      </c>
      <c r="AE370" s="19">
        <v>2</v>
      </c>
      <c r="AF370" s="19">
        <f t="shared" si="226"/>
        <v>40</v>
      </c>
      <c r="AG370" s="19">
        <v>1</v>
      </c>
      <c r="AH370" s="19">
        <v>2</v>
      </c>
      <c r="AI370" s="20">
        <f t="shared" si="259"/>
        <v>50</v>
      </c>
      <c r="AJ370" s="43">
        <f t="shared" si="227"/>
        <v>31</v>
      </c>
      <c r="AK370" s="19">
        <v>46</v>
      </c>
      <c r="AL370" s="19">
        <v>47</v>
      </c>
      <c r="AM370" s="20">
        <f t="shared" si="228"/>
        <v>98</v>
      </c>
      <c r="AN370" s="19">
        <v>46</v>
      </c>
      <c r="AO370" s="19">
        <v>47</v>
      </c>
      <c r="AP370" s="20">
        <f t="shared" si="229"/>
        <v>98</v>
      </c>
      <c r="AQ370" s="19">
        <v>34</v>
      </c>
      <c r="AR370" s="19">
        <v>35</v>
      </c>
      <c r="AS370" s="20">
        <f t="shared" si="230"/>
        <v>97</v>
      </c>
      <c r="AT370" s="20">
        <f t="shared" si="231"/>
        <v>98</v>
      </c>
      <c r="AU370" s="19">
        <v>46</v>
      </c>
      <c r="AV370" s="19">
        <v>47</v>
      </c>
      <c r="AW370" s="20">
        <f t="shared" si="232"/>
        <v>98</v>
      </c>
      <c r="AX370" s="19">
        <v>46</v>
      </c>
      <c r="AY370" s="19">
        <v>47</v>
      </c>
      <c r="AZ370" s="20">
        <f t="shared" si="233"/>
        <v>98</v>
      </c>
      <c r="BA370" s="19">
        <v>47</v>
      </c>
      <c r="BB370" s="19">
        <v>47</v>
      </c>
      <c r="BC370" s="20">
        <f t="shared" si="234"/>
        <v>100</v>
      </c>
      <c r="BD370" s="20">
        <f t="shared" si="235"/>
        <v>99</v>
      </c>
      <c r="BE370" s="20">
        <f t="shared" si="236"/>
        <v>82</v>
      </c>
      <c r="BF370" s="24"/>
      <c r="BG370" s="19">
        <f t="shared" si="237"/>
        <v>41</v>
      </c>
      <c r="BH370" s="19">
        <f t="shared" si="238"/>
        <v>239</v>
      </c>
      <c r="BI370" s="19">
        <f t="shared" si="239"/>
        <v>301</v>
      </c>
      <c r="BJ370" s="19">
        <f t="shared" si="240"/>
        <v>1</v>
      </c>
      <c r="BK370" s="19">
        <f t="shared" si="241"/>
        <v>204</v>
      </c>
      <c r="BL370" s="19">
        <f t="shared" si="242"/>
        <v>314</v>
      </c>
      <c r="BM370" s="19">
        <f t="shared" si="243"/>
        <v>202</v>
      </c>
      <c r="BN370" s="19">
        <f t="shared" si="244"/>
        <v>185</v>
      </c>
      <c r="BO370" s="19">
        <f t="shared" si="245"/>
        <v>343</v>
      </c>
      <c r="BP370" s="19">
        <f t="shared" si="246"/>
        <v>65</v>
      </c>
      <c r="BQ370" s="19">
        <f t="shared" si="247"/>
        <v>198</v>
      </c>
      <c r="BR370" s="19">
        <f t="shared" si="248"/>
        <v>233</v>
      </c>
      <c r="BS370" s="19">
        <f t="shared" si="249"/>
        <v>128</v>
      </c>
      <c r="BT370" s="19">
        <f t="shared" si="250"/>
        <v>76</v>
      </c>
      <c r="BU370" s="19">
        <f t="shared" si="251"/>
        <v>1</v>
      </c>
      <c r="BV370" s="19">
        <f t="shared" si="252"/>
        <v>239</v>
      </c>
      <c r="BW370" s="19">
        <f t="shared" si="253"/>
        <v>204</v>
      </c>
      <c r="BX370" s="19">
        <f t="shared" si="254"/>
        <v>324</v>
      </c>
      <c r="BY370" s="19">
        <f t="shared" si="255"/>
        <v>72</v>
      </c>
      <c r="BZ370" s="19">
        <f t="shared" si="256"/>
        <v>36</v>
      </c>
      <c r="CA370" s="18">
        <f t="shared" si="216"/>
        <v>82</v>
      </c>
      <c r="CB370" s="19">
        <f t="shared" si="257"/>
        <v>16</v>
      </c>
    </row>
    <row r="371" spans="1:80" s="16" customFormat="1" ht="15.75">
      <c r="A371" s="21">
        <v>369</v>
      </c>
      <c r="B371" s="34">
        <v>6626009201</v>
      </c>
      <c r="C371" s="5" t="s">
        <v>428</v>
      </c>
      <c r="D371" s="5" t="s">
        <v>395</v>
      </c>
      <c r="E371" s="19">
        <v>10</v>
      </c>
      <c r="F371" s="19">
        <v>38</v>
      </c>
      <c r="G371" s="22">
        <v>11</v>
      </c>
      <c r="H371" s="22">
        <v>38</v>
      </c>
      <c r="I371" s="22">
        <f t="shared" si="217"/>
        <v>95</v>
      </c>
      <c r="J371" s="19">
        <v>30</v>
      </c>
      <c r="K371" s="19">
        <v>4</v>
      </c>
      <c r="L371" s="19">
        <f t="shared" si="218"/>
        <v>100</v>
      </c>
      <c r="M371" s="19">
        <v>123</v>
      </c>
      <c r="N371" s="19">
        <v>112</v>
      </c>
      <c r="O371" s="19">
        <v>128</v>
      </c>
      <c r="P371" s="19">
        <v>117</v>
      </c>
      <c r="Q371" s="19">
        <f t="shared" si="219"/>
        <v>96</v>
      </c>
      <c r="R371" s="19">
        <f t="shared" si="220"/>
        <v>97</v>
      </c>
      <c r="S371" s="19">
        <v>20</v>
      </c>
      <c r="T371" s="19">
        <v>2</v>
      </c>
      <c r="U371" s="19">
        <f t="shared" si="221"/>
        <v>40</v>
      </c>
      <c r="V371" s="19">
        <v>97</v>
      </c>
      <c r="W371" s="23">
        <v>132</v>
      </c>
      <c r="X371" s="20">
        <f t="shared" si="222"/>
        <v>73</v>
      </c>
      <c r="Y371" s="43">
        <f t="shared" si="223"/>
        <v>57</v>
      </c>
      <c r="Z371" s="20">
        <f t="shared" si="224"/>
        <v>57</v>
      </c>
      <c r="AA371" s="19">
        <v>20</v>
      </c>
      <c r="AB371" s="19">
        <v>1</v>
      </c>
      <c r="AC371" s="19">
        <f t="shared" si="225"/>
        <v>20</v>
      </c>
      <c r="AD371" s="19">
        <v>20</v>
      </c>
      <c r="AE371" s="19">
        <v>1</v>
      </c>
      <c r="AF371" s="19">
        <f t="shared" si="226"/>
        <v>20</v>
      </c>
      <c r="AG371" s="19">
        <v>4</v>
      </c>
      <c r="AH371" s="19">
        <v>4</v>
      </c>
      <c r="AI371" s="20">
        <f t="shared" si="259"/>
        <v>100</v>
      </c>
      <c r="AJ371" s="43">
        <f t="shared" si="227"/>
        <v>44</v>
      </c>
      <c r="AK371" s="19">
        <v>129</v>
      </c>
      <c r="AL371" s="19">
        <v>132</v>
      </c>
      <c r="AM371" s="20">
        <f t="shared" si="228"/>
        <v>98</v>
      </c>
      <c r="AN371" s="19">
        <v>132</v>
      </c>
      <c r="AO371" s="19">
        <v>132</v>
      </c>
      <c r="AP371" s="20">
        <f t="shared" si="229"/>
        <v>100</v>
      </c>
      <c r="AQ371" s="19">
        <v>87</v>
      </c>
      <c r="AR371" s="19">
        <v>87</v>
      </c>
      <c r="AS371" s="20">
        <f t="shared" si="230"/>
        <v>100</v>
      </c>
      <c r="AT371" s="20">
        <f t="shared" si="231"/>
        <v>99</v>
      </c>
      <c r="AU371" s="19">
        <v>129</v>
      </c>
      <c r="AV371" s="19">
        <v>132</v>
      </c>
      <c r="AW371" s="20">
        <f t="shared" si="232"/>
        <v>98</v>
      </c>
      <c r="AX371" s="19">
        <v>127</v>
      </c>
      <c r="AY371" s="19">
        <v>132</v>
      </c>
      <c r="AZ371" s="20">
        <f t="shared" si="233"/>
        <v>96</v>
      </c>
      <c r="BA371" s="19">
        <v>129</v>
      </c>
      <c r="BB371" s="19">
        <v>132</v>
      </c>
      <c r="BC371" s="20">
        <f t="shared" si="234"/>
        <v>98</v>
      </c>
      <c r="BD371" s="20">
        <f t="shared" si="235"/>
        <v>98</v>
      </c>
      <c r="BE371" s="20">
        <f t="shared" si="236"/>
        <v>79</v>
      </c>
      <c r="BF371" s="24"/>
      <c r="BG371" s="19">
        <f t="shared" si="237"/>
        <v>41</v>
      </c>
      <c r="BH371" s="19">
        <f t="shared" si="238"/>
        <v>1</v>
      </c>
      <c r="BI371" s="19">
        <f t="shared" si="239"/>
        <v>181</v>
      </c>
      <c r="BJ371" s="19">
        <f t="shared" si="240"/>
        <v>341</v>
      </c>
      <c r="BK371" s="19">
        <f t="shared" si="241"/>
        <v>352</v>
      </c>
      <c r="BL371" s="19">
        <f t="shared" si="242"/>
        <v>351</v>
      </c>
      <c r="BM371" s="19">
        <f t="shared" si="243"/>
        <v>117</v>
      </c>
      <c r="BN371" s="19">
        <f t="shared" si="244"/>
        <v>269</v>
      </c>
      <c r="BO371" s="19">
        <f t="shared" si="245"/>
        <v>1</v>
      </c>
      <c r="BP371" s="19">
        <f t="shared" si="246"/>
        <v>65</v>
      </c>
      <c r="BQ371" s="19">
        <f t="shared" si="247"/>
        <v>1</v>
      </c>
      <c r="BR371" s="19">
        <f t="shared" si="248"/>
        <v>1</v>
      </c>
      <c r="BS371" s="19">
        <f t="shared" si="249"/>
        <v>128</v>
      </c>
      <c r="BT371" s="19">
        <f t="shared" si="250"/>
        <v>153</v>
      </c>
      <c r="BU371" s="19">
        <f t="shared" si="251"/>
        <v>159</v>
      </c>
      <c r="BV371" s="19">
        <f t="shared" si="252"/>
        <v>59</v>
      </c>
      <c r="BW371" s="19">
        <f t="shared" si="253"/>
        <v>352</v>
      </c>
      <c r="BX371" s="19">
        <f t="shared" si="254"/>
        <v>244</v>
      </c>
      <c r="BY371" s="19">
        <f t="shared" si="255"/>
        <v>31</v>
      </c>
      <c r="BZ371" s="19">
        <f t="shared" si="256"/>
        <v>96</v>
      </c>
      <c r="CA371" s="18">
        <f t="shared" si="216"/>
        <v>79</v>
      </c>
      <c r="CB371" s="19">
        <f t="shared" si="257"/>
        <v>19</v>
      </c>
    </row>
    <row r="372" spans="1:80" s="16" customFormat="1" ht="15.75">
      <c r="A372" s="21">
        <v>370</v>
      </c>
      <c r="B372" s="34">
        <v>6627008899</v>
      </c>
      <c r="C372" s="5" t="s">
        <v>425</v>
      </c>
      <c r="D372" s="5" t="s">
        <v>396</v>
      </c>
      <c r="E372" s="19">
        <v>10</v>
      </c>
      <c r="F372" s="19">
        <v>38</v>
      </c>
      <c r="G372" s="22">
        <v>11</v>
      </c>
      <c r="H372" s="22">
        <v>38</v>
      </c>
      <c r="I372" s="22">
        <f t="shared" si="217"/>
        <v>95</v>
      </c>
      <c r="J372" s="19">
        <v>30</v>
      </c>
      <c r="K372" s="19">
        <v>4</v>
      </c>
      <c r="L372" s="19">
        <f t="shared" si="218"/>
        <v>100</v>
      </c>
      <c r="M372" s="19">
        <v>339</v>
      </c>
      <c r="N372" s="19">
        <v>309</v>
      </c>
      <c r="O372" s="19">
        <v>348</v>
      </c>
      <c r="P372" s="19">
        <v>319</v>
      </c>
      <c r="Q372" s="19">
        <f t="shared" si="219"/>
        <v>97</v>
      </c>
      <c r="R372" s="19">
        <f t="shared" si="220"/>
        <v>97</v>
      </c>
      <c r="S372" s="19">
        <v>20</v>
      </c>
      <c r="T372" s="19">
        <v>3</v>
      </c>
      <c r="U372" s="19">
        <f t="shared" si="221"/>
        <v>60</v>
      </c>
      <c r="V372" s="19">
        <v>349</v>
      </c>
      <c r="W372" s="23">
        <v>414</v>
      </c>
      <c r="X372" s="20">
        <f t="shared" si="222"/>
        <v>84</v>
      </c>
      <c r="Y372" s="43">
        <f t="shared" si="223"/>
        <v>72</v>
      </c>
      <c r="Z372" s="20">
        <f t="shared" si="224"/>
        <v>72</v>
      </c>
      <c r="AA372" s="19">
        <v>20</v>
      </c>
      <c r="AB372" s="19">
        <v>1</v>
      </c>
      <c r="AC372" s="19">
        <f t="shared" si="225"/>
        <v>20</v>
      </c>
      <c r="AD372" s="19">
        <v>20</v>
      </c>
      <c r="AE372" s="19">
        <v>2</v>
      </c>
      <c r="AF372" s="19">
        <f t="shared" si="226"/>
        <v>40</v>
      </c>
      <c r="AG372" s="19">
        <v>21</v>
      </c>
      <c r="AH372" s="19">
        <v>25</v>
      </c>
      <c r="AI372" s="20">
        <f t="shared" si="259"/>
        <v>84</v>
      </c>
      <c r="AJ372" s="43">
        <f t="shared" si="227"/>
        <v>47</v>
      </c>
      <c r="AK372" s="19">
        <v>389</v>
      </c>
      <c r="AL372" s="19">
        <v>414</v>
      </c>
      <c r="AM372" s="20">
        <f t="shared" si="228"/>
        <v>94</v>
      </c>
      <c r="AN372" s="19">
        <v>410</v>
      </c>
      <c r="AO372" s="19">
        <v>414</v>
      </c>
      <c r="AP372" s="20">
        <f t="shared" si="229"/>
        <v>99</v>
      </c>
      <c r="AQ372" s="19">
        <v>290</v>
      </c>
      <c r="AR372" s="19">
        <v>306</v>
      </c>
      <c r="AS372" s="20">
        <f t="shared" si="230"/>
        <v>95</v>
      </c>
      <c r="AT372" s="20">
        <f t="shared" si="231"/>
        <v>96</v>
      </c>
      <c r="AU372" s="19">
        <v>405</v>
      </c>
      <c r="AV372" s="19">
        <v>414</v>
      </c>
      <c r="AW372" s="20">
        <f t="shared" si="232"/>
        <v>98</v>
      </c>
      <c r="AX372" s="19">
        <v>397</v>
      </c>
      <c r="AY372" s="19">
        <v>414</v>
      </c>
      <c r="AZ372" s="20">
        <f t="shared" si="233"/>
        <v>96</v>
      </c>
      <c r="BA372" s="19">
        <v>409</v>
      </c>
      <c r="BB372" s="19">
        <v>414</v>
      </c>
      <c r="BC372" s="20">
        <f t="shared" si="234"/>
        <v>99</v>
      </c>
      <c r="BD372" s="20">
        <f t="shared" si="235"/>
        <v>98</v>
      </c>
      <c r="BE372" s="20">
        <f t="shared" si="236"/>
        <v>82</v>
      </c>
      <c r="BF372" s="24"/>
      <c r="BG372" s="19">
        <f t="shared" si="237"/>
        <v>41</v>
      </c>
      <c r="BH372" s="19">
        <f t="shared" si="238"/>
        <v>1</v>
      </c>
      <c r="BI372" s="19">
        <f t="shared" si="239"/>
        <v>144</v>
      </c>
      <c r="BJ372" s="19">
        <f t="shared" si="240"/>
        <v>319</v>
      </c>
      <c r="BK372" s="19">
        <f t="shared" si="241"/>
        <v>331</v>
      </c>
      <c r="BL372" s="19">
        <f t="shared" si="242"/>
        <v>251</v>
      </c>
      <c r="BM372" s="19">
        <f t="shared" si="243"/>
        <v>117</v>
      </c>
      <c r="BN372" s="19">
        <f t="shared" si="244"/>
        <v>185</v>
      </c>
      <c r="BO372" s="19">
        <f t="shared" si="245"/>
        <v>263</v>
      </c>
      <c r="BP372" s="19">
        <f t="shared" si="246"/>
        <v>175</v>
      </c>
      <c r="BQ372" s="19">
        <f t="shared" si="247"/>
        <v>112</v>
      </c>
      <c r="BR372" s="19">
        <f t="shared" si="248"/>
        <v>306</v>
      </c>
      <c r="BS372" s="19">
        <f t="shared" si="249"/>
        <v>128</v>
      </c>
      <c r="BT372" s="19">
        <f t="shared" si="250"/>
        <v>153</v>
      </c>
      <c r="BU372" s="19">
        <f t="shared" si="251"/>
        <v>97</v>
      </c>
      <c r="BV372" s="19">
        <f t="shared" si="252"/>
        <v>59</v>
      </c>
      <c r="BW372" s="19">
        <f t="shared" si="253"/>
        <v>331</v>
      </c>
      <c r="BX372" s="19">
        <f t="shared" si="254"/>
        <v>211</v>
      </c>
      <c r="BY372" s="19">
        <f t="shared" si="255"/>
        <v>160</v>
      </c>
      <c r="BZ372" s="19">
        <f t="shared" si="256"/>
        <v>96</v>
      </c>
      <c r="CA372" s="18">
        <f t="shared" si="216"/>
        <v>82</v>
      </c>
      <c r="CB372" s="19">
        <f t="shared" si="257"/>
        <v>16</v>
      </c>
    </row>
    <row r="373" spans="1:80" s="16" customFormat="1" ht="31.5">
      <c r="A373" s="21">
        <v>371</v>
      </c>
      <c r="B373" s="34">
        <v>6615003374</v>
      </c>
      <c r="C373" s="5" t="s">
        <v>461</v>
      </c>
      <c r="D373" s="5" t="s">
        <v>397</v>
      </c>
      <c r="E373" s="19">
        <v>7</v>
      </c>
      <c r="F373" s="19">
        <v>36</v>
      </c>
      <c r="G373" s="22">
        <v>9</v>
      </c>
      <c r="H373" s="22">
        <v>36</v>
      </c>
      <c r="I373" s="22">
        <f t="shared" si="217"/>
        <v>89</v>
      </c>
      <c r="J373" s="19">
        <v>30</v>
      </c>
      <c r="K373" s="19">
        <v>4</v>
      </c>
      <c r="L373" s="19">
        <f t="shared" si="218"/>
        <v>100</v>
      </c>
      <c r="M373" s="19">
        <v>26</v>
      </c>
      <c r="N373" s="19">
        <v>26</v>
      </c>
      <c r="O373" s="19">
        <v>26</v>
      </c>
      <c r="P373" s="19">
        <v>26</v>
      </c>
      <c r="Q373" s="19">
        <f t="shared" si="219"/>
        <v>100</v>
      </c>
      <c r="R373" s="19">
        <f t="shared" si="220"/>
        <v>97</v>
      </c>
      <c r="S373" s="19">
        <v>20</v>
      </c>
      <c r="T373" s="19">
        <v>4</v>
      </c>
      <c r="U373" s="19">
        <f t="shared" si="221"/>
        <v>80</v>
      </c>
      <c r="V373" s="19">
        <v>26</v>
      </c>
      <c r="W373" s="23">
        <v>29</v>
      </c>
      <c r="X373" s="20">
        <f t="shared" si="222"/>
        <v>90</v>
      </c>
      <c r="Y373" s="43">
        <f t="shared" si="223"/>
        <v>85</v>
      </c>
      <c r="Z373" s="20">
        <f t="shared" si="224"/>
        <v>85</v>
      </c>
      <c r="AA373" s="19">
        <v>20</v>
      </c>
      <c r="AB373" s="19">
        <v>0</v>
      </c>
      <c r="AC373" s="19">
        <f t="shared" si="225"/>
        <v>0</v>
      </c>
      <c r="AD373" s="19">
        <v>20</v>
      </c>
      <c r="AE373" s="19">
        <v>1</v>
      </c>
      <c r="AF373" s="19">
        <f t="shared" si="226"/>
        <v>20</v>
      </c>
      <c r="AG373" s="19">
        <v>1</v>
      </c>
      <c r="AH373" s="19">
        <v>1</v>
      </c>
      <c r="AI373" s="20">
        <f t="shared" si="259"/>
        <v>100</v>
      </c>
      <c r="AJ373" s="43">
        <f t="shared" si="227"/>
        <v>38</v>
      </c>
      <c r="AK373" s="19">
        <v>29</v>
      </c>
      <c r="AL373" s="19">
        <v>29</v>
      </c>
      <c r="AM373" s="20">
        <f t="shared" si="228"/>
        <v>100</v>
      </c>
      <c r="AN373" s="19">
        <v>29</v>
      </c>
      <c r="AO373" s="19">
        <v>29</v>
      </c>
      <c r="AP373" s="20">
        <f t="shared" si="229"/>
        <v>100</v>
      </c>
      <c r="AQ373" s="19">
        <v>26</v>
      </c>
      <c r="AR373" s="19">
        <v>26</v>
      </c>
      <c r="AS373" s="20">
        <f t="shared" si="230"/>
        <v>100</v>
      </c>
      <c r="AT373" s="20">
        <f t="shared" si="231"/>
        <v>100</v>
      </c>
      <c r="AU373" s="19">
        <v>29</v>
      </c>
      <c r="AV373" s="19">
        <v>29</v>
      </c>
      <c r="AW373" s="20">
        <f t="shared" si="232"/>
        <v>100</v>
      </c>
      <c r="AX373" s="19">
        <v>28</v>
      </c>
      <c r="AY373" s="19">
        <v>29</v>
      </c>
      <c r="AZ373" s="20">
        <f t="shared" si="233"/>
        <v>97</v>
      </c>
      <c r="BA373" s="19">
        <v>29</v>
      </c>
      <c r="BB373" s="19">
        <v>29</v>
      </c>
      <c r="BC373" s="20">
        <f t="shared" si="234"/>
        <v>100</v>
      </c>
      <c r="BD373" s="20">
        <f t="shared" si="235"/>
        <v>99</v>
      </c>
      <c r="BE373" s="20">
        <f t="shared" si="236"/>
        <v>84</v>
      </c>
      <c r="BF373" s="24"/>
      <c r="BG373" s="19">
        <f t="shared" si="237"/>
        <v>258</v>
      </c>
      <c r="BH373" s="19">
        <f t="shared" si="238"/>
        <v>1</v>
      </c>
      <c r="BI373" s="19">
        <f t="shared" si="239"/>
        <v>1</v>
      </c>
      <c r="BJ373" s="19">
        <f t="shared" si="240"/>
        <v>253</v>
      </c>
      <c r="BK373" s="19">
        <f t="shared" si="241"/>
        <v>268</v>
      </c>
      <c r="BL373" s="19">
        <f t="shared" si="242"/>
        <v>159</v>
      </c>
      <c r="BM373" s="19">
        <f t="shared" si="243"/>
        <v>202</v>
      </c>
      <c r="BN373" s="19">
        <f t="shared" si="244"/>
        <v>269</v>
      </c>
      <c r="BO373" s="19">
        <f t="shared" si="245"/>
        <v>1</v>
      </c>
      <c r="BP373" s="19">
        <f t="shared" si="246"/>
        <v>1</v>
      </c>
      <c r="BQ373" s="19">
        <f t="shared" si="247"/>
        <v>1</v>
      </c>
      <c r="BR373" s="19">
        <f t="shared" si="248"/>
        <v>1</v>
      </c>
      <c r="BS373" s="19">
        <f t="shared" si="249"/>
        <v>1</v>
      </c>
      <c r="BT373" s="19">
        <f t="shared" si="250"/>
        <v>109</v>
      </c>
      <c r="BU373" s="19">
        <f t="shared" si="251"/>
        <v>1</v>
      </c>
      <c r="BV373" s="19">
        <f t="shared" si="252"/>
        <v>59</v>
      </c>
      <c r="BW373" s="19">
        <f t="shared" si="253"/>
        <v>268</v>
      </c>
      <c r="BX373" s="19">
        <f t="shared" si="254"/>
        <v>280</v>
      </c>
      <c r="BY373" s="19">
        <f t="shared" si="255"/>
        <v>1</v>
      </c>
      <c r="BZ373" s="19">
        <f t="shared" si="256"/>
        <v>36</v>
      </c>
      <c r="CA373" s="18">
        <f t="shared" si="216"/>
        <v>84</v>
      </c>
      <c r="CB373" s="19">
        <f t="shared" si="257"/>
        <v>14</v>
      </c>
    </row>
    <row r="374" spans="1:80" s="16" customFormat="1" ht="31.5">
      <c r="A374" s="21">
        <v>372</v>
      </c>
      <c r="B374" s="34">
        <v>6615003085</v>
      </c>
      <c r="C374" s="5" t="s">
        <v>461</v>
      </c>
      <c r="D374" s="5" t="s">
        <v>398</v>
      </c>
      <c r="E374" s="19">
        <v>9.5</v>
      </c>
      <c r="F374" s="19">
        <v>38</v>
      </c>
      <c r="G374" s="22">
        <v>11</v>
      </c>
      <c r="H374" s="22">
        <v>38</v>
      </c>
      <c r="I374" s="22">
        <f t="shared" si="217"/>
        <v>93</v>
      </c>
      <c r="J374" s="19">
        <v>30</v>
      </c>
      <c r="K374" s="19">
        <v>4</v>
      </c>
      <c r="L374" s="19">
        <f t="shared" si="218"/>
        <v>100</v>
      </c>
      <c r="M374" s="19">
        <v>65</v>
      </c>
      <c r="N374" s="19">
        <v>62</v>
      </c>
      <c r="O374" s="19">
        <v>66</v>
      </c>
      <c r="P374" s="19">
        <v>66</v>
      </c>
      <c r="Q374" s="19">
        <f t="shared" si="219"/>
        <v>96</v>
      </c>
      <c r="R374" s="19">
        <f t="shared" si="220"/>
        <v>96</v>
      </c>
      <c r="S374" s="19">
        <v>20</v>
      </c>
      <c r="T374" s="19">
        <v>4</v>
      </c>
      <c r="U374" s="19">
        <f t="shared" si="221"/>
        <v>80</v>
      </c>
      <c r="V374" s="19">
        <v>63</v>
      </c>
      <c r="W374" s="23">
        <v>70</v>
      </c>
      <c r="X374" s="20">
        <f t="shared" si="222"/>
        <v>90</v>
      </c>
      <c r="Y374" s="43">
        <f t="shared" si="223"/>
        <v>85</v>
      </c>
      <c r="Z374" s="20">
        <f t="shared" si="224"/>
        <v>85</v>
      </c>
      <c r="AA374" s="19">
        <v>20</v>
      </c>
      <c r="AB374" s="19">
        <v>1</v>
      </c>
      <c r="AC374" s="19">
        <f t="shared" si="225"/>
        <v>20</v>
      </c>
      <c r="AD374" s="19">
        <v>20</v>
      </c>
      <c r="AE374" s="19">
        <v>0</v>
      </c>
      <c r="AF374" s="19">
        <f t="shared" si="226"/>
        <v>0</v>
      </c>
      <c r="AG374" s="19">
        <v>7</v>
      </c>
      <c r="AH374" s="19">
        <v>9</v>
      </c>
      <c r="AI374" s="20">
        <f t="shared" si="259"/>
        <v>78</v>
      </c>
      <c r="AJ374" s="43">
        <f t="shared" si="227"/>
        <v>29</v>
      </c>
      <c r="AK374" s="19">
        <v>51</v>
      </c>
      <c r="AL374" s="19">
        <v>70</v>
      </c>
      <c r="AM374" s="20">
        <f t="shared" si="228"/>
        <v>73</v>
      </c>
      <c r="AN374" s="19">
        <v>68</v>
      </c>
      <c r="AO374" s="19">
        <v>70</v>
      </c>
      <c r="AP374" s="20">
        <f t="shared" si="229"/>
        <v>97</v>
      </c>
      <c r="AQ374" s="19">
        <v>60</v>
      </c>
      <c r="AR374" s="19">
        <v>62</v>
      </c>
      <c r="AS374" s="20">
        <f t="shared" si="230"/>
        <v>97</v>
      </c>
      <c r="AT374" s="20">
        <f t="shared" si="231"/>
        <v>87</v>
      </c>
      <c r="AU374" s="19">
        <v>64</v>
      </c>
      <c r="AV374" s="19">
        <v>70</v>
      </c>
      <c r="AW374" s="20">
        <f t="shared" si="232"/>
        <v>91</v>
      </c>
      <c r="AX374" s="19">
        <v>67</v>
      </c>
      <c r="AY374" s="19">
        <v>70</v>
      </c>
      <c r="AZ374" s="20">
        <f t="shared" si="233"/>
        <v>96</v>
      </c>
      <c r="BA374" s="19">
        <v>70</v>
      </c>
      <c r="BB374" s="19">
        <v>70</v>
      </c>
      <c r="BC374" s="20">
        <f t="shared" si="234"/>
        <v>100</v>
      </c>
      <c r="BD374" s="20">
        <f t="shared" si="235"/>
        <v>97</v>
      </c>
      <c r="BE374" s="20">
        <f t="shared" si="236"/>
        <v>79</v>
      </c>
      <c r="BF374" s="24"/>
      <c r="BG374" s="19">
        <f t="shared" si="237"/>
        <v>127</v>
      </c>
      <c r="BH374" s="19">
        <f t="shared" si="238"/>
        <v>1</v>
      </c>
      <c r="BI374" s="19">
        <f t="shared" si="239"/>
        <v>181</v>
      </c>
      <c r="BJ374" s="19">
        <f t="shared" si="240"/>
        <v>253</v>
      </c>
      <c r="BK374" s="19">
        <f t="shared" si="241"/>
        <v>268</v>
      </c>
      <c r="BL374" s="19">
        <f t="shared" si="242"/>
        <v>159</v>
      </c>
      <c r="BM374" s="19">
        <f t="shared" si="243"/>
        <v>117</v>
      </c>
      <c r="BN374" s="19">
        <f t="shared" si="244"/>
        <v>339</v>
      </c>
      <c r="BO374" s="19">
        <f t="shared" si="245"/>
        <v>290</v>
      </c>
      <c r="BP374" s="19">
        <f t="shared" si="246"/>
        <v>309</v>
      </c>
      <c r="BQ374" s="19">
        <f t="shared" si="247"/>
        <v>254</v>
      </c>
      <c r="BR374" s="19">
        <f t="shared" si="248"/>
        <v>233</v>
      </c>
      <c r="BS374" s="19">
        <f t="shared" si="249"/>
        <v>309</v>
      </c>
      <c r="BT374" s="19">
        <f t="shared" si="250"/>
        <v>153</v>
      </c>
      <c r="BU374" s="19">
        <f t="shared" si="251"/>
        <v>1</v>
      </c>
      <c r="BV374" s="19">
        <f t="shared" si="252"/>
        <v>103</v>
      </c>
      <c r="BW374" s="19">
        <f t="shared" si="253"/>
        <v>268</v>
      </c>
      <c r="BX374" s="19">
        <f t="shared" si="254"/>
        <v>344</v>
      </c>
      <c r="BY374" s="19">
        <f t="shared" si="255"/>
        <v>308</v>
      </c>
      <c r="BZ374" s="19">
        <f t="shared" si="256"/>
        <v>163</v>
      </c>
      <c r="CA374" s="18">
        <f t="shared" si="216"/>
        <v>79</v>
      </c>
      <c r="CB374" s="19">
        <f t="shared" si="257"/>
        <v>19</v>
      </c>
    </row>
    <row r="375" spans="1:80" s="16" customFormat="1" ht="31.5">
      <c r="A375" s="21">
        <v>373</v>
      </c>
      <c r="B375" s="34">
        <v>6615005149</v>
      </c>
      <c r="C375" s="5" t="s">
        <v>461</v>
      </c>
      <c r="D375" s="5" t="s">
        <v>399</v>
      </c>
      <c r="E375" s="19">
        <v>10</v>
      </c>
      <c r="F375" s="19">
        <v>38</v>
      </c>
      <c r="G375" s="22">
        <v>11</v>
      </c>
      <c r="H375" s="22">
        <v>38</v>
      </c>
      <c r="I375" s="22">
        <f t="shared" si="217"/>
        <v>95</v>
      </c>
      <c r="J375" s="19">
        <v>30</v>
      </c>
      <c r="K375" s="19">
        <v>3</v>
      </c>
      <c r="L375" s="19">
        <f t="shared" si="218"/>
        <v>90</v>
      </c>
      <c r="M375" s="19">
        <v>39</v>
      </c>
      <c r="N375" s="19">
        <v>18</v>
      </c>
      <c r="O375" s="19">
        <v>41</v>
      </c>
      <c r="P375" s="19">
        <v>19</v>
      </c>
      <c r="Q375" s="19">
        <f t="shared" si="219"/>
        <v>95</v>
      </c>
      <c r="R375" s="19">
        <f t="shared" si="220"/>
        <v>94</v>
      </c>
      <c r="S375" s="19">
        <v>20</v>
      </c>
      <c r="T375" s="19">
        <v>5</v>
      </c>
      <c r="U375" s="19">
        <f t="shared" si="221"/>
        <v>100</v>
      </c>
      <c r="V375" s="19">
        <v>47</v>
      </c>
      <c r="W375" s="23">
        <v>53</v>
      </c>
      <c r="X375" s="20">
        <f t="shared" si="222"/>
        <v>89</v>
      </c>
      <c r="Y375" s="43">
        <f t="shared" si="223"/>
        <v>95</v>
      </c>
      <c r="Z375" s="20">
        <f t="shared" si="224"/>
        <v>95</v>
      </c>
      <c r="AA375" s="19">
        <v>20</v>
      </c>
      <c r="AB375" s="19">
        <v>4</v>
      </c>
      <c r="AC375" s="19">
        <f t="shared" si="225"/>
        <v>80</v>
      </c>
      <c r="AD375" s="19">
        <v>20</v>
      </c>
      <c r="AE375" s="19">
        <v>1</v>
      </c>
      <c r="AF375" s="19">
        <f t="shared" si="226"/>
        <v>20</v>
      </c>
      <c r="AG375" s="19">
        <v>1</v>
      </c>
      <c r="AH375" s="19">
        <v>1</v>
      </c>
      <c r="AI375" s="20">
        <f t="shared" si="259"/>
        <v>100</v>
      </c>
      <c r="AJ375" s="43">
        <f t="shared" si="227"/>
        <v>62</v>
      </c>
      <c r="AK375" s="19">
        <v>24</v>
      </c>
      <c r="AL375" s="19">
        <v>53</v>
      </c>
      <c r="AM375" s="20">
        <f t="shared" si="228"/>
        <v>45</v>
      </c>
      <c r="AN375" s="19">
        <v>52</v>
      </c>
      <c r="AO375" s="19">
        <v>53</v>
      </c>
      <c r="AP375" s="20">
        <f t="shared" si="229"/>
        <v>98</v>
      </c>
      <c r="AQ375" s="19">
        <v>32</v>
      </c>
      <c r="AR375" s="19">
        <v>35</v>
      </c>
      <c r="AS375" s="20">
        <f t="shared" si="230"/>
        <v>91</v>
      </c>
      <c r="AT375" s="20">
        <f t="shared" si="231"/>
        <v>75</v>
      </c>
      <c r="AU375" s="19">
        <v>41</v>
      </c>
      <c r="AV375" s="19">
        <v>53</v>
      </c>
      <c r="AW375" s="20">
        <f t="shared" si="232"/>
        <v>77</v>
      </c>
      <c r="AX375" s="19">
        <v>47</v>
      </c>
      <c r="AY375" s="19">
        <v>53</v>
      </c>
      <c r="AZ375" s="20">
        <f t="shared" si="233"/>
        <v>89</v>
      </c>
      <c r="BA375" s="19">
        <v>53</v>
      </c>
      <c r="BB375" s="19">
        <v>53</v>
      </c>
      <c r="BC375" s="20">
        <f t="shared" si="234"/>
        <v>100</v>
      </c>
      <c r="BD375" s="20">
        <f t="shared" si="235"/>
        <v>91</v>
      </c>
      <c r="BE375" s="20">
        <f t="shared" si="236"/>
        <v>83</v>
      </c>
      <c r="BF375" s="24"/>
      <c r="BG375" s="19">
        <f t="shared" si="237"/>
        <v>41</v>
      </c>
      <c r="BH375" s="19">
        <f t="shared" si="238"/>
        <v>239</v>
      </c>
      <c r="BI375" s="19">
        <f t="shared" si="239"/>
        <v>232</v>
      </c>
      <c r="BJ375" s="19">
        <f t="shared" si="240"/>
        <v>1</v>
      </c>
      <c r="BK375" s="19">
        <f t="shared" si="241"/>
        <v>105</v>
      </c>
      <c r="BL375" s="19">
        <f t="shared" si="242"/>
        <v>175</v>
      </c>
      <c r="BM375" s="19">
        <f t="shared" si="243"/>
        <v>6</v>
      </c>
      <c r="BN375" s="19">
        <f t="shared" si="244"/>
        <v>269</v>
      </c>
      <c r="BO375" s="19">
        <f t="shared" si="245"/>
        <v>1</v>
      </c>
      <c r="BP375" s="19">
        <f t="shared" si="246"/>
        <v>371</v>
      </c>
      <c r="BQ375" s="19">
        <f t="shared" si="247"/>
        <v>198</v>
      </c>
      <c r="BR375" s="19">
        <f t="shared" si="248"/>
        <v>358</v>
      </c>
      <c r="BS375" s="19">
        <f t="shared" si="249"/>
        <v>372</v>
      </c>
      <c r="BT375" s="19">
        <f t="shared" si="250"/>
        <v>334</v>
      </c>
      <c r="BU375" s="19">
        <f t="shared" si="251"/>
        <v>1</v>
      </c>
      <c r="BV375" s="19">
        <f t="shared" si="252"/>
        <v>199</v>
      </c>
      <c r="BW375" s="19">
        <f t="shared" si="253"/>
        <v>105</v>
      </c>
      <c r="BX375" s="19">
        <f t="shared" si="254"/>
        <v>98</v>
      </c>
      <c r="BY375" s="19">
        <f t="shared" si="255"/>
        <v>372</v>
      </c>
      <c r="BZ375" s="19">
        <f t="shared" si="256"/>
        <v>346</v>
      </c>
      <c r="CA375" s="18">
        <f t="shared" si="216"/>
        <v>83</v>
      </c>
      <c r="CB375" s="19">
        <f t="shared" si="257"/>
        <v>15</v>
      </c>
    </row>
    <row r="376" spans="1:80" s="16" customFormat="1" ht="31.5">
      <c r="A376" s="21">
        <v>374</v>
      </c>
      <c r="B376" s="34">
        <v>6615005519</v>
      </c>
      <c r="C376" s="5" t="s">
        <v>461</v>
      </c>
      <c r="D376" s="5" t="s">
        <v>400</v>
      </c>
      <c r="E376" s="19">
        <v>11</v>
      </c>
      <c r="F376" s="19">
        <v>38</v>
      </c>
      <c r="G376" s="22">
        <v>11</v>
      </c>
      <c r="H376" s="22">
        <v>38</v>
      </c>
      <c r="I376" s="22">
        <f t="shared" si="217"/>
        <v>100</v>
      </c>
      <c r="J376" s="19">
        <v>30</v>
      </c>
      <c r="K376" s="19">
        <v>4</v>
      </c>
      <c r="L376" s="19">
        <f t="shared" si="218"/>
        <v>100</v>
      </c>
      <c r="M376" s="19">
        <v>47</v>
      </c>
      <c r="N376" s="19">
        <v>48</v>
      </c>
      <c r="O376" s="19">
        <v>47</v>
      </c>
      <c r="P376" s="19">
        <v>48</v>
      </c>
      <c r="Q376" s="19">
        <f t="shared" si="219"/>
        <v>100</v>
      </c>
      <c r="R376" s="19">
        <f t="shared" si="220"/>
        <v>100</v>
      </c>
      <c r="S376" s="19">
        <v>20</v>
      </c>
      <c r="T376" s="19">
        <v>4</v>
      </c>
      <c r="U376" s="19">
        <f t="shared" si="221"/>
        <v>80</v>
      </c>
      <c r="V376" s="19">
        <v>49</v>
      </c>
      <c r="W376" s="23">
        <v>49</v>
      </c>
      <c r="X376" s="20">
        <f t="shared" si="222"/>
        <v>100</v>
      </c>
      <c r="Y376" s="43">
        <f t="shared" si="223"/>
        <v>90</v>
      </c>
      <c r="Z376" s="20">
        <f t="shared" si="224"/>
        <v>90</v>
      </c>
      <c r="AA376" s="19">
        <v>20</v>
      </c>
      <c r="AB376" s="19">
        <v>0</v>
      </c>
      <c r="AC376" s="19">
        <f t="shared" si="225"/>
        <v>0</v>
      </c>
      <c r="AD376" s="19">
        <v>20</v>
      </c>
      <c r="AE376" s="19">
        <v>1</v>
      </c>
      <c r="AF376" s="19">
        <f t="shared" si="226"/>
        <v>20</v>
      </c>
      <c r="AG376" s="19">
        <v>1</v>
      </c>
      <c r="AH376" s="19">
        <v>1</v>
      </c>
      <c r="AI376" s="20">
        <f t="shared" si="259"/>
        <v>100</v>
      </c>
      <c r="AJ376" s="43">
        <f t="shared" si="227"/>
        <v>38</v>
      </c>
      <c r="AK376" s="19">
        <v>45</v>
      </c>
      <c r="AL376" s="19">
        <v>49</v>
      </c>
      <c r="AM376" s="20">
        <f t="shared" si="228"/>
        <v>92</v>
      </c>
      <c r="AN376" s="19">
        <v>49</v>
      </c>
      <c r="AO376" s="19">
        <v>49</v>
      </c>
      <c r="AP376" s="20">
        <f t="shared" si="229"/>
        <v>100</v>
      </c>
      <c r="AQ376" s="19">
        <v>44</v>
      </c>
      <c r="AR376" s="19">
        <v>44</v>
      </c>
      <c r="AS376" s="20">
        <f t="shared" si="230"/>
        <v>100</v>
      </c>
      <c r="AT376" s="20">
        <f t="shared" si="231"/>
        <v>97</v>
      </c>
      <c r="AU376" s="19">
        <v>48</v>
      </c>
      <c r="AV376" s="19">
        <v>49</v>
      </c>
      <c r="AW376" s="20">
        <f t="shared" si="232"/>
        <v>98</v>
      </c>
      <c r="AX376" s="19">
        <v>48</v>
      </c>
      <c r="AY376" s="19">
        <v>49</v>
      </c>
      <c r="AZ376" s="20">
        <f t="shared" si="233"/>
        <v>98</v>
      </c>
      <c r="BA376" s="19">
        <v>48</v>
      </c>
      <c r="BB376" s="19">
        <v>49</v>
      </c>
      <c r="BC376" s="20">
        <f t="shared" si="234"/>
        <v>98</v>
      </c>
      <c r="BD376" s="20">
        <f t="shared" si="235"/>
        <v>98</v>
      </c>
      <c r="BE376" s="20">
        <f t="shared" si="236"/>
        <v>85</v>
      </c>
      <c r="BF376" s="24"/>
      <c r="BG376" s="19">
        <f t="shared" si="237"/>
        <v>1</v>
      </c>
      <c r="BH376" s="19">
        <f t="shared" si="238"/>
        <v>1</v>
      </c>
      <c r="BI376" s="19">
        <f t="shared" si="239"/>
        <v>1</v>
      </c>
      <c r="BJ376" s="19">
        <f t="shared" si="240"/>
        <v>253</v>
      </c>
      <c r="BK376" s="19">
        <f t="shared" si="241"/>
        <v>204</v>
      </c>
      <c r="BL376" s="19">
        <f t="shared" si="242"/>
        <v>1</v>
      </c>
      <c r="BM376" s="19">
        <f t="shared" si="243"/>
        <v>202</v>
      </c>
      <c r="BN376" s="19">
        <f t="shared" si="244"/>
        <v>269</v>
      </c>
      <c r="BO376" s="19">
        <f t="shared" si="245"/>
        <v>1</v>
      </c>
      <c r="BP376" s="19">
        <f t="shared" si="246"/>
        <v>213</v>
      </c>
      <c r="BQ376" s="19">
        <f t="shared" si="247"/>
        <v>1</v>
      </c>
      <c r="BR376" s="19">
        <f t="shared" si="248"/>
        <v>1</v>
      </c>
      <c r="BS376" s="19">
        <f t="shared" si="249"/>
        <v>128</v>
      </c>
      <c r="BT376" s="19">
        <f t="shared" si="250"/>
        <v>76</v>
      </c>
      <c r="BU376" s="19">
        <f t="shared" si="251"/>
        <v>159</v>
      </c>
      <c r="BV376" s="19">
        <f t="shared" si="252"/>
        <v>1</v>
      </c>
      <c r="BW376" s="19">
        <f t="shared" si="253"/>
        <v>204</v>
      </c>
      <c r="BX376" s="19">
        <f t="shared" si="254"/>
        <v>280</v>
      </c>
      <c r="BY376" s="19">
        <f t="shared" si="255"/>
        <v>122</v>
      </c>
      <c r="BZ376" s="19">
        <f t="shared" si="256"/>
        <v>96</v>
      </c>
      <c r="CA376" s="18">
        <f t="shared" si="216"/>
        <v>85</v>
      </c>
      <c r="CB376" s="19">
        <f t="shared" si="257"/>
        <v>13</v>
      </c>
    </row>
    <row r="377" spans="1:80" s="16" customFormat="1" ht="31.5">
      <c r="A377" s="21">
        <v>375</v>
      </c>
      <c r="B377" s="34">
        <v>6615008848</v>
      </c>
      <c r="C377" s="5" t="s">
        <v>461</v>
      </c>
      <c r="D377" s="5" t="s">
        <v>401</v>
      </c>
      <c r="E377" s="19">
        <v>11</v>
      </c>
      <c r="F377" s="19">
        <v>38</v>
      </c>
      <c r="G377" s="22">
        <v>11</v>
      </c>
      <c r="H377" s="22">
        <v>38</v>
      </c>
      <c r="I377" s="22">
        <f t="shared" si="217"/>
        <v>100</v>
      </c>
      <c r="J377" s="19">
        <v>30</v>
      </c>
      <c r="K377" s="19">
        <v>4</v>
      </c>
      <c r="L377" s="19">
        <f t="shared" si="218"/>
        <v>100</v>
      </c>
      <c r="M377" s="19">
        <v>105</v>
      </c>
      <c r="N377" s="19">
        <v>61</v>
      </c>
      <c r="O377" s="19">
        <v>109</v>
      </c>
      <c r="P377" s="19">
        <v>65</v>
      </c>
      <c r="Q377" s="19">
        <f t="shared" si="219"/>
        <v>95</v>
      </c>
      <c r="R377" s="19">
        <f t="shared" si="220"/>
        <v>98</v>
      </c>
      <c r="S377" s="19">
        <v>20</v>
      </c>
      <c r="T377" s="19">
        <v>5</v>
      </c>
      <c r="U377" s="19">
        <f t="shared" si="221"/>
        <v>100</v>
      </c>
      <c r="V377" s="19">
        <v>100</v>
      </c>
      <c r="W377" s="23">
        <v>129</v>
      </c>
      <c r="X377" s="20">
        <f t="shared" si="222"/>
        <v>78</v>
      </c>
      <c r="Y377" s="43">
        <f t="shared" si="223"/>
        <v>89</v>
      </c>
      <c r="Z377" s="20">
        <f t="shared" si="224"/>
        <v>89</v>
      </c>
      <c r="AA377" s="19">
        <v>20</v>
      </c>
      <c r="AB377" s="19">
        <v>1</v>
      </c>
      <c r="AC377" s="19">
        <f t="shared" si="225"/>
        <v>20</v>
      </c>
      <c r="AD377" s="19">
        <v>20</v>
      </c>
      <c r="AE377" s="19">
        <v>1</v>
      </c>
      <c r="AF377" s="19">
        <f t="shared" si="226"/>
        <v>20</v>
      </c>
      <c r="AG377" s="19">
        <v>2</v>
      </c>
      <c r="AH377" s="19">
        <v>4</v>
      </c>
      <c r="AI377" s="20">
        <f t="shared" si="259"/>
        <v>50</v>
      </c>
      <c r="AJ377" s="43">
        <f t="shared" si="227"/>
        <v>29</v>
      </c>
      <c r="AK377" s="19">
        <v>110</v>
      </c>
      <c r="AL377" s="19">
        <v>129</v>
      </c>
      <c r="AM377" s="20">
        <f t="shared" si="228"/>
        <v>85</v>
      </c>
      <c r="AN377" s="19">
        <v>125</v>
      </c>
      <c r="AO377" s="19">
        <v>129</v>
      </c>
      <c r="AP377" s="20">
        <f t="shared" si="229"/>
        <v>97</v>
      </c>
      <c r="AQ377" s="19">
        <v>62</v>
      </c>
      <c r="AR377" s="19">
        <v>66</v>
      </c>
      <c r="AS377" s="20">
        <f t="shared" si="230"/>
        <v>94</v>
      </c>
      <c r="AT377" s="20">
        <f t="shared" si="231"/>
        <v>92</v>
      </c>
      <c r="AU377" s="19">
        <v>121</v>
      </c>
      <c r="AV377" s="19">
        <v>129</v>
      </c>
      <c r="AW377" s="20">
        <f t="shared" si="232"/>
        <v>94</v>
      </c>
      <c r="AX377" s="19">
        <v>119</v>
      </c>
      <c r="AY377" s="19">
        <v>129</v>
      </c>
      <c r="AZ377" s="20">
        <f t="shared" si="233"/>
        <v>92</v>
      </c>
      <c r="BA377" s="19">
        <v>126</v>
      </c>
      <c r="BB377" s="19">
        <v>129</v>
      </c>
      <c r="BC377" s="20">
        <f t="shared" si="234"/>
        <v>98</v>
      </c>
      <c r="BD377" s="20">
        <f t="shared" si="235"/>
        <v>96</v>
      </c>
      <c r="BE377" s="20">
        <f t="shared" si="236"/>
        <v>81</v>
      </c>
      <c r="BF377" s="24"/>
      <c r="BG377" s="19">
        <f t="shared" si="237"/>
        <v>1</v>
      </c>
      <c r="BH377" s="19">
        <f t="shared" si="238"/>
        <v>1</v>
      </c>
      <c r="BI377" s="19">
        <f t="shared" si="239"/>
        <v>232</v>
      </c>
      <c r="BJ377" s="19">
        <f t="shared" si="240"/>
        <v>1</v>
      </c>
      <c r="BK377" s="19">
        <f t="shared" si="241"/>
        <v>223</v>
      </c>
      <c r="BL377" s="19">
        <f t="shared" si="242"/>
        <v>327</v>
      </c>
      <c r="BM377" s="19">
        <f t="shared" si="243"/>
        <v>117</v>
      </c>
      <c r="BN377" s="19">
        <f t="shared" si="244"/>
        <v>269</v>
      </c>
      <c r="BO377" s="19">
        <f t="shared" si="245"/>
        <v>343</v>
      </c>
      <c r="BP377" s="19">
        <f t="shared" si="246"/>
        <v>261</v>
      </c>
      <c r="BQ377" s="19">
        <f t="shared" si="247"/>
        <v>254</v>
      </c>
      <c r="BR377" s="19">
        <f t="shared" si="248"/>
        <v>328</v>
      </c>
      <c r="BS377" s="19">
        <f t="shared" si="249"/>
        <v>268</v>
      </c>
      <c r="BT377" s="19">
        <f t="shared" si="250"/>
        <v>281</v>
      </c>
      <c r="BU377" s="19">
        <f t="shared" si="251"/>
        <v>159</v>
      </c>
      <c r="BV377" s="19">
        <f t="shared" si="252"/>
        <v>18</v>
      </c>
      <c r="BW377" s="19">
        <f t="shared" si="253"/>
        <v>223</v>
      </c>
      <c r="BX377" s="19">
        <f t="shared" si="254"/>
        <v>344</v>
      </c>
      <c r="BY377" s="19">
        <f t="shared" si="255"/>
        <v>259</v>
      </c>
      <c r="BZ377" s="19">
        <f t="shared" si="256"/>
        <v>215</v>
      </c>
      <c r="CA377" s="18">
        <f t="shared" si="216"/>
        <v>81</v>
      </c>
      <c r="CB377" s="19">
        <f t="shared" si="257"/>
        <v>17</v>
      </c>
    </row>
    <row r="378" spans="1:80" s="16" customFormat="1" ht="31.5">
      <c r="A378" s="21">
        <v>376</v>
      </c>
      <c r="B378" s="34">
        <v>6615005501</v>
      </c>
      <c r="C378" s="5" t="s">
        <v>461</v>
      </c>
      <c r="D378" s="5" t="s">
        <v>402</v>
      </c>
      <c r="E378" s="19">
        <v>10</v>
      </c>
      <c r="F378" s="19">
        <v>38</v>
      </c>
      <c r="G378" s="22">
        <v>11</v>
      </c>
      <c r="H378" s="22">
        <v>38</v>
      </c>
      <c r="I378" s="22">
        <f t="shared" si="217"/>
        <v>95</v>
      </c>
      <c r="J378" s="19">
        <v>30</v>
      </c>
      <c r="K378" s="19">
        <v>4</v>
      </c>
      <c r="L378" s="19">
        <f t="shared" si="218"/>
        <v>100</v>
      </c>
      <c r="M378" s="19">
        <v>52</v>
      </c>
      <c r="N378" s="19">
        <v>45</v>
      </c>
      <c r="O378" s="19">
        <v>52</v>
      </c>
      <c r="P378" s="19">
        <v>50</v>
      </c>
      <c r="Q378" s="19">
        <f t="shared" si="219"/>
        <v>95</v>
      </c>
      <c r="R378" s="19">
        <f t="shared" si="220"/>
        <v>97</v>
      </c>
      <c r="S378" s="19">
        <v>20</v>
      </c>
      <c r="T378" s="19">
        <v>5</v>
      </c>
      <c r="U378" s="19">
        <f t="shared" si="221"/>
        <v>100</v>
      </c>
      <c r="V378" s="19">
        <v>58</v>
      </c>
      <c r="W378" s="23">
        <v>69</v>
      </c>
      <c r="X378" s="20">
        <f t="shared" si="222"/>
        <v>84</v>
      </c>
      <c r="Y378" s="43">
        <f t="shared" si="223"/>
        <v>92</v>
      </c>
      <c r="Z378" s="20">
        <f t="shared" si="224"/>
        <v>92</v>
      </c>
      <c r="AA378" s="19">
        <v>20</v>
      </c>
      <c r="AB378" s="19">
        <v>0</v>
      </c>
      <c r="AC378" s="19">
        <f t="shared" si="225"/>
        <v>0</v>
      </c>
      <c r="AD378" s="19">
        <v>20</v>
      </c>
      <c r="AE378" s="19">
        <v>3</v>
      </c>
      <c r="AF378" s="19">
        <f t="shared" si="226"/>
        <v>60</v>
      </c>
      <c r="AG378" s="19">
        <v>2</v>
      </c>
      <c r="AH378" s="19">
        <v>3</v>
      </c>
      <c r="AI378" s="20">
        <f t="shared" si="259"/>
        <v>67</v>
      </c>
      <c r="AJ378" s="43">
        <f t="shared" si="227"/>
        <v>44</v>
      </c>
      <c r="AK378" s="19">
        <v>68</v>
      </c>
      <c r="AL378" s="19">
        <v>69</v>
      </c>
      <c r="AM378" s="20">
        <f t="shared" si="228"/>
        <v>99</v>
      </c>
      <c r="AN378" s="19">
        <v>68</v>
      </c>
      <c r="AO378" s="19">
        <v>69</v>
      </c>
      <c r="AP378" s="20">
        <f t="shared" si="229"/>
        <v>99</v>
      </c>
      <c r="AQ378" s="19">
        <v>50</v>
      </c>
      <c r="AR378" s="19">
        <v>52</v>
      </c>
      <c r="AS378" s="20">
        <f t="shared" si="230"/>
        <v>96</v>
      </c>
      <c r="AT378" s="20">
        <f t="shared" si="231"/>
        <v>98</v>
      </c>
      <c r="AU378" s="19">
        <v>67</v>
      </c>
      <c r="AV378" s="19">
        <v>69</v>
      </c>
      <c r="AW378" s="20">
        <f t="shared" si="232"/>
        <v>97</v>
      </c>
      <c r="AX378" s="19">
        <v>65</v>
      </c>
      <c r="AY378" s="19">
        <v>69</v>
      </c>
      <c r="AZ378" s="20">
        <f t="shared" si="233"/>
        <v>94</v>
      </c>
      <c r="BA378" s="19">
        <v>67</v>
      </c>
      <c r="BB378" s="19">
        <v>69</v>
      </c>
      <c r="BC378" s="20">
        <f t="shared" si="234"/>
        <v>97</v>
      </c>
      <c r="BD378" s="20">
        <f t="shared" si="235"/>
        <v>96</v>
      </c>
      <c r="BE378" s="20">
        <f t="shared" si="236"/>
        <v>85</v>
      </c>
      <c r="BF378" s="24"/>
      <c r="BG378" s="19">
        <f t="shared" si="237"/>
        <v>41</v>
      </c>
      <c r="BH378" s="19">
        <f t="shared" si="238"/>
        <v>1</v>
      </c>
      <c r="BI378" s="19">
        <f t="shared" si="239"/>
        <v>232</v>
      </c>
      <c r="BJ378" s="19">
        <f t="shared" si="240"/>
        <v>1</v>
      </c>
      <c r="BK378" s="19">
        <f t="shared" si="241"/>
        <v>165</v>
      </c>
      <c r="BL378" s="19">
        <f t="shared" si="242"/>
        <v>251</v>
      </c>
      <c r="BM378" s="19">
        <f t="shared" si="243"/>
        <v>202</v>
      </c>
      <c r="BN378" s="19">
        <f t="shared" si="244"/>
        <v>92</v>
      </c>
      <c r="BO378" s="19">
        <f t="shared" si="245"/>
        <v>320</v>
      </c>
      <c r="BP378" s="19">
        <f t="shared" si="246"/>
        <v>46</v>
      </c>
      <c r="BQ378" s="19">
        <f t="shared" si="247"/>
        <v>112</v>
      </c>
      <c r="BR378" s="19">
        <f t="shared" si="248"/>
        <v>270</v>
      </c>
      <c r="BS378" s="19">
        <f t="shared" si="249"/>
        <v>168</v>
      </c>
      <c r="BT378" s="19">
        <f t="shared" si="250"/>
        <v>227</v>
      </c>
      <c r="BU378" s="19">
        <f t="shared" si="251"/>
        <v>223</v>
      </c>
      <c r="BV378" s="19">
        <f t="shared" si="252"/>
        <v>59</v>
      </c>
      <c r="BW378" s="19">
        <f t="shared" si="253"/>
        <v>165</v>
      </c>
      <c r="BX378" s="19">
        <f t="shared" si="254"/>
        <v>244</v>
      </c>
      <c r="BY378" s="19">
        <f t="shared" si="255"/>
        <v>72</v>
      </c>
      <c r="BZ378" s="19">
        <f t="shared" si="256"/>
        <v>215</v>
      </c>
      <c r="CA378" s="18">
        <f t="shared" si="216"/>
        <v>85</v>
      </c>
      <c r="CB378" s="19">
        <f t="shared" si="257"/>
        <v>13</v>
      </c>
    </row>
    <row r="379" spans="1:80" s="16" customFormat="1" ht="47.25">
      <c r="A379" s="21">
        <v>377</v>
      </c>
      <c r="B379" s="34">
        <v>6615000905</v>
      </c>
      <c r="C379" s="5" t="s">
        <v>461</v>
      </c>
      <c r="D379" s="5" t="s">
        <v>403</v>
      </c>
      <c r="E379" s="19">
        <v>10</v>
      </c>
      <c r="F379" s="19">
        <v>38</v>
      </c>
      <c r="G379" s="22">
        <v>11</v>
      </c>
      <c r="H379" s="22">
        <v>38</v>
      </c>
      <c r="I379" s="22">
        <f t="shared" si="217"/>
        <v>95</v>
      </c>
      <c r="J379" s="19">
        <v>30</v>
      </c>
      <c r="K379" s="19">
        <v>3</v>
      </c>
      <c r="L379" s="19">
        <f t="shared" si="218"/>
        <v>90</v>
      </c>
      <c r="M379" s="19">
        <v>29</v>
      </c>
      <c r="N379" s="19">
        <v>28</v>
      </c>
      <c r="O379" s="19">
        <v>30</v>
      </c>
      <c r="P379" s="19">
        <v>28</v>
      </c>
      <c r="Q379" s="19">
        <f t="shared" si="219"/>
        <v>98</v>
      </c>
      <c r="R379" s="19">
        <f t="shared" si="220"/>
        <v>95</v>
      </c>
      <c r="S379" s="19">
        <v>20</v>
      </c>
      <c r="T379" s="19">
        <v>4</v>
      </c>
      <c r="U379" s="19">
        <f t="shared" si="221"/>
        <v>80</v>
      </c>
      <c r="V379" s="19">
        <v>30</v>
      </c>
      <c r="W379" s="23">
        <v>31</v>
      </c>
      <c r="X379" s="20">
        <f t="shared" si="222"/>
        <v>97</v>
      </c>
      <c r="Y379" s="43">
        <f t="shared" si="223"/>
        <v>89</v>
      </c>
      <c r="Z379" s="20">
        <f t="shared" si="224"/>
        <v>89</v>
      </c>
      <c r="AA379" s="19">
        <v>20</v>
      </c>
      <c r="AB379" s="19">
        <v>0</v>
      </c>
      <c r="AC379" s="19">
        <f t="shared" si="225"/>
        <v>0</v>
      </c>
      <c r="AD379" s="19">
        <v>20</v>
      </c>
      <c r="AE379" s="19">
        <v>1</v>
      </c>
      <c r="AF379" s="19">
        <f t="shared" si="226"/>
        <v>20</v>
      </c>
      <c r="AG379" s="19">
        <v>1</v>
      </c>
      <c r="AH379" s="19">
        <v>1</v>
      </c>
      <c r="AI379" s="20">
        <f t="shared" si="259"/>
        <v>100</v>
      </c>
      <c r="AJ379" s="43">
        <f t="shared" si="227"/>
        <v>38</v>
      </c>
      <c r="AK379" s="19">
        <v>30</v>
      </c>
      <c r="AL379" s="19">
        <v>31</v>
      </c>
      <c r="AM379" s="20">
        <f t="shared" si="228"/>
        <v>97</v>
      </c>
      <c r="AN379" s="19">
        <v>31</v>
      </c>
      <c r="AO379" s="19">
        <v>31</v>
      </c>
      <c r="AP379" s="20">
        <f t="shared" si="229"/>
        <v>100</v>
      </c>
      <c r="AQ379" s="19">
        <v>27</v>
      </c>
      <c r="AR379" s="19">
        <v>27</v>
      </c>
      <c r="AS379" s="20">
        <f t="shared" si="230"/>
        <v>100</v>
      </c>
      <c r="AT379" s="20">
        <f t="shared" si="231"/>
        <v>99</v>
      </c>
      <c r="AU379" s="19">
        <v>31</v>
      </c>
      <c r="AV379" s="19">
        <v>31</v>
      </c>
      <c r="AW379" s="20">
        <f t="shared" si="232"/>
        <v>100</v>
      </c>
      <c r="AX379" s="19">
        <v>31</v>
      </c>
      <c r="AY379" s="19">
        <v>31</v>
      </c>
      <c r="AZ379" s="20">
        <f t="shared" si="233"/>
        <v>100</v>
      </c>
      <c r="BA379" s="19">
        <v>31</v>
      </c>
      <c r="BB379" s="19">
        <v>31</v>
      </c>
      <c r="BC379" s="20">
        <f t="shared" si="234"/>
        <v>100</v>
      </c>
      <c r="BD379" s="20">
        <f t="shared" si="235"/>
        <v>100</v>
      </c>
      <c r="BE379" s="20">
        <f t="shared" si="236"/>
        <v>84</v>
      </c>
      <c r="BF379" s="24"/>
      <c r="BG379" s="19">
        <f t="shared" si="237"/>
        <v>41</v>
      </c>
      <c r="BH379" s="19">
        <f t="shared" si="238"/>
        <v>239</v>
      </c>
      <c r="BI379" s="19">
        <f t="shared" si="239"/>
        <v>94</v>
      </c>
      <c r="BJ379" s="19">
        <f t="shared" si="240"/>
        <v>253</v>
      </c>
      <c r="BK379" s="19">
        <f t="shared" si="241"/>
        <v>223</v>
      </c>
      <c r="BL379" s="19">
        <f t="shared" si="242"/>
        <v>35</v>
      </c>
      <c r="BM379" s="19">
        <f t="shared" si="243"/>
        <v>202</v>
      </c>
      <c r="BN379" s="19">
        <f t="shared" si="244"/>
        <v>269</v>
      </c>
      <c r="BO379" s="19">
        <f t="shared" si="245"/>
        <v>1</v>
      </c>
      <c r="BP379" s="19">
        <f t="shared" si="246"/>
        <v>98</v>
      </c>
      <c r="BQ379" s="19">
        <f t="shared" si="247"/>
        <v>1</v>
      </c>
      <c r="BR379" s="19">
        <f t="shared" si="248"/>
        <v>1</v>
      </c>
      <c r="BS379" s="19">
        <f t="shared" si="249"/>
        <v>1</v>
      </c>
      <c r="BT379" s="19">
        <f t="shared" si="250"/>
        <v>1</v>
      </c>
      <c r="BU379" s="19">
        <f t="shared" si="251"/>
        <v>1</v>
      </c>
      <c r="BV379" s="19">
        <f t="shared" si="252"/>
        <v>142</v>
      </c>
      <c r="BW379" s="19">
        <f t="shared" si="253"/>
        <v>223</v>
      </c>
      <c r="BX379" s="19">
        <f t="shared" si="254"/>
        <v>280</v>
      </c>
      <c r="BY379" s="19">
        <f t="shared" si="255"/>
        <v>31</v>
      </c>
      <c r="BZ379" s="19">
        <f t="shared" si="256"/>
        <v>1</v>
      </c>
      <c r="CA379" s="18">
        <f t="shared" si="216"/>
        <v>84</v>
      </c>
      <c r="CB379" s="19">
        <f t="shared" si="257"/>
        <v>14</v>
      </c>
    </row>
    <row r="380" spans="1:80" s="16" customFormat="1" ht="31.5">
      <c r="A380" s="21">
        <v>378</v>
      </c>
      <c r="B380" s="34">
        <v>6615006142</v>
      </c>
      <c r="C380" s="5" t="s">
        <v>461</v>
      </c>
      <c r="D380" s="5" t="s">
        <v>404</v>
      </c>
      <c r="E380" s="19">
        <v>10</v>
      </c>
      <c r="F380" s="19">
        <v>38</v>
      </c>
      <c r="G380" s="22">
        <v>11</v>
      </c>
      <c r="H380" s="22">
        <v>38</v>
      </c>
      <c r="I380" s="22">
        <f t="shared" si="217"/>
        <v>95</v>
      </c>
      <c r="J380" s="19">
        <v>30</v>
      </c>
      <c r="K380" s="19">
        <v>4</v>
      </c>
      <c r="L380" s="19">
        <f t="shared" si="218"/>
        <v>100</v>
      </c>
      <c r="M380" s="19">
        <v>51</v>
      </c>
      <c r="N380" s="19">
        <v>49</v>
      </c>
      <c r="O380" s="19">
        <v>53</v>
      </c>
      <c r="P380" s="19">
        <v>54</v>
      </c>
      <c r="Q380" s="19">
        <f t="shared" si="219"/>
        <v>93</v>
      </c>
      <c r="R380" s="19">
        <f t="shared" si="220"/>
        <v>96</v>
      </c>
      <c r="S380" s="19">
        <v>20</v>
      </c>
      <c r="T380" s="19">
        <v>0</v>
      </c>
      <c r="U380" s="19">
        <f t="shared" si="221"/>
        <v>0</v>
      </c>
      <c r="V380" s="19">
        <v>58</v>
      </c>
      <c r="W380" s="23">
        <v>75</v>
      </c>
      <c r="X380" s="20">
        <f t="shared" si="222"/>
        <v>77</v>
      </c>
      <c r="Y380" s="43">
        <f t="shared" si="223"/>
        <v>39</v>
      </c>
      <c r="Z380" s="20">
        <f t="shared" si="224"/>
        <v>39</v>
      </c>
      <c r="AA380" s="19">
        <v>20</v>
      </c>
      <c r="AB380" s="19">
        <v>0</v>
      </c>
      <c r="AC380" s="19">
        <f t="shared" si="225"/>
        <v>0</v>
      </c>
      <c r="AD380" s="19">
        <v>20</v>
      </c>
      <c r="AE380" s="19">
        <v>0</v>
      </c>
      <c r="AF380" s="19">
        <f t="shared" si="226"/>
        <v>0</v>
      </c>
      <c r="AG380" s="19">
        <v>1</v>
      </c>
      <c r="AH380" s="19">
        <v>2</v>
      </c>
      <c r="AI380" s="20">
        <f t="shared" si="259"/>
        <v>50</v>
      </c>
      <c r="AJ380" s="43">
        <f t="shared" si="227"/>
        <v>15</v>
      </c>
      <c r="AK380" s="19">
        <v>38</v>
      </c>
      <c r="AL380" s="19">
        <v>75</v>
      </c>
      <c r="AM380" s="20">
        <f t="shared" si="228"/>
        <v>51</v>
      </c>
      <c r="AN380" s="19">
        <v>73</v>
      </c>
      <c r="AO380" s="19">
        <v>75</v>
      </c>
      <c r="AP380" s="20">
        <f t="shared" si="229"/>
        <v>97</v>
      </c>
      <c r="AQ380" s="19">
        <v>48</v>
      </c>
      <c r="AR380" s="19">
        <v>52</v>
      </c>
      <c r="AS380" s="20">
        <f t="shared" si="230"/>
        <v>92</v>
      </c>
      <c r="AT380" s="20">
        <f t="shared" si="231"/>
        <v>78</v>
      </c>
      <c r="AU380" s="19">
        <v>60</v>
      </c>
      <c r="AV380" s="19">
        <v>75</v>
      </c>
      <c r="AW380" s="20">
        <f t="shared" si="232"/>
        <v>80</v>
      </c>
      <c r="AX380" s="19">
        <v>70</v>
      </c>
      <c r="AY380" s="19">
        <v>75</v>
      </c>
      <c r="AZ380" s="20">
        <f t="shared" si="233"/>
        <v>93</v>
      </c>
      <c r="BA380" s="19">
        <v>71</v>
      </c>
      <c r="BB380" s="19">
        <v>75</v>
      </c>
      <c r="BC380" s="20">
        <f t="shared" si="234"/>
        <v>95</v>
      </c>
      <c r="BD380" s="20">
        <f t="shared" si="235"/>
        <v>90</v>
      </c>
      <c r="BE380" s="20">
        <f t="shared" si="236"/>
        <v>64</v>
      </c>
      <c r="BF380" s="24"/>
      <c r="BG380" s="19">
        <f t="shared" si="237"/>
        <v>41</v>
      </c>
      <c r="BH380" s="19">
        <f t="shared" si="238"/>
        <v>1</v>
      </c>
      <c r="BI380" s="19">
        <f t="shared" si="239"/>
        <v>301</v>
      </c>
      <c r="BJ380" s="19">
        <f t="shared" si="240"/>
        <v>359</v>
      </c>
      <c r="BK380" s="19">
        <f t="shared" si="241"/>
        <v>377</v>
      </c>
      <c r="BL380" s="19">
        <f t="shared" si="242"/>
        <v>331</v>
      </c>
      <c r="BM380" s="19">
        <f t="shared" si="243"/>
        <v>202</v>
      </c>
      <c r="BN380" s="19">
        <f t="shared" si="244"/>
        <v>339</v>
      </c>
      <c r="BO380" s="19">
        <f t="shared" si="245"/>
        <v>343</v>
      </c>
      <c r="BP380" s="19">
        <f t="shared" si="246"/>
        <v>353</v>
      </c>
      <c r="BQ380" s="19">
        <f t="shared" si="247"/>
        <v>254</v>
      </c>
      <c r="BR380" s="19">
        <f t="shared" si="248"/>
        <v>347</v>
      </c>
      <c r="BS380" s="19">
        <f t="shared" si="249"/>
        <v>360</v>
      </c>
      <c r="BT380" s="19">
        <f t="shared" si="250"/>
        <v>258</v>
      </c>
      <c r="BU380" s="19">
        <f t="shared" si="251"/>
        <v>309</v>
      </c>
      <c r="BV380" s="19">
        <f t="shared" si="252"/>
        <v>103</v>
      </c>
      <c r="BW380" s="19">
        <f t="shared" si="253"/>
        <v>377</v>
      </c>
      <c r="BX380" s="19">
        <f t="shared" si="254"/>
        <v>372</v>
      </c>
      <c r="BY380" s="19">
        <f t="shared" si="255"/>
        <v>353</v>
      </c>
      <c r="BZ380" s="19">
        <f t="shared" si="256"/>
        <v>357</v>
      </c>
      <c r="CA380" s="18">
        <f t="shared" si="216"/>
        <v>64</v>
      </c>
      <c r="CB380" s="19">
        <f t="shared" si="257"/>
        <v>33</v>
      </c>
    </row>
    <row r="381" spans="1:80" s="16" customFormat="1" ht="31.5">
      <c r="A381" s="21">
        <v>379</v>
      </c>
      <c r="B381" s="33">
        <v>6615006336</v>
      </c>
      <c r="C381" s="5" t="s">
        <v>461</v>
      </c>
      <c r="D381" s="5" t="s">
        <v>405</v>
      </c>
      <c r="E381" s="19">
        <v>10</v>
      </c>
      <c r="F381" s="19">
        <v>38</v>
      </c>
      <c r="G381" s="22">
        <v>11</v>
      </c>
      <c r="H381" s="22">
        <v>38</v>
      </c>
      <c r="I381" s="22">
        <f t="shared" si="217"/>
        <v>95</v>
      </c>
      <c r="J381" s="19">
        <v>30</v>
      </c>
      <c r="K381" s="19">
        <v>3</v>
      </c>
      <c r="L381" s="19">
        <f t="shared" si="218"/>
        <v>90</v>
      </c>
      <c r="M381" s="19">
        <v>157</v>
      </c>
      <c r="N381" s="19">
        <v>107</v>
      </c>
      <c r="O381" s="19">
        <v>161</v>
      </c>
      <c r="P381" s="19">
        <v>111</v>
      </c>
      <c r="Q381" s="19">
        <f t="shared" si="219"/>
        <v>97</v>
      </c>
      <c r="R381" s="19">
        <f t="shared" si="220"/>
        <v>94</v>
      </c>
      <c r="S381" s="19">
        <v>20</v>
      </c>
      <c r="T381" s="19">
        <v>5</v>
      </c>
      <c r="U381" s="19">
        <f t="shared" si="221"/>
        <v>100</v>
      </c>
      <c r="V381" s="19">
        <v>166</v>
      </c>
      <c r="W381" s="23">
        <v>173</v>
      </c>
      <c r="X381" s="20">
        <f t="shared" si="222"/>
        <v>96</v>
      </c>
      <c r="Y381" s="43">
        <f t="shared" si="223"/>
        <v>98</v>
      </c>
      <c r="Z381" s="20">
        <f t="shared" si="224"/>
        <v>98</v>
      </c>
      <c r="AA381" s="19">
        <v>20</v>
      </c>
      <c r="AB381" s="19">
        <v>5</v>
      </c>
      <c r="AC381" s="19">
        <f t="shared" si="225"/>
        <v>100</v>
      </c>
      <c r="AD381" s="19">
        <v>20</v>
      </c>
      <c r="AE381" s="19">
        <v>4</v>
      </c>
      <c r="AF381" s="19">
        <f t="shared" si="226"/>
        <v>80</v>
      </c>
      <c r="AG381" s="19">
        <v>6</v>
      </c>
      <c r="AH381" s="19">
        <v>7</v>
      </c>
      <c r="AI381" s="20">
        <f t="shared" si="259"/>
        <v>86</v>
      </c>
      <c r="AJ381" s="43">
        <f t="shared" si="227"/>
        <v>88</v>
      </c>
      <c r="AK381" s="19">
        <v>69</v>
      </c>
      <c r="AL381" s="19">
        <v>173</v>
      </c>
      <c r="AM381" s="20">
        <f t="shared" si="228"/>
        <v>40</v>
      </c>
      <c r="AN381" s="19">
        <v>171</v>
      </c>
      <c r="AO381" s="19">
        <v>173</v>
      </c>
      <c r="AP381" s="20">
        <f t="shared" si="229"/>
        <v>99</v>
      </c>
      <c r="AQ381" s="19">
        <v>119</v>
      </c>
      <c r="AR381" s="19">
        <v>121</v>
      </c>
      <c r="AS381" s="20">
        <f t="shared" si="230"/>
        <v>98</v>
      </c>
      <c r="AT381" s="20">
        <f t="shared" si="231"/>
        <v>75</v>
      </c>
      <c r="AU381" s="19">
        <v>139</v>
      </c>
      <c r="AV381" s="19">
        <v>173</v>
      </c>
      <c r="AW381" s="20">
        <f t="shared" si="232"/>
        <v>80</v>
      </c>
      <c r="AX381" s="19">
        <v>164</v>
      </c>
      <c r="AY381" s="19">
        <v>173</v>
      </c>
      <c r="AZ381" s="20">
        <f t="shared" si="233"/>
        <v>95</v>
      </c>
      <c r="BA381" s="19">
        <v>170</v>
      </c>
      <c r="BB381" s="19">
        <v>173</v>
      </c>
      <c r="BC381" s="20">
        <f t="shared" si="234"/>
        <v>98</v>
      </c>
      <c r="BD381" s="20">
        <f t="shared" si="235"/>
        <v>92</v>
      </c>
      <c r="BE381" s="20">
        <f t="shared" si="236"/>
        <v>89</v>
      </c>
      <c r="BF381" s="24"/>
      <c r="BG381" s="19">
        <f t="shared" si="237"/>
        <v>41</v>
      </c>
      <c r="BH381" s="19">
        <f t="shared" si="238"/>
        <v>239</v>
      </c>
      <c r="BI381" s="19">
        <f t="shared" si="239"/>
        <v>144</v>
      </c>
      <c r="BJ381" s="19">
        <f t="shared" si="240"/>
        <v>1</v>
      </c>
      <c r="BK381" s="19">
        <f t="shared" si="241"/>
        <v>30</v>
      </c>
      <c r="BL381" s="19">
        <f t="shared" si="242"/>
        <v>50</v>
      </c>
      <c r="BM381" s="19">
        <f t="shared" si="243"/>
        <v>1</v>
      </c>
      <c r="BN381" s="19">
        <f t="shared" si="244"/>
        <v>41</v>
      </c>
      <c r="BO381" s="19">
        <f t="shared" si="245"/>
        <v>254</v>
      </c>
      <c r="BP381" s="19">
        <f t="shared" si="246"/>
        <v>377</v>
      </c>
      <c r="BQ381" s="19">
        <f t="shared" si="247"/>
        <v>112</v>
      </c>
      <c r="BR381" s="19">
        <f t="shared" si="248"/>
        <v>172</v>
      </c>
      <c r="BS381" s="19">
        <f t="shared" si="249"/>
        <v>360</v>
      </c>
      <c r="BT381" s="19">
        <f t="shared" si="250"/>
        <v>192</v>
      </c>
      <c r="BU381" s="19">
        <f t="shared" si="251"/>
        <v>159</v>
      </c>
      <c r="BV381" s="19">
        <f t="shared" si="252"/>
        <v>199</v>
      </c>
      <c r="BW381" s="19">
        <f t="shared" si="253"/>
        <v>30</v>
      </c>
      <c r="BX381" s="19">
        <f t="shared" si="254"/>
        <v>10</v>
      </c>
      <c r="BY381" s="19">
        <f t="shared" si="255"/>
        <v>372</v>
      </c>
      <c r="BZ381" s="19">
        <f t="shared" si="256"/>
        <v>331</v>
      </c>
      <c r="CA381" s="18">
        <f t="shared" si="216"/>
        <v>89</v>
      </c>
      <c r="CB381" s="19">
        <f t="shared" si="257"/>
        <v>9</v>
      </c>
    </row>
  </sheetData>
  <autoFilter ref="A2:CB381">
    <sortState ref="A3:CB381">
      <sortCondition ref="A2:A381"/>
    </sortState>
  </autoFilter>
  <mergeCells count="2">
    <mergeCell ref="BG1:BU1"/>
    <mergeCell ref="BV1:BZ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382"/>
  <sheetViews>
    <sheetView workbookViewId="0">
      <pane xSplit="4" ySplit="3" topLeftCell="E316" activePane="bottomRight" state="frozen"/>
      <selection pane="topRight" activeCell="E1" sqref="E1"/>
      <selection pane="bottomLeft" activeCell="A3" sqref="A3"/>
      <selection pane="bottomRight" activeCell="A339" sqref="A339:XFD339"/>
    </sheetView>
  </sheetViews>
  <sheetFormatPr defaultColWidth="10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6.42578125" customWidth="1"/>
    <col min="59" max="59" width="28" customWidth="1"/>
    <col min="80" max="80" width="13.140625" customWidth="1"/>
    <col min="81" max="81" width="26.85546875" customWidth="1"/>
  </cols>
  <sheetData>
    <row r="1" spans="1:81">
      <c r="BH1" s="52" t="s">
        <v>535</v>
      </c>
      <c r="BI1" s="52" t="s">
        <v>536</v>
      </c>
      <c r="BJ1" s="52" t="s">
        <v>537</v>
      </c>
      <c r="BK1" s="52" t="s">
        <v>538</v>
      </c>
      <c r="BL1" s="52" t="s">
        <v>539</v>
      </c>
      <c r="BM1" s="52" t="s">
        <v>540</v>
      </c>
      <c r="BN1" s="52" t="s">
        <v>541</v>
      </c>
      <c r="BO1" s="52" t="s">
        <v>542</v>
      </c>
      <c r="BP1" s="52" t="s">
        <v>543</v>
      </c>
      <c r="BQ1" s="52" t="s">
        <v>544</v>
      </c>
      <c r="BR1" s="52" t="s">
        <v>545</v>
      </c>
      <c r="BS1" s="52" t="s">
        <v>546</v>
      </c>
      <c r="BT1" s="52" t="s">
        <v>547</v>
      </c>
      <c r="BU1" s="52" t="s">
        <v>548</v>
      </c>
      <c r="BV1" s="52" t="s">
        <v>549</v>
      </c>
      <c r="BW1" s="52" t="s">
        <v>550</v>
      </c>
      <c r="BX1" s="52" t="s">
        <v>551</v>
      </c>
      <c r="BY1" s="52" t="s">
        <v>552</v>
      </c>
      <c r="BZ1" s="52" t="s">
        <v>553</v>
      </c>
      <c r="CA1" s="52" t="s">
        <v>554</v>
      </c>
    </row>
    <row r="2" spans="1:81" ht="15.75">
      <c r="A2" s="8"/>
      <c r="B2" s="8"/>
      <c r="C2" s="8"/>
      <c r="D2" s="9"/>
      <c r="E2" s="9"/>
      <c r="F2" s="10" t="s">
        <v>37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 t="s">
        <v>37</v>
      </c>
      <c r="T2" s="10" t="s">
        <v>0</v>
      </c>
      <c r="U2" s="10"/>
      <c r="V2" s="10"/>
      <c r="W2" s="10"/>
      <c r="X2" s="10"/>
      <c r="Y2" s="41"/>
      <c r="Z2" s="41"/>
      <c r="AA2" s="41" t="s">
        <v>0</v>
      </c>
      <c r="AB2" s="11" t="s">
        <v>1</v>
      </c>
      <c r="AC2" s="12"/>
      <c r="AD2" s="12"/>
      <c r="AE2" s="12"/>
      <c r="AF2" s="12"/>
      <c r="AG2" s="12"/>
      <c r="AH2" s="12"/>
      <c r="AI2" s="12"/>
      <c r="AJ2" s="12"/>
      <c r="AK2" s="13" t="s">
        <v>1</v>
      </c>
      <c r="AL2" s="14" t="s">
        <v>2</v>
      </c>
      <c r="AM2" s="14"/>
      <c r="AN2" s="15"/>
      <c r="AO2" s="14"/>
      <c r="AP2" s="14"/>
      <c r="AQ2" s="15"/>
      <c r="AR2" s="14"/>
      <c r="AS2" s="14"/>
      <c r="AT2" s="15"/>
      <c r="AU2" s="14" t="s">
        <v>2</v>
      </c>
      <c r="AV2" s="14" t="s">
        <v>3</v>
      </c>
      <c r="AW2" s="14"/>
      <c r="AX2" s="15"/>
      <c r="AY2" s="14"/>
      <c r="AZ2" s="14"/>
      <c r="BA2" s="15"/>
      <c r="BB2" s="14"/>
      <c r="BC2" s="14"/>
      <c r="BD2" s="15"/>
      <c r="BE2" s="15" t="s">
        <v>3</v>
      </c>
      <c r="BF2" s="16"/>
      <c r="BG2" s="17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173" t="s">
        <v>416</v>
      </c>
      <c r="BX2" s="174"/>
      <c r="BY2" s="174"/>
      <c r="BZ2" s="174"/>
      <c r="CA2" s="174"/>
      <c r="CB2" s="46"/>
      <c r="CC2" s="18" t="s">
        <v>417</v>
      </c>
    </row>
    <row r="3" spans="1:81" ht="20.25">
      <c r="A3" s="21" t="s">
        <v>484</v>
      </c>
      <c r="B3" s="25" t="s">
        <v>482</v>
      </c>
      <c r="C3" s="25" t="s">
        <v>483</v>
      </c>
      <c r="D3" s="25">
        <v>2</v>
      </c>
      <c r="E3" s="25"/>
      <c r="F3" s="19" t="s">
        <v>4</v>
      </c>
      <c r="G3" s="19" t="s">
        <v>5</v>
      </c>
      <c r="H3" s="19" t="s">
        <v>6</v>
      </c>
      <c r="I3" s="19" t="s">
        <v>7</v>
      </c>
      <c r="J3" s="18" t="s">
        <v>8</v>
      </c>
      <c r="K3" s="19" t="s">
        <v>9</v>
      </c>
      <c r="L3" s="19" t="s">
        <v>10</v>
      </c>
      <c r="M3" s="18" t="s">
        <v>11</v>
      </c>
      <c r="N3" s="19" t="s">
        <v>12</v>
      </c>
      <c r="O3" s="19" t="s">
        <v>13</v>
      </c>
      <c r="P3" s="19" t="s">
        <v>14</v>
      </c>
      <c r="Q3" s="19" t="s">
        <v>15</v>
      </c>
      <c r="R3" s="18" t="s">
        <v>462</v>
      </c>
      <c r="S3" s="45" t="s">
        <v>463</v>
      </c>
      <c r="T3" s="19" t="s">
        <v>16</v>
      </c>
      <c r="U3" s="19" t="s">
        <v>17</v>
      </c>
      <c r="V3" s="18" t="s">
        <v>18</v>
      </c>
      <c r="W3" s="19" t="s">
        <v>19</v>
      </c>
      <c r="X3" s="19" t="s">
        <v>20</v>
      </c>
      <c r="Y3" s="42" t="s">
        <v>464</v>
      </c>
      <c r="Z3" s="42" t="s">
        <v>465</v>
      </c>
      <c r="AA3" s="44" t="s">
        <v>466</v>
      </c>
      <c r="AB3" s="19" t="s">
        <v>467</v>
      </c>
      <c r="AC3" s="19" t="s">
        <v>468</v>
      </c>
      <c r="AD3" s="18" t="s">
        <v>469</v>
      </c>
      <c r="AE3" s="19" t="s">
        <v>470</v>
      </c>
      <c r="AF3" s="19" t="s">
        <v>471</v>
      </c>
      <c r="AG3" s="18" t="s">
        <v>472</v>
      </c>
      <c r="AH3" s="19" t="s">
        <v>473</v>
      </c>
      <c r="AI3" s="19" t="s">
        <v>21</v>
      </c>
      <c r="AJ3" s="18" t="s">
        <v>474</v>
      </c>
      <c r="AK3" s="27" t="s">
        <v>475</v>
      </c>
      <c r="AL3" s="19" t="s">
        <v>22</v>
      </c>
      <c r="AM3" s="19" t="s">
        <v>23</v>
      </c>
      <c r="AN3" s="26" t="s">
        <v>476</v>
      </c>
      <c r="AO3" s="19" t="s">
        <v>24</v>
      </c>
      <c r="AP3" s="19" t="s">
        <v>25</v>
      </c>
      <c r="AQ3" s="26" t="s">
        <v>477</v>
      </c>
      <c r="AR3" s="19" t="s">
        <v>26</v>
      </c>
      <c r="AS3" s="19" t="s">
        <v>27</v>
      </c>
      <c r="AT3" s="26" t="s">
        <v>478</v>
      </c>
      <c r="AU3" s="18" t="s">
        <v>479</v>
      </c>
      <c r="AV3" s="19" t="s">
        <v>28</v>
      </c>
      <c r="AW3" s="19" t="s">
        <v>29</v>
      </c>
      <c r="AX3" s="26" t="s">
        <v>30</v>
      </c>
      <c r="AY3" s="19" t="s">
        <v>31</v>
      </c>
      <c r="AZ3" s="19" t="s">
        <v>32</v>
      </c>
      <c r="BA3" s="26" t="s">
        <v>480</v>
      </c>
      <c r="BB3" s="19" t="s">
        <v>33</v>
      </c>
      <c r="BC3" s="19" t="s">
        <v>34</v>
      </c>
      <c r="BD3" s="26" t="s">
        <v>35</v>
      </c>
      <c r="BE3" s="26" t="s">
        <v>481</v>
      </c>
      <c r="BF3" s="18" t="s">
        <v>36</v>
      </c>
      <c r="BG3" s="28" t="s">
        <v>414</v>
      </c>
      <c r="BH3" s="18" t="s">
        <v>8</v>
      </c>
      <c r="BI3" s="18" t="s">
        <v>11</v>
      </c>
      <c r="BJ3" s="18" t="s">
        <v>462</v>
      </c>
      <c r="BK3" s="18" t="s">
        <v>18</v>
      </c>
      <c r="BL3" s="18" t="s">
        <v>406</v>
      </c>
      <c r="BM3" s="18" t="s">
        <v>464</v>
      </c>
      <c r="BN3" s="18" t="s">
        <v>407</v>
      </c>
      <c r="BO3" s="18" t="s">
        <v>472</v>
      </c>
      <c r="BP3" s="18" t="s">
        <v>474</v>
      </c>
      <c r="BQ3" s="18" t="s">
        <v>476</v>
      </c>
      <c r="BR3" s="18" t="s">
        <v>477</v>
      </c>
      <c r="BS3" s="18" t="s">
        <v>478</v>
      </c>
      <c r="BT3" s="18" t="s">
        <v>30</v>
      </c>
      <c r="BU3" s="18" t="s">
        <v>480</v>
      </c>
      <c r="BV3" s="18" t="s">
        <v>35</v>
      </c>
      <c r="BW3" s="29" t="s">
        <v>409</v>
      </c>
      <c r="BX3" s="18" t="s">
        <v>408</v>
      </c>
      <c r="BY3" s="18" t="s">
        <v>411</v>
      </c>
      <c r="BZ3" s="18" t="s">
        <v>412</v>
      </c>
      <c r="CA3" s="18" t="s">
        <v>410</v>
      </c>
      <c r="CB3" s="18" t="str">
        <f t="shared" ref="CB3" si="0">BF3</f>
        <v>Общий бал</v>
      </c>
      <c r="CC3" s="18" t="s">
        <v>534</v>
      </c>
    </row>
    <row r="4" spans="1:81" ht="31.5">
      <c r="A4" s="21">
        <v>268</v>
      </c>
      <c r="B4" s="33">
        <v>6629012410</v>
      </c>
      <c r="C4" s="6" t="s">
        <v>440</v>
      </c>
      <c r="D4" s="5" t="s">
        <v>280</v>
      </c>
      <c r="E4" s="5" t="str">
        <f>VLOOKUP(C4,Реестр!$B$2:$C$74,2,FALSE)</f>
        <v>Город</v>
      </c>
      <c r="F4" s="19">
        <v>10</v>
      </c>
      <c r="G4" s="19">
        <v>34</v>
      </c>
      <c r="H4" s="22">
        <v>11</v>
      </c>
      <c r="I4" s="22">
        <v>38</v>
      </c>
      <c r="J4" s="22">
        <f t="shared" ref="J4:J67" si="1">ROUND((0.5*(F4/H4+G4/I4)*100),0)</f>
        <v>90</v>
      </c>
      <c r="K4" s="19">
        <v>30</v>
      </c>
      <c r="L4" s="19">
        <v>4</v>
      </c>
      <c r="M4" s="19">
        <f t="shared" ref="M4:M67" si="2">IF(L4&gt;3,100,K4*L4)</f>
        <v>100</v>
      </c>
      <c r="N4" s="19">
        <v>288</v>
      </c>
      <c r="O4" s="19">
        <v>264</v>
      </c>
      <c r="P4" s="19">
        <v>296</v>
      </c>
      <c r="Q4" s="19">
        <v>278</v>
      </c>
      <c r="R4" s="19">
        <f t="shared" ref="R4:R67" si="3">ROUND((0.5*((N4/P4)+(O4/Q4))*100),0)</f>
        <v>96</v>
      </c>
      <c r="S4" s="19">
        <f t="shared" ref="S4:S67" si="4">ROUND(((0.3*J4)+(0.3*M4)+(0.4*R4)),0)</f>
        <v>95</v>
      </c>
      <c r="T4" s="19">
        <v>20</v>
      </c>
      <c r="U4" s="19">
        <v>5</v>
      </c>
      <c r="V4" s="19">
        <f t="shared" ref="V4:V67" si="5">IF(U4&gt;5,100,T4*U4)</f>
        <v>100</v>
      </c>
      <c r="W4" s="19">
        <v>284</v>
      </c>
      <c r="X4" s="23">
        <v>318</v>
      </c>
      <c r="Y4" s="20">
        <f t="shared" ref="Y4:Y67" si="6">ROUND(W4/X4*100,0)</f>
        <v>89</v>
      </c>
      <c r="Z4" s="43">
        <f t="shared" ref="Z4:Z67" si="7">ROUND((V4+Y4)/2,0)</f>
        <v>95</v>
      </c>
      <c r="AA4" s="20">
        <f t="shared" ref="AA4:AA67" si="8">ROUND((0.3*V4+0.4*Z4+0.3*Y4),0)</f>
        <v>95</v>
      </c>
      <c r="AB4" s="19">
        <v>20</v>
      </c>
      <c r="AC4" s="19">
        <v>5</v>
      </c>
      <c r="AD4" s="19">
        <f t="shared" ref="AD4:AD67" si="9">IF(AC4&gt;5,100,AB4*AC4)</f>
        <v>100</v>
      </c>
      <c r="AE4" s="19">
        <v>20</v>
      </c>
      <c r="AF4" s="19">
        <v>7</v>
      </c>
      <c r="AG4" s="19">
        <f t="shared" ref="AG4:AG67" si="10">IF(AF4&gt;5,100,AE4*AF4)</f>
        <v>100</v>
      </c>
      <c r="AH4" s="19">
        <v>37</v>
      </c>
      <c r="AI4" s="19">
        <v>43</v>
      </c>
      <c r="AJ4" s="20">
        <f t="shared" ref="AJ4:AJ67" si="11">ROUND((AH4/AI4*100),0)</f>
        <v>86</v>
      </c>
      <c r="AK4" s="43">
        <f t="shared" ref="AK4:AK67" si="12">ROUND((0.3*AD4+0.4*AG4+0.3*AJ4),0)</f>
        <v>96</v>
      </c>
      <c r="AL4" s="19">
        <v>297</v>
      </c>
      <c r="AM4" s="19">
        <v>318</v>
      </c>
      <c r="AN4" s="20">
        <f t="shared" ref="AN4:AN67" si="13">ROUND((AL4/AM4)*100,)</f>
        <v>93</v>
      </c>
      <c r="AO4" s="19">
        <v>312</v>
      </c>
      <c r="AP4" s="19">
        <v>318</v>
      </c>
      <c r="AQ4" s="20">
        <f t="shared" ref="AQ4:AQ67" si="14">ROUND((AO4/AP4)*100,0)</f>
        <v>98</v>
      </c>
      <c r="AR4" s="19">
        <v>259</v>
      </c>
      <c r="AS4" s="19">
        <v>262</v>
      </c>
      <c r="AT4" s="20">
        <f t="shared" ref="AT4:AT67" si="15">ROUND((AR4/AS4)*100,0)</f>
        <v>99</v>
      </c>
      <c r="AU4" s="20">
        <f t="shared" ref="AU4:AU67" si="16">ROUND((0.4*AN4+0.4*AQ4+0.2*AT4),0)</f>
        <v>96</v>
      </c>
      <c r="AV4" s="19">
        <v>312</v>
      </c>
      <c r="AW4" s="19">
        <v>318</v>
      </c>
      <c r="AX4" s="20">
        <f t="shared" ref="AX4:AX67" si="17">ROUND((AV4/AW4)*100,0)</f>
        <v>98</v>
      </c>
      <c r="AY4" s="19">
        <v>302</v>
      </c>
      <c r="AZ4" s="19">
        <v>318</v>
      </c>
      <c r="BA4" s="20">
        <f t="shared" ref="BA4:BA67" si="18">ROUND((AY4/AZ4)*100,0)</f>
        <v>95</v>
      </c>
      <c r="BB4" s="19">
        <v>317</v>
      </c>
      <c r="BC4" s="19">
        <v>318</v>
      </c>
      <c r="BD4" s="20">
        <f t="shared" ref="BD4:BD67" si="19">ROUND((BB4/BC4)*100,0)</f>
        <v>100</v>
      </c>
      <c r="BE4" s="20">
        <f t="shared" ref="BE4:BE67" si="20">ROUND((0.3*AX4+0.2*BA4+0.5*BD4),0)</f>
        <v>98</v>
      </c>
      <c r="BF4" s="20">
        <f t="shared" ref="BF4:BF67" si="21">ROUND(((S4+AA4+AK4+AU4+BE4)/5),0)</f>
        <v>96</v>
      </c>
      <c r="BG4" s="24"/>
      <c r="BH4" s="19">
        <f t="shared" ref="BH4:BH67" si="22">SUM(N(FREQUENCY((J$4:J$242&gt;J4)*J$4:J$242,J$4:J$242)&gt;0))</f>
        <v>10</v>
      </c>
      <c r="BI4" s="19">
        <f t="shared" ref="BI4:BI67" si="23">SUM(N(FREQUENCY((M$4:M$242&gt;M4)*M$4:M$242,M$4:M$242)&gt;0))</f>
        <v>1</v>
      </c>
      <c r="BJ4" s="19">
        <f t="shared" ref="BJ4:BJ67" si="24">SUM(N(FREQUENCY((R$4:R$242&gt;R4)*R$4:R$242,R$4:R$242)&gt;0))</f>
        <v>5</v>
      </c>
      <c r="BK4" s="19">
        <f t="shared" ref="BK4:BK67" si="25">SUM(N(FREQUENCY((V$4:V$242&gt;V4)*V$4:V$242,V$4:V$242)&gt;0))</f>
        <v>1</v>
      </c>
      <c r="BL4" s="19">
        <f t="shared" ref="BL4:BL67" si="26">SUM(N(FREQUENCY((Z$4:Z$242&gt;Z4)*Z$4:Z$242,Z$4:Z$242)&gt;0))</f>
        <v>6</v>
      </c>
      <c r="BM4" s="19">
        <f t="shared" ref="BM4:BM67" si="27">SUM(N(FREQUENCY((Y$4:Y$242&gt;Y4)*Y$4:Y$242,Y$4:Y$242)&gt;0))</f>
        <v>12</v>
      </c>
      <c r="BN4" s="19">
        <f t="shared" ref="BN4:BN67" si="28">SUM(N(FREQUENCY((AD$4:AD$242&gt;AD4)*AD$4:AD$242,AD$4:AD$242)&gt;0))</f>
        <v>1</v>
      </c>
      <c r="BO4" s="19">
        <f t="shared" ref="BO4:BO67" si="29">SUM(N(FREQUENCY((AG$4:AG$242&gt;AG4)*AG$4:AG$242,AG$4:AG$242)&gt;0))</f>
        <v>1</v>
      </c>
      <c r="BP4" s="19">
        <f t="shared" ref="BP4:BP67" si="30">SUM(N(FREQUENCY((AJ$4:AJ$242&gt;AJ4)*AJ$4:AJ$242,AJ$4:AJ$242)&gt;0))</f>
        <v>14</v>
      </c>
      <c r="BQ4" s="19">
        <f t="shared" ref="BQ4:BQ67" si="31">SUM(N(FREQUENCY((AN$4:AN$242&gt;AN4)*AN$4:AN$242,AN$4:AN$242)&gt;0))</f>
        <v>8</v>
      </c>
      <c r="BR4" s="19">
        <f t="shared" ref="BR4:BR67" si="32">SUM(N(FREQUENCY((AQ$4:AQ$242&gt;AQ4)*AQ$4:AQ$242,AQ$4:AQ$242)&gt;0))</f>
        <v>3</v>
      </c>
      <c r="BS4" s="19">
        <f t="shared" ref="BS4:BS67" si="33">SUM(N(FREQUENCY((AT$4:AT$242&gt;AT4)*AT$4:AT$242,AT$4:AT$242)&gt;0))</f>
        <v>2</v>
      </c>
      <c r="BT4" s="19">
        <f t="shared" ref="BT4:BT67" si="34">SUM(N(FREQUENCY((AX$4:AX$242&gt;AX4)*AX$4:AX$242,AX$4:AX$242)&gt;0))</f>
        <v>3</v>
      </c>
      <c r="BU4" s="19">
        <f t="shared" ref="BU4:BU67" si="35">SUM(N(FREQUENCY((BA$4:BA$242&gt;BA4)*BA$4:BA$242,BA$4:BA$242)&gt;0))</f>
        <v>6</v>
      </c>
      <c r="BV4" s="19">
        <f t="shared" ref="BV4:BV67" si="36">SUM(N(FREQUENCY((BD$4:BD$242&gt;BD4)*BD$4:BD$242,BD$4:BD$242)&gt;0))</f>
        <v>1</v>
      </c>
      <c r="BW4" s="19">
        <f t="shared" ref="BW4:BW67" si="37">SUM(N(FREQUENCY((S$4:S$242&gt;S4)*S$4:S$242,S$4:S$242)&gt;0))</f>
        <v>6</v>
      </c>
      <c r="BX4" s="19">
        <f t="shared" ref="BX4:BX67" si="38">SUM(N(FREQUENCY((AA$4:AA$242&gt;AA4)*AA$4:AA$242,AA$4:AA$242)&gt;0))</f>
        <v>6</v>
      </c>
      <c r="BY4" s="19">
        <f t="shared" ref="BY4:BY67" si="39">SUM(N(FREQUENCY((AK$4:AK$242&gt;AK4)*AK$4:AK$242,AK$4:AK$242)&gt;0))</f>
        <v>1</v>
      </c>
      <c r="BZ4" s="19">
        <f t="shared" ref="BZ4:BZ67" si="40">SUM(N(FREQUENCY((AU$4:AU$242&gt;AU4)*AU$4:AU$242,AU$4:AU$242)&gt;0))</f>
        <v>5</v>
      </c>
      <c r="CA4" s="19">
        <f t="shared" ref="CA4:CA67" si="41">SUM(N(FREQUENCY((BE$4:BE$242&gt;BE4)*BE$4:BE$242,BE$4:BE$242)&gt;0))</f>
        <v>3</v>
      </c>
      <c r="CB4" s="18">
        <f t="shared" ref="CB4:CB67" si="42">BF4</f>
        <v>96</v>
      </c>
      <c r="CC4" s="19">
        <f t="shared" ref="CC4:CC67" si="43">SUM(N(FREQUENCY((CB$4:CB$242&gt;CB4)*CB$4:CB$242,CB$4:CB$242)&gt;0))</f>
        <v>1</v>
      </c>
    </row>
    <row r="5" spans="1:81" ht="47.25">
      <c r="A5" s="21">
        <v>7</v>
      </c>
      <c r="B5" s="34">
        <v>6658021258</v>
      </c>
      <c r="C5" s="5" t="s">
        <v>504</v>
      </c>
      <c r="D5" s="5" t="s">
        <v>43</v>
      </c>
      <c r="E5" s="5" t="str">
        <f>VLOOKUP(C5,Реестр!$B$2:$C$74,2,FALSE)</f>
        <v>Город</v>
      </c>
      <c r="F5" s="22">
        <v>10</v>
      </c>
      <c r="G5" s="19">
        <v>30.5</v>
      </c>
      <c r="H5" s="22">
        <v>11</v>
      </c>
      <c r="I5" s="22">
        <v>38</v>
      </c>
      <c r="J5" s="22">
        <f t="shared" si="1"/>
        <v>86</v>
      </c>
      <c r="K5" s="19">
        <v>30</v>
      </c>
      <c r="L5" s="19">
        <v>4</v>
      </c>
      <c r="M5" s="19">
        <f t="shared" si="2"/>
        <v>100</v>
      </c>
      <c r="N5" s="19">
        <v>406</v>
      </c>
      <c r="O5" s="19">
        <v>497</v>
      </c>
      <c r="P5" s="19">
        <v>424</v>
      </c>
      <c r="Q5" s="19">
        <v>545</v>
      </c>
      <c r="R5" s="19">
        <f t="shared" si="3"/>
        <v>93</v>
      </c>
      <c r="S5" s="19">
        <f t="shared" si="4"/>
        <v>93</v>
      </c>
      <c r="T5" s="19">
        <v>20</v>
      </c>
      <c r="U5" s="22">
        <v>5</v>
      </c>
      <c r="V5" s="19">
        <f t="shared" si="5"/>
        <v>100</v>
      </c>
      <c r="W5" s="19">
        <v>538</v>
      </c>
      <c r="X5" s="23">
        <v>600</v>
      </c>
      <c r="Y5" s="20">
        <f t="shared" si="6"/>
        <v>90</v>
      </c>
      <c r="Z5" s="43">
        <f t="shared" si="7"/>
        <v>95</v>
      </c>
      <c r="AA5" s="20">
        <f t="shared" si="8"/>
        <v>95</v>
      </c>
      <c r="AB5" s="19">
        <v>20</v>
      </c>
      <c r="AC5" s="22">
        <v>4</v>
      </c>
      <c r="AD5" s="19">
        <f t="shared" si="9"/>
        <v>80</v>
      </c>
      <c r="AE5" s="19">
        <v>20</v>
      </c>
      <c r="AF5" s="22">
        <v>5</v>
      </c>
      <c r="AG5" s="19">
        <f t="shared" si="10"/>
        <v>100</v>
      </c>
      <c r="AH5" s="19">
        <v>9</v>
      </c>
      <c r="AI5" s="19">
        <v>9</v>
      </c>
      <c r="AJ5" s="20">
        <f t="shared" si="11"/>
        <v>100</v>
      </c>
      <c r="AK5" s="43">
        <f t="shared" si="12"/>
        <v>94</v>
      </c>
      <c r="AL5" s="19">
        <v>569</v>
      </c>
      <c r="AM5" s="19">
        <v>600</v>
      </c>
      <c r="AN5" s="20">
        <f t="shared" si="13"/>
        <v>95</v>
      </c>
      <c r="AO5" s="19">
        <v>589</v>
      </c>
      <c r="AP5" s="19">
        <v>600</v>
      </c>
      <c r="AQ5" s="20">
        <f t="shared" si="14"/>
        <v>98</v>
      </c>
      <c r="AR5" s="19">
        <v>457</v>
      </c>
      <c r="AS5" s="19">
        <v>468</v>
      </c>
      <c r="AT5" s="20">
        <f t="shared" si="15"/>
        <v>98</v>
      </c>
      <c r="AU5" s="20">
        <f t="shared" si="16"/>
        <v>97</v>
      </c>
      <c r="AV5" s="19">
        <v>587</v>
      </c>
      <c r="AW5" s="19">
        <v>600</v>
      </c>
      <c r="AX5" s="20">
        <f t="shared" si="17"/>
        <v>98</v>
      </c>
      <c r="AY5" s="19">
        <v>553</v>
      </c>
      <c r="AZ5" s="19">
        <v>600</v>
      </c>
      <c r="BA5" s="20">
        <f t="shared" si="18"/>
        <v>92</v>
      </c>
      <c r="BB5" s="19">
        <v>576</v>
      </c>
      <c r="BC5" s="19">
        <v>600</v>
      </c>
      <c r="BD5" s="20">
        <f t="shared" si="19"/>
        <v>96</v>
      </c>
      <c r="BE5" s="20">
        <f t="shared" si="20"/>
        <v>96</v>
      </c>
      <c r="BF5" s="20">
        <f t="shared" si="21"/>
        <v>95</v>
      </c>
      <c r="BG5" s="24"/>
      <c r="BH5" s="19">
        <f t="shared" si="22"/>
        <v>14</v>
      </c>
      <c r="BI5" s="19">
        <f t="shared" si="23"/>
        <v>1</v>
      </c>
      <c r="BJ5" s="19">
        <f t="shared" si="24"/>
        <v>8</v>
      </c>
      <c r="BK5" s="19">
        <f t="shared" si="25"/>
        <v>1</v>
      </c>
      <c r="BL5" s="19">
        <f t="shared" si="26"/>
        <v>6</v>
      </c>
      <c r="BM5" s="19">
        <f t="shared" si="27"/>
        <v>11</v>
      </c>
      <c r="BN5" s="19">
        <f t="shared" si="28"/>
        <v>2</v>
      </c>
      <c r="BO5" s="19">
        <f t="shared" si="29"/>
        <v>1</v>
      </c>
      <c r="BP5" s="19">
        <f t="shared" si="30"/>
        <v>1</v>
      </c>
      <c r="BQ5" s="19">
        <f t="shared" si="31"/>
        <v>6</v>
      </c>
      <c r="BR5" s="19">
        <f t="shared" si="32"/>
        <v>3</v>
      </c>
      <c r="BS5" s="19">
        <f t="shared" si="33"/>
        <v>3</v>
      </c>
      <c r="BT5" s="19">
        <f t="shared" si="34"/>
        <v>3</v>
      </c>
      <c r="BU5" s="19">
        <f t="shared" si="35"/>
        <v>9</v>
      </c>
      <c r="BV5" s="19">
        <f t="shared" si="36"/>
        <v>5</v>
      </c>
      <c r="BW5" s="19">
        <f t="shared" si="37"/>
        <v>8</v>
      </c>
      <c r="BX5" s="19">
        <f t="shared" si="38"/>
        <v>6</v>
      </c>
      <c r="BY5" s="19">
        <f t="shared" si="39"/>
        <v>2</v>
      </c>
      <c r="BZ5" s="19">
        <f t="shared" si="40"/>
        <v>4</v>
      </c>
      <c r="CA5" s="19">
        <f t="shared" si="41"/>
        <v>5</v>
      </c>
      <c r="CB5" s="18">
        <f t="shared" si="42"/>
        <v>95</v>
      </c>
      <c r="CC5" s="19">
        <f t="shared" si="43"/>
        <v>2</v>
      </c>
    </row>
    <row r="6" spans="1:81" ht="47.25">
      <c r="A6" s="21">
        <v>80</v>
      </c>
      <c r="B6" s="34">
        <v>6659071580</v>
      </c>
      <c r="C6" s="5" t="s">
        <v>504</v>
      </c>
      <c r="D6" s="5" t="s">
        <v>102</v>
      </c>
      <c r="E6" s="5" t="str">
        <f>VLOOKUP(C6,Реестр!$B$2:$C$74,2,FALSE)</f>
        <v>Город</v>
      </c>
      <c r="F6" s="19">
        <v>11</v>
      </c>
      <c r="G6" s="19">
        <v>38</v>
      </c>
      <c r="H6" s="22">
        <v>11</v>
      </c>
      <c r="I6" s="22">
        <v>38</v>
      </c>
      <c r="J6" s="22">
        <f t="shared" si="1"/>
        <v>100</v>
      </c>
      <c r="K6" s="19">
        <v>30</v>
      </c>
      <c r="L6" s="19">
        <v>4</v>
      </c>
      <c r="M6" s="19">
        <f t="shared" si="2"/>
        <v>100</v>
      </c>
      <c r="N6" s="19">
        <v>71</v>
      </c>
      <c r="O6" s="19">
        <v>69</v>
      </c>
      <c r="P6" s="19">
        <v>71</v>
      </c>
      <c r="Q6" s="19">
        <v>70</v>
      </c>
      <c r="R6" s="19">
        <f t="shared" si="3"/>
        <v>99</v>
      </c>
      <c r="S6" s="19">
        <f t="shared" si="4"/>
        <v>100</v>
      </c>
      <c r="T6" s="19">
        <v>20</v>
      </c>
      <c r="U6" s="19">
        <v>5</v>
      </c>
      <c r="V6" s="19">
        <f t="shared" si="5"/>
        <v>100</v>
      </c>
      <c r="W6" s="19">
        <v>72</v>
      </c>
      <c r="X6" s="23">
        <v>76</v>
      </c>
      <c r="Y6" s="20">
        <f t="shared" si="6"/>
        <v>95</v>
      </c>
      <c r="Z6" s="43">
        <f t="shared" si="7"/>
        <v>98</v>
      </c>
      <c r="AA6" s="20">
        <f t="shared" si="8"/>
        <v>98</v>
      </c>
      <c r="AB6" s="19">
        <v>20</v>
      </c>
      <c r="AC6" s="19">
        <v>2</v>
      </c>
      <c r="AD6" s="19">
        <f t="shared" si="9"/>
        <v>40</v>
      </c>
      <c r="AE6" s="19">
        <v>20</v>
      </c>
      <c r="AF6" s="19">
        <v>6</v>
      </c>
      <c r="AG6" s="19">
        <f t="shared" si="10"/>
        <v>100</v>
      </c>
      <c r="AH6" s="19">
        <v>2</v>
      </c>
      <c r="AI6" s="19">
        <v>2</v>
      </c>
      <c r="AJ6" s="20">
        <f t="shared" si="11"/>
        <v>100</v>
      </c>
      <c r="AK6" s="43">
        <f t="shared" si="12"/>
        <v>82</v>
      </c>
      <c r="AL6" s="19">
        <v>76</v>
      </c>
      <c r="AM6" s="19">
        <v>76</v>
      </c>
      <c r="AN6" s="20">
        <f t="shared" si="13"/>
        <v>100</v>
      </c>
      <c r="AO6" s="19">
        <v>74</v>
      </c>
      <c r="AP6" s="19">
        <v>76</v>
      </c>
      <c r="AQ6" s="20">
        <f t="shared" si="14"/>
        <v>97</v>
      </c>
      <c r="AR6" s="19">
        <v>64</v>
      </c>
      <c r="AS6" s="19">
        <v>65</v>
      </c>
      <c r="AT6" s="20">
        <f t="shared" si="15"/>
        <v>98</v>
      </c>
      <c r="AU6" s="20">
        <f t="shared" si="16"/>
        <v>98</v>
      </c>
      <c r="AV6" s="19">
        <v>74</v>
      </c>
      <c r="AW6" s="19">
        <v>76</v>
      </c>
      <c r="AX6" s="20">
        <f t="shared" si="17"/>
        <v>97</v>
      </c>
      <c r="AY6" s="19">
        <v>74</v>
      </c>
      <c r="AZ6" s="19">
        <v>76</v>
      </c>
      <c r="BA6" s="20">
        <f t="shared" si="18"/>
        <v>97</v>
      </c>
      <c r="BB6" s="19">
        <v>74</v>
      </c>
      <c r="BC6" s="19">
        <v>76</v>
      </c>
      <c r="BD6" s="20">
        <f t="shared" si="19"/>
        <v>97</v>
      </c>
      <c r="BE6" s="20">
        <f t="shared" si="20"/>
        <v>97</v>
      </c>
      <c r="BF6" s="20">
        <f t="shared" si="21"/>
        <v>95</v>
      </c>
      <c r="BG6" s="24"/>
      <c r="BH6" s="19">
        <f t="shared" si="22"/>
        <v>1</v>
      </c>
      <c r="BI6" s="19">
        <f t="shared" si="23"/>
        <v>1</v>
      </c>
      <c r="BJ6" s="19">
        <f t="shared" si="24"/>
        <v>2</v>
      </c>
      <c r="BK6" s="19">
        <f t="shared" si="25"/>
        <v>1</v>
      </c>
      <c r="BL6" s="19">
        <f t="shared" si="26"/>
        <v>3</v>
      </c>
      <c r="BM6" s="19">
        <f t="shared" si="27"/>
        <v>6</v>
      </c>
      <c r="BN6" s="19">
        <f t="shared" si="28"/>
        <v>4</v>
      </c>
      <c r="BO6" s="19">
        <f t="shared" si="29"/>
        <v>1</v>
      </c>
      <c r="BP6" s="19">
        <f t="shared" si="30"/>
        <v>1</v>
      </c>
      <c r="BQ6" s="19">
        <f t="shared" si="31"/>
        <v>1</v>
      </c>
      <c r="BR6" s="19">
        <f t="shared" si="32"/>
        <v>4</v>
      </c>
      <c r="BS6" s="19">
        <f t="shared" si="33"/>
        <v>3</v>
      </c>
      <c r="BT6" s="19">
        <f t="shared" si="34"/>
        <v>4</v>
      </c>
      <c r="BU6" s="19">
        <f t="shared" si="35"/>
        <v>4</v>
      </c>
      <c r="BV6" s="19">
        <f t="shared" si="36"/>
        <v>4</v>
      </c>
      <c r="BW6" s="19">
        <f t="shared" si="37"/>
        <v>1</v>
      </c>
      <c r="BX6" s="19">
        <f t="shared" si="38"/>
        <v>3</v>
      </c>
      <c r="BY6" s="19">
        <f t="shared" si="39"/>
        <v>10</v>
      </c>
      <c r="BZ6" s="19">
        <f t="shared" si="40"/>
        <v>3</v>
      </c>
      <c r="CA6" s="19">
        <f t="shared" si="41"/>
        <v>4</v>
      </c>
      <c r="CB6" s="18">
        <f t="shared" si="42"/>
        <v>95</v>
      </c>
      <c r="CC6" s="19">
        <f t="shared" si="43"/>
        <v>2</v>
      </c>
    </row>
    <row r="7" spans="1:81" ht="31.5">
      <c r="A7" s="21">
        <v>398</v>
      </c>
      <c r="B7" s="34">
        <v>6632011343</v>
      </c>
      <c r="C7" s="6" t="s">
        <v>460</v>
      </c>
      <c r="D7" s="5" t="s">
        <v>390</v>
      </c>
      <c r="E7" s="5" t="str">
        <f>VLOOKUP(C7,Реестр!$B$2:$C$74,2,FALSE)</f>
        <v>Город</v>
      </c>
      <c r="F7" s="19">
        <v>11</v>
      </c>
      <c r="G7" s="19">
        <v>37</v>
      </c>
      <c r="H7" s="22">
        <v>11</v>
      </c>
      <c r="I7" s="22">
        <v>38</v>
      </c>
      <c r="J7" s="22">
        <f t="shared" si="1"/>
        <v>99</v>
      </c>
      <c r="K7" s="19">
        <v>30</v>
      </c>
      <c r="L7" s="19">
        <v>4</v>
      </c>
      <c r="M7" s="19">
        <f t="shared" si="2"/>
        <v>100</v>
      </c>
      <c r="N7" s="19">
        <v>539</v>
      </c>
      <c r="O7" s="19">
        <v>536</v>
      </c>
      <c r="P7" s="19">
        <v>539</v>
      </c>
      <c r="Q7" s="19">
        <v>538</v>
      </c>
      <c r="R7" s="19">
        <f t="shared" si="3"/>
        <v>100</v>
      </c>
      <c r="S7" s="19">
        <f t="shared" si="4"/>
        <v>100</v>
      </c>
      <c r="T7" s="19">
        <v>20</v>
      </c>
      <c r="U7" s="19">
        <v>5</v>
      </c>
      <c r="V7" s="19">
        <f t="shared" si="5"/>
        <v>100</v>
      </c>
      <c r="W7" s="19">
        <v>539</v>
      </c>
      <c r="X7" s="23">
        <v>540</v>
      </c>
      <c r="Y7" s="20">
        <f t="shared" si="6"/>
        <v>100</v>
      </c>
      <c r="Z7" s="43">
        <f t="shared" si="7"/>
        <v>100</v>
      </c>
      <c r="AA7" s="20">
        <f t="shared" si="8"/>
        <v>100</v>
      </c>
      <c r="AB7" s="19">
        <v>20</v>
      </c>
      <c r="AC7" s="19">
        <v>5</v>
      </c>
      <c r="AD7" s="19">
        <f t="shared" si="9"/>
        <v>100</v>
      </c>
      <c r="AE7" s="19">
        <v>20</v>
      </c>
      <c r="AF7" s="19">
        <v>2</v>
      </c>
      <c r="AG7" s="19">
        <f t="shared" si="10"/>
        <v>40</v>
      </c>
      <c r="AH7" s="19">
        <v>109</v>
      </c>
      <c r="AI7" s="19">
        <v>111</v>
      </c>
      <c r="AJ7" s="20">
        <f t="shared" si="11"/>
        <v>98</v>
      </c>
      <c r="AK7" s="43">
        <f t="shared" si="12"/>
        <v>75</v>
      </c>
      <c r="AL7" s="19">
        <v>539</v>
      </c>
      <c r="AM7" s="19">
        <v>540</v>
      </c>
      <c r="AN7" s="20">
        <f t="shared" si="13"/>
        <v>100</v>
      </c>
      <c r="AO7" s="19">
        <v>539</v>
      </c>
      <c r="AP7" s="19">
        <v>540</v>
      </c>
      <c r="AQ7" s="20">
        <f t="shared" si="14"/>
        <v>100</v>
      </c>
      <c r="AR7" s="19">
        <v>538</v>
      </c>
      <c r="AS7" s="19">
        <v>538</v>
      </c>
      <c r="AT7" s="20">
        <f t="shared" si="15"/>
        <v>100</v>
      </c>
      <c r="AU7" s="20">
        <f t="shared" si="16"/>
        <v>100</v>
      </c>
      <c r="AV7" s="19">
        <v>540</v>
      </c>
      <c r="AW7" s="19">
        <v>540</v>
      </c>
      <c r="AX7" s="20">
        <f t="shared" si="17"/>
        <v>100</v>
      </c>
      <c r="AY7" s="19">
        <v>539</v>
      </c>
      <c r="AZ7" s="19">
        <v>540</v>
      </c>
      <c r="BA7" s="20">
        <f t="shared" si="18"/>
        <v>100</v>
      </c>
      <c r="BB7" s="19">
        <v>540</v>
      </c>
      <c r="BC7" s="19">
        <v>540</v>
      </c>
      <c r="BD7" s="20">
        <f t="shared" si="19"/>
        <v>100</v>
      </c>
      <c r="BE7" s="20">
        <f t="shared" si="20"/>
        <v>100</v>
      </c>
      <c r="BF7" s="20">
        <f t="shared" si="21"/>
        <v>95</v>
      </c>
      <c r="BG7" s="24"/>
      <c r="BH7" s="19">
        <f t="shared" si="22"/>
        <v>2</v>
      </c>
      <c r="BI7" s="19">
        <f t="shared" si="23"/>
        <v>1</v>
      </c>
      <c r="BJ7" s="19">
        <f t="shared" si="24"/>
        <v>1</v>
      </c>
      <c r="BK7" s="19">
        <f t="shared" si="25"/>
        <v>1</v>
      </c>
      <c r="BL7" s="19">
        <f t="shared" si="26"/>
        <v>1</v>
      </c>
      <c r="BM7" s="19">
        <f t="shared" si="27"/>
        <v>1</v>
      </c>
      <c r="BN7" s="19">
        <f t="shared" si="28"/>
        <v>1</v>
      </c>
      <c r="BO7" s="19">
        <f t="shared" si="29"/>
        <v>4</v>
      </c>
      <c r="BP7" s="19">
        <f t="shared" si="30"/>
        <v>2</v>
      </c>
      <c r="BQ7" s="19">
        <f t="shared" si="31"/>
        <v>1</v>
      </c>
      <c r="BR7" s="19">
        <f t="shared" si="32"/>
        <v>1</v>
      </c>
      <c r="BS7" s="19">
        <f t="shared" si="33"/>
        <v>1</v>
      </c>
      <c r="BT7" s="19">
        <f t="shared" si="34"/>
        <v>1</v>
      </c>
      <c r="BU7" s="19">
        <f t="shared" si="35"/>
        <v>1</v>
      </c>
      <c r="BV7" s="19">
        <f t="shared" si="36"/>
        <v>1</v>
      </c>
      <c r="BW7" s="19">
        <f t="shared" si="37"/>
        <v>1</v>
      </c>
      <c r="BX7" s="19">
        <f t="shared" si="38"/>
        <v>1</v>
      </c>
      <c r="BY7" s="19">
        <f t="shared" si="39"/>
        <v>17</v>
      </c>
      <c r="BZ7" s="19">
        <f t="shared" si="40"/>
        <v>1</v>
      </c>
      <c r="CA7" s="19">
        <f t="shared" si="41"/>
        <v>1</v>
      </c>
      <c r="CB7" s="18">
        <f t="shared" si="42"/>
        <v>95</v>
      </c>
      <c r="CC7" s="19">
        <f t="shared" si="43"/>
        <v>2</v>
      </c>
    </row>
    <row r="8" spans="1:81" ht="47.25">
      <c r="A8" s="21">
        <v>4</v>
      </c>
      <c r="B8" s="34">
        <v>6664035001</v>
      </c>
      <c r="C8" s="5" t="s">
        <v>504</v>
      </c>
      <c r="D8" s="5" t="s">
        <v>41</v>
      </c>
      <c r="E8" s="5" t="str">
        <f>VLOOKUP(C8,Реестр!$B$2:$C$74,2,FALSE)</f>
        <v>Город</v>
      </c>
      <c r="F8" s="22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4</v>
      </c>
      <c r="M8" s="19">
        <f t="shared" si="2"/>
        <v>100</v>
      </c>
      <c r="N8" s="19">
        <v>129</v>
      </c>
      <c r="O8" s="19">
        <v>135</v>
      </c>
      <c r="P8" s="19">
        <v>134</v>
      </c>
      <c r="Q8" s="19">
        <v>138</v>
      </c>
      <c r="R8" s="19">
        <f t="shared" si="3"/>
        <v>97</v>
      </c>
      <c r="S8" s="19">
        <f t="shared" si="4"/>
        <v>96</v>
      </c>
      <c r="T8" s="19">
        <v>20</v>
      </c>
      <c r="U8" s="22">
        <v>5</v>
      </c>
      <c r="V8" s="19">
        <f t="shared" si="5"/>
        <v>100</v>
      </c>
      <c r="W8" s="19">
        <v>135</v>
      </c>
      <c r="X8" s="23">
        <v>149</v>
      </c>
      <c r="Y8" s="20">
        <f t="shared" si="6"/>
        <v>91</v>
      </c>
      <c r="Z8" s="43">
        <f t="shared" si="7"/>
        <v>96</v>
      </c>
      <c r="AA8" s="20">
        <f t="shared" si="8"/>
        <v>96</v>
      </c>
      <c r="AB8" s="19">
        <v>20</v>
      </c>
      <c r="AC8" s="22">
        <v>2</v>
      </c>
      <c r="AD8" s="19">
        <f t="shared" si="9"/>
        <v>40</v>
      </c>
      <c r="AE8" s="19">
        <v>20</v>
      </c>
      <c r="AF8" s="22">
        <v>5</v>
      </c>
      <c r="AG8" s="19">
        <f t="shared" si="10"/>
        <v>100</v>
      </c>
      <c r="AH8" s="19">
        <v>5</v>
      </c>
      <c r="AI8" s="19">
        <v>5</v>
      </c>
      <c r="AJ8" s="20">
        <f t="shared" si="11"/>
        <v>100</v>
      </c>
      <c r="AK8" s="43">
        <f t="shared" si="12"/>
        <v>82</v>
      </c>
      <c r="AL8" s="19">
        <v>141</v>
      </c>
      <c r="AM8" s="19">
        <v>149</v>
      </c>
      <c r="AN8" s="20">
        <f t="shared" si="13"/>
        <v>95</v>
      </c>
      <c r="AO8" s="19">
        <v>148</v>
      </c>
      <c r="AP8" s="19">
        <v>149</v>
      </c>
      <c r="AQ8" s="20">
        <f t="shared" si="14"/>
        <v>99</v>
      </c>
      <c r="AR8" s="19">
        <v>128</v>
      </c>
      <c r="AS8" s="19">
        <v>130</v>
      </c>
      <c r="AT8" s="20">
        <f t="shared" si="15"/>
        <v>98</v>
      </c>
      <c r="AU8" s="20">
        <f t="shared" si="16"/>
        <v>97</v>
      </c>
      <c r="AV8" s="19">
        <v>145</v>
      </c>
      <c r="AW8" s="19">
        <v>149</v>
      </c>
      <c r="AX8" s="20">
        <f t="shared" si="17"/>
        <v>97</v>
      </c>
      <c r="AY8" s="19">
        <v>144</v>
      </c>
      <c r="AZ8" s="19">
        <v>149</v>
      </c>
      <c r="BA8" s="20">
        <f t="shared" si="18"/>
        <v>97</v>
      </c>
      <c r="BB8" s="19">
        <v>147</v>
      </c>
      <c r="BC8" s="19">
        <v>149</v>
      </c>
      <c r="BD8" s="20">
        <f t="shared" si="19"/>
        <v>99</v>
      </c>
      <c r="BE8" s="20">
        <f t="shared" si="20"/>
        <v>98</v>
      </c>
      <c r="BF8" s="20">
        <f t="shared" si="21"/>
        <v>94</v>
      </c>
      <c r="BG8" s="24"/>
      <c r="BH8" s="19">
        <f t="shared" si="22"/>
        <v>10</v>
      </c>
      <c r="BI8" s="19">
        <f t="shared" si="23"/>
        <v>1</v>
      </c>
      <c r="BJ8" s="19">
        <f t="shared" si="24"/>
        <v>4</v>
      </c>
      <c r="BK8" s="19">
        <f t="shared" si="25"/>
        <v>1</v>
      </c>
      <c r="BL8" s="19">
        <f t="shared" si="26"/>
        <v>5</v>
      </c>
      <c r="BM8" s="19">
        <f t="shared" si="27"/>
        <v>10</v>
      </c>
      <c r="BN8" s="19">
        <f t="shared" si="28"/>
        <v>4</v>
      </c>
      <c r="BO8" s="19">
        <f t="shared" si="29"/>
        <v>1</v>
      </c>
      <c r="BP8" s="19">
        <f t="shared" si="30"/>
        <v>1</v>
      </c>
      <c r="BQ8" s="19">
        <f t="shared" si="31"/>
        <v>6</v>
      </c>
      <c r="BR8" s="19">
        <f t="shared" si="32"/>
        <v>2</v>
      </c>
      <c r="BS8" s="19">
        <f t="shared" si="33"/>
        <v>3</v>
      </c>
      <c r="BT8" s="19">
        <f t="shared" si="34"/>
        <v>4</v>
      </c>
      <c r="BU8" s="19">
        <f t="shared" si="35"/>
        <v>4</v>
      </c>
      <c r="BV8" s="19">
        <f t="shared" si="36"/>
        <v>2</v>
      </c>
      <c r="BW8" s="19">
        <f t="shared" si="37"/>
        <v>5</v>
      </c>
      <c r="BX8" s="19">
        <f t="shared" si="38"/>
        <v>5</v>
      </c>
      <c r="BY8" s="19">
        <f t="shared" si="39"/>
        <v>10</v>
      </c>
      <c r="BZ8" s="19">
        <f t="shared" si="40"/>
        <v>4</v>
      </c>
      <c r="CA8" s="19">
        <f t="shared" si="41"/>
        <v>3</v>
      </c>
      <c r="CB8" s="18">
        <f t="shared" si="42"/>
        <v>94</v>
      </c>
      <c r="CC8" s="19">
        <f t="shared" si="43"/>
        <v>3</v>
      </c>
    </row>
    <row r="9" spans="1:81" ht="31.5">
      <c r="A9" s="21">
        <v>264</v>
      </c>
      <c r="B9" s="34">
        <v>6629012428</v>
      </c>
      <c r="C9" s="6" t="s">
        <v>440</v>
      </c>
      <c r="D9" s="5" t="s">
        <v>276</v>
      </c>
      <c r="E9" s="5" t="str">
        <f>VLOOKUP(C9,Реестр!$B$2:$C$74,2,FALSE)</f>
        <v>Город</v>
      </c>
      <c r="F9" s="19">
        <v>11</v>
      </c>
      <c r="G9" s="19">
        <v>33</v>
      </c>
      <c r="H9" s="22">
        <v>11</v>
      </c>
      <c r="I9" s="22">
        <v>38</v>
      </c>
      <c r="J9" s="22">
        <f t="shared" si="1"/>
        <v>93</v>
      </c>
      <c r="K9" s="19">
        <v>30</v>
      </c>
      <c r="L9" s="19">
        <v>4</v>
      </c>
      <c r="M9" s="19">
        <f t="shared" si="2"/>
        <v>100</v>
      </c>
      <c r="N9" s="19">
        <v>378</v>
      </c>
      <c r="O9" s="19">
        <v>334</v>
      </c>
      <c r="P9" s="19">
        <v>385</v>
      </c>
      <c r="Q9" s="19">
        <v>346</v>
      </c>
      <c r="R9" s="19">
        <f t="shared" si="3"/>
        <v>97</v>
      </c>
      <c r="S9" s="19">
        <f t="shared" si="4"/>
        <v>97</v>
      </c>
      <c r="T9" s="19">
        <v>20</v>
      </c>
      <c r="U9" s="19">
        <v>5</v>
      </c>
      <c r="V9" s="19">
        <f t="shared" si="5"/>
        <v>100</v>
      </c>
      <c r="W9" s="19">
        <v>413</v>
      </c>
      <c r="X9" s="23">
        <v>432</v>
      </c>
      <c r="Y9" s="20">
        <f t="shared" si="6"/>
        <v>96</v>
      </c>
      <c r="Z9" s="43">
        <f t="shared" si="7"/>
        <v>98</v>
      </c>
      <c r="AA9" s="20">
        <f t="shared" si="8"/>
        <v>98</v>
      </c>
      <c r="AB9" s="19">
        <v>20</v>
      </c>
      <c r="AC9" s="19">
        <v>4</v>
      </c>
      <c r="AD9" s="19">
        <f t="shared" si="9"/>
        <v>80</v>
      </c>
      <c r="AE9" s="19">
        <v>20</v>
      </c>
      <c r="AF9" s="19">
        <v>7</v>
      </c>
      <c r="AG9" s="19">
        <f t="shared" si="10"/>
        <v>100</v>
      </c>
      <c r="AH9" s="19">
        <v>38</v>
      </c>
      <c r="AI9" s="19">
        <v>41</v>
      </c>
      <c r="AJ9" s="20">
        <f t="shared" si="11"/>
        <v>93</v>
      </c>
      <c r="AK9" s="43">
        <f t="shared" si="12"/>
        <v>92</v>
      </c>
      <c r="AL9" s="19">
        <v>301</v>
      </c>
      <c r="AM9" s="19">
        <v>432</v>
      </c>
      <c r="AN9" s="20">
        <f t="shared" si="13"/>
        <v>70</v>
      </c>
      <c r="AO9" s="19">
        <v>425</v>
      </c>
      <c r="AP9" s="19">
        <v>432</v>
      </c>
      <c r="AQ9" s="20">
        <f t="shared" si="14"/>
        <v>98</v>
      </c>
      <c r="AR9" s="19">
        <v>347</v>
      </c>
      <c r="AS9" s="19">
        <v>354</v>
      </c>
      <c r="AT9" s="20">
        <f t="shared" si="15"/>
        <v>98</v>
      </c>
      <c r="AU9" s="20">
        <f t="shared" si="16"/>
        <v>87</v>
      </c>
      <c r="AV9" s="19">
        <v>409</v>
      </c>
      <c r="AW9" s="19">
        <v>432</v>
      </c>
      <c r="AX9" s="20">
        <f t="shared" si="17"/>
        <v>95</v>
      </c>
      <c r="AY9" s="19">
        <v>422</v>
      </c>
      <c r="AZ9" s="19">
        <v>432</v>
      </c>
      <c r="BA9" s="20">
        <f t="shared" si="18"/>
        <v>98</v>
      </c>
      <c r="BB9" s="19">
        <v>425</v>
      </c>
      <c r="BC9" s="19">
        <v>432</v>
      </c>
      <c r="BD9" s="20">
        <f t="shared" si="19"/>
        <v>98</v>
      </c>
      <c r="BE9" s="20">
        <f t="shared" si="20"/>
        <v>97</v>
      </c>
      <c r="BF9" s="20">
        <f t="shared" si="21"/>
        <v>94</v>
      </c>
      <c r="BG9" s="24"/>
      <c r="BH9" s="19">
        <f t="shared" si="22"/>
        <v>7</v>
      </c>
      <c r="BI9" s="19">
        <f t="shared" si="23"/>
        <v>1</v>
      </c>
      <c r="BJ9" s="19">
        <f t="shared" si="24"/>
        <v>4</v>
      </c>
      <c r="BK9" s="19">
        <f t="shared" si="25"/>
        <v>1</v>
      </c>
      <c r="BL9" s="19">
        <f t="shared" si="26"/>
        <v>3</v>
      </c>
      <c r="BM9" s="19">
        <f t="shared" si="27"/>
        <v>5</v>
      </c>
      <c r="BN9" s="19">
        <f t="shared" si="28"/>
        <v>2</v>
      </c>
      <c r="BO9" s="19">
        <f t="shared" si="29"/>
        <v>1</v>
      </c>
      <c r="BP9" s="19">
        <f t="shared" si="30"/>
        <v>7</v>
      </c>
      <c r="BQ9" s="19">
        <f t="shared" si="31"/>
        <v>31</v>
      </c>
      <c r="BR9" s="19">
        <f t="shared" si="32"/>
        <v>3</v>
      </c>
      <c r="BS9" s="19">
        <f t="shared" si="33"/>
        <v>3</v>
      </c>
      <c r="BT9" s="19">
        <f t="shared" si="34"/>
        <v>6</v>
      </c>
      <c r="BU9" s="19">
        <f t="shared" si="35"/>
        <v>3</v>
      </c>
      <c r="BV9" s="19">
        <f t="shared" si="36"/>
        <v>3</v>
      </c>
      <c r="BW9" s="19">
        <f t="shared" si="37"/>
        <v>4</v>
      </c>
      <c r="BX9" s="19">
        <f t="shared" si="38"/>
        <v>3</v>
      </c>
      <c r="BY9" s="19">
        <f t="shared" si="39"/>
        <v>3</v>
      </c>
      <c r="BZ9" s="19">
        <f t="shared" si="40"/>
        <v>14</v>
      </c>
      <c r="CA9" s="19">
        <f t="shared" si="41"/>
        <v>4</v>
      </c>
      <c r="CB9" s="18">
        <f t="shared" si="42"/>
        <v>94</v>
      </c>
      <c r="CC9" s="19">
        <f t="shared" si="43"/>
        <v>3</v>
      </c>
    </row>
    <row r="10" spans="1:81" ht="31.5">
      <c r="A10" s="21">
        <v>265</v>
      </c>
      <c r="B10" s="34">
        <v>6629010678</v>
      </c>
      <c r="C10" s="6" t="s">
        <v>440</v>
      </c>
      <c r="D10" s="5" t="s">
        <v>277</v>
      </c>
      <c r="E10" s="5" t="str">
        <f>VLOOKUP(C10,Реестр!$B$2:$C$74,2,FALSE)</f>
        <v>Город</v>
      </c>
      <c r="F10" s="19">
        <v>10</v>
      </c>
      <c r="G10" s="19">
        <v>36</v>
      </c>
      <c r="H10" s="22">
        <v>11</v>
      </c>
      <c r="I10" s="22">
        <v>38</v>
      </c>
      <c r="J10" s="22">
        <f t="shared" si="1"/>
        <v>93</v>
      </c>
      <c r="K10" s="19">
        <v>30</v>
      </c>
      <c r="L10" s="19">
        <v>4</v>
      </c>
      <c r="M10" s="19">
        <f t="shared" si="2"/>
        <v>100</v>
      </c>
      <c r="N10" s="19">
        <v>190</v>
      </c>
      <c r="O10" s="19">
        <v>171</v>
      </c>
      <c r="P10" s="19">
        <v>192</v>
      </c>
      <c r="Q10" s="19">
        <v>174</v>
      </c>
      <c r="R10" s="19">
        <f t="shared" si="3"/>
        <v>99</v>
      </c>
      <c r="S10" s="19">
        <f t="shared" si="4"/>
        <v>98</v>
      </c>
      <c r="T10" s="19">
        <v>20</v>
      </c>
      <c r="U10" s="19">
        <v>5</v>
      </c>
      <c r="V10" s="19">
        <f t="shared" si="5"/>
        <v>100</v>
      </c>
      <c r="W10" s="19">
        <v>200</v>
      </c>
      <c r="X10" s="23">
        <v>218</v>
      </c>
      <c r="Y10" s="20">
        <f t="shared" si="6"/>
        <v>92</v>
      </c>
      <c r="Z10" s="43">
        <f t="shared" si="7"/>
        <v>96</v>
      </c>
      <c r="AA10" s="20">
        <f t="shared" si="8"/>
        <v>96</v>
      </c>
      <c r="AB10" s="19">
        <v>20</v>
      </c>
      <c r="AC10" s="19">
        <v>2</v>
      </c>
      <c r="AD10" s="19">
        <f t="shared" si="9"/>
        <v>40</v>
      </c>
      <c r="AE10" s="19">
        <v>20</v>
      </c>
      <c r="AF10" s="19">
        <v>5</v>
      </c>
      <c r="AG10" s="19">
        <f t="shared" si="10"/>
        <v>100</v>
      </c>
      <c r="AH10" s="19">
        <v>10</v>
      </c>
      <c r="AI10" s="19">
        <v>10</v>
      </c>
      <c r="AJ10" s="20">
        <f t="shared" si="11"/>
        <v>100</v>
      </c>
      <c r="AK10" s="43">
        <f t="shared" si="12"/>
        <v>82</v>
      </c>
      <c r="AL10" s="19">
        <v>210</v>
      </c>
      <c r="AM10" s="19">
        <v>218</v>
      </c>
      <c r="AN10" s="20">
        <f t="shared" si="13"/>
        <v>96</v>
      </c>
      <c r="AO10" s="19">
        <v>213</v>
      </c>
      <c r="AP10" s="19">
        <v>218</v>
      </c>
      <c r="AQ10" s="20">
        <f t="shared" si="14"/>
        <v>98</v>
      </c>
      <c r="AR10" s="19">
        <v>158</v>
      </c>
      <c r="AS10" s="19">
        <v>161</v>
      </c>
      <c r="AT10" s="20">
        <f t="shared" si="15"/>
        <v>98</v>
      </c>
      <c r="AU10" s="20">
        <f t="shared" si="16"/>
        <v>97</v>
      </c>
      <c r="AV10" s="19">
        <v>214</v>
      </c>
      <c r="AW10" s="19">
        <v>218</v>
      </c>
      <c r="AX10" s="20">
        <f t="shared" si="17"/>
        <v>98</v>
      </c>
      <c r="AY10" s="19">
        <v>206</v>
      </c>
      <c r="AZ10" s="19">
        <v>218</v>
      </c>
      <c r="BA10" s="20">
        <f t="shared" si="18"/>
        <v>94</v>
      </c>
      <c r="BB10" s="19">
        <v>214</v>
      </c>
      <c r="BC10" s="19">
        <v>218</v>
      </c>
      <c r="BD10" s="20">
        <f t="shared" si="19"/>
        <v>98</v>
      </c>
      <c r="BE10" s="20">
        <f t="shared" si="20"/>
        <v>97</v>
      </c>
      <c r="BF10" s="20">
        <f t="shared" si="21"/>
        <v>94</v>
      </c>
      <c r="BG10" s="24"/>
      <c r="BH10" s="19">
        <f t="shared" si="22"/>
        <v>7</v>
      </c>
      <c r="BI10" s="19">
        <f t="shared" si="23"/>
        <v>1</v>
      </c>
      <c r="BJ10" s="19">
        <f t="shared" si="24"/>
        <v>2</v>
      </c>
      <c r="BK10" s="19">
        <f t="shared" si="25"/>
        <v>1</v>
      </c>
      <c r="BL10" s="19">
        <f t="shared" si="26"/>
        <v>5</v>
      </c>
      <c r="BM10" s="19">
        <f t="shared" si="27"/>
        <v>9</v>
      </c>
      <c r="BN10" s="19">
        <f t="shared" si="28"/>
        <v>4</v>
      </c>
      <c r="BO10" s="19">
        <f t="shared" si="29"/>
        <v>1</v>
      </c>
      <c r="BP10" s="19">
        <f t="shared" si="30"/>
        <v>1</v>
      </c>
      <c r="BQ10" s="19">
        <f t="shared" si="31"/>
        <v>5</v>
      </c>
      <c r="BR10" s="19">
        <f t="shared" si="32"/>
        <v>3</v>
      </c>
      <c r="BS10" s="19">
        <f t="shared" si="33"/>
        <v>3</v>
      </c>
      <c r="BT10" s="19">
        <f t="shared" si="34"/>
        <v>3</v>
      </c>
      <c r="BU10" s="19">
        <f t="shared" si="35"/>
        <v>7</v>
      </c>
      <c r="BV10" s="19">
        <f t="shared" si="36"/>
        <v>3</v>
      </c>
      <c r="BW10" s="19">
        <f t="shared" si="37"/>
        <v>3</v>
      </c>
      <c r="BX10" s="19">
        <f t="shared" si="38"/>
        <v>5</v>
      </c>
      <c r="BY10" s="19">
        <f t="shared" si="39"/>
        <v>10</v>
      </c>
      <c r="BZ10" s="19">
        <f t="shared" si="40"/>
        <v>4</v>
      </c>
      <c r="CA10" s="19">
        <f t="shared" si="41"/>
        <v>4</v>
      </c>
      <c r="CB10" s="18">
        <f t="shared" si="42"/>
        <v>94</v>
      </c>
      <c r="CC10" s="19">
        <f t="shared" si="43"/>
        <v>3</v>
      </c>
    </row>
    <row r="11" spans="1:81" ht="31.5">
      <c r="A11" s="21">
        <v>267</v>
      </c>
      <c r="B11" s="34">
        <v>6629009665</v>
      </c>
      <c r="C11" s="6" t="s">
        <v>440</v>
      </c>
      <c r="D11" s="5" t="s">
        <v>279</v>
      </c>
      <c r="E11" s="5" t="str">
        <f>VLOOKUP(C11,Реестр!$B$2:$C$74,2,FALSE)</f>
        <v>Город</v>
      </c>
      <c r="F11" s="19">
        <v>11</v>
      </c>
      <c r="G11" s="19">
        <v>36</v>
      </c>
      <c r="H11" s="22">
        <v>11</v>
      </c>
      <c r="I11" s="22">
        <v>38</v>
      </c>
      <c r="J11" s="22">
        <f t="shared" si="1"/>
        <v>97</v>
      </c>
      <c r="K11" s="19">
        <v>30</v>
      </c>
      <c r="L11" s="19">
        <v>4</v>
      </c>
      <c r="M11" s="19">
        <f t="shared" si="2"/>
        <v>100</v>
      </c>
      <c r="N11" s="19">
        <v>247</v>
      </c>
      <c r="O11" s="19">
        <v>251</v>
      </c>
      <c r="P11" s="19">
        <v>249</v>
      </c>
      <c r="Q11" s="19">
        <v>255</v>
      </c>
      <c r="R11" s="19">
        <f t="shared" si="3"/>
        <v>99</v>
      </c>
      <c r="S11" s="19">
        <f t="shared" si="4"/>
        <v>99</v>
      </c>
      <c r="T11" s="19">
        <v>20</v>
      </c>
      <c r="U11" s="19">
        <v>5</v>
      </c>
      <c r="V11" s="19">
        <f t="shared" si="5"/>
        <v>100</v>
      </c>
      <c r="W11" s="19">
        <v>278</v>
      </c>
      <c r="X11" s="23">
        <v>290</v>
      </c>
      <c r="Y11" s="20">
        <f t="shared" si="6"/>
        <v>96</v>
      </c>
      <c r="Z11" s="43">
        <f t="shared" si="7"/>
        <v>98</v>
      </c>
      <c r="AA11" s="20">
        <f t="shared" si="8"/>
        <v>98</v>
      </c>
      <c r="AB11" s="19">
        <v>20</v>
      </c>
      <c r="AC11" s="19">
        <v>3</v>
      </c>
      <c r="AD11" s="19">
        <f t="shared" si="9"/>
        <v>60</v>
      </c>
      <c r="AE11" s="19">
        <v>20</v>
      </c>
      <c r="AF11" s="19">
        <v>5</v>
      </c>
      <c r="AG11" s="19">
        <f t="shared" si="10"/>
        <v>100</v>
      </c>
      <c r="AH11" s="19">
        <v>38</v>
      </c>
      <c r="AI11" s="19">
        <v>70</v>
      </c>
      <c r="AJ11" s="20">
        <f t="shared" si="11"/>
        <v>54</v>
      </c>
      <c r="AK11" s="43">
        <f t="shared" si="12"/>
        <v>74</v>
      </c>
      <c r="AL11" s="19">
        <v>282</v>
      </c>
      <c r="AM11" s="19">
        <v>290</v>
      </c>
      <c r="AN11" s="20">
        <f t="shared" si="13"/>
        <v>97</v>
      </c>
      <c r="AO11" s="19">
        <v>289</v>
      </c>
      <c r="AP11" s="19">
        <v>290</v>
      </c>
      <c r="AQ11" s="20">
        <f t="shared" si="14"/>
        <v>100</v>
      </c>
      <c r="AR11" s="19">
        <v>261</v>
      </c>
      <c r="AS11" s="19">
        <v>261</v>
      </c>
      <c r="AT11" s="20">
        <f t="shared" si="15"/>
        <v>100</v>
      </c>
      <c r="AU11" s="20">
        <f t="shared" si="16"/>
        <v>99</v>
      </c>
      <c r="AV11" s="19">
        <v>288</v>
      </c>
      <c r="AW11" s="19">
        <v>290</v>
      </c>
      <c r="AX11" s="20">
        <f t="shared" si="17"/>
        <v>99</v>
      </c>
      <c r="AY11" s="19">
        <v>282</v>
      </c>
      <c r="AZ11" s="19">
        <v>290</v>
      </c>
      <c r="BA11" s="20">
        <f t="shared" si="18"/>
        <v>97</v>
      </c>
      <c r="BB11" s="19">
        <v>287</v>
      </c>
      <c r="BC11" s="19">
        <v>290</v>
      </c>
      <c r="BD11" s="20">
        <f t="shared" si="19"/>
        <v>99</v>
      </c>
      <c r="BE11" s="20">
        <f t="shared" si="20"/>
        <v>99</v>
      </c>
      <c r="BF11" s="20">
        <f t="shared" si="21"/>
        <v>94</v>
      </c>
      <c r="BG11" s="24"/>
      <c r="BH11" s="19">
        <f t="shared" si="22"/>
        <v>3</v>
      </c>
      <c r="BI11" s="19">
        <f t="shared" si="23"/>
        <v>1</v>
      </c>
      <c r="BJ11" s="19">
        <f t="shared" si="24"/>
        <v>2</v>
      </c>
      <c r="BK11" s="19">
        <f t="shared" si="25"/>
        <v>1</v>
      </c>
      <c r="BL11" s="19">
        <f t="shared" si="26"/>
        <v>3</v>
      </c>
      <c r="BM11" s="19">
        <f t="shared" si="27"/>
        <v>5</v>
      </c>
      <c r="BN11" s="19">
        <f t="shared" si="28"/>
        <v>3</v>
      </c>
      <c r="BO11" s="19">
        <f t="shared" si="29"/>
        <v>1</v>
      </c>
      <c r="BP11" s="19">
        <f t="shared" si="30"/>
        <v>30</v>
      </c>
      <c r="BQ11" s="19">
        <f t="shared" si="31"/>
        <v>4</v>
      </c>
      <c r="BR11" s="19">
        <f t="shared" si="32"/>
        <v>1</v>
      </c>
      <c r="BS11" s="19">
        <f t="shared" si="33"/>
        <v>1</v>
      </c>
      <c r="BT11" s="19">
        <f t="shared" si="34"/>
        <v>2</v>
      </c>
      <c r="BU11" s="19">
        <f t="shared" si="35"/>
        <v>4</v>
      </c>
      <c r="BV11" s="19">
        <f t="shared" si="36"/>
        <v>2</v>
      </c>
      <c r="BW11" s="19">
        <f t="shared" si="37"/>
        <v>2</v>
      </c>
      <c r="BX11" s="19">
        <f t="shared" si="38"/>
        <v>3</v>
      </c>
      <c r="BY11" s="19">
        <f t="shared" si="39"/>
        <v>18</v>
      </c>
      <c r="BZ11" s="19">
        <f t="shared" si="40"/>
        <v>2</v>
      </c>
      <c r="CA11" s="19">
        <f t="shared" si="41"/>
        <v>2</v>
      </c>
      <c r="CB11" s="18">
        <f t="shared" si="42"/>
        <v>94</v>
      </c>
      <c r="CC11" s="19">
        <f t="shared" si="43"/>
        <v>3</v>
      </c>
    </row>
    <row r="12" spans="1:81" ht="31.5">
      <c r="A12" s="21">
        <v>269</v>
      </c>
      <c r="B12" s="34">
        <v>6629012403</v>
      </c>
      <c r="C12" s="6" t="s">
        <v>440</v>
      </c>
      <c r="D12" s="5" t="s">
        <v>281</v>
      </c>
      <c r="E12" s="5" t="str">
        <f>VLOOKUP(C12,Реестр!$B$2:$C$74,2,FALSE)</f>
        <v>Город</v>
      </c>
      <c r="F12" s="19">
        <v>10</v>
      </c>
      <c r="G12" s="19">
        <v>36</v>
      </c>
      <c r="H12" s="22">
        <v>11</v>
      </c>
      <c r="I12" s="22">
        <v>38</v>
      </c>
      <c r="J12" s="22">
        <f t="shared" si="1"/>
        <v>93</v>
      </c>
      <c r="K12" s="19">
        <v>30</v>
      </c>
      <c r="L12" s="19">
        <v>3</v>
      </c>
      <c r="M12" s="19">
        <f t="shared" si="2"/>
        <v>90</v>
      </c>
      <c r="N12" s="19">
        <v>416</v>
      </c>
      <c r="O12" s="19">
        <v>374</v>
      </c>
      <c r="P12" s="19">
        <v>431</v>
      </c>
      <c r="Q12" s="19">
        <v>398</v>
      </c>
      <c r="R12" s="19">
        <f t="shared" si="3"/>
        <v>95</v>
      </c>
      <c r="S12" s="19">
        <f t="shared" si="4"/>
        <v>93</v>
      </c>
      <c r="T12" s="19">
        <v>20</v>
      </c>
      <c r="U12" s="19">
        <v>5</v>
      </c>
      <c r="V12" s="19">
        <f t="shared" si="5"/>
        <v>100</v>
      </c>
      <c r="W12" s="19">
        <v>469</v>
      </c>
      <c r="X12" s="23">
        <v>518</v>
      </c>
      <c r="Y12" s="20">
        <f t="shared" si="6"/>
        <v>91</v>
      </c>
      <c r="Z12" s="43">
        <f t="shared" si="7"/>
        <v>96</v>
      </c>
      <c r="AA12" s="20">
        <f t="shared" si="8"/>
        <v>96</v>
      </c>
      <c r="AB12" s="19">
        <v>20</v>
      </c>
      <c r="AC12" s="19">
        <v>4</v>
      </c>
      <c r="AD12" s="19">
        <f t="shared" si="9"/>
        <v>80</v>
      </c>
      <c r="AE12" s="19">
        <v>20</v>
      </c>
      <c r="AF12" s="19">
        <v>5</v>
      </c>
      <c r="AG12" s="19">
        <f t="shared" si="10"/>
        <v>100</v>
      </c>
      <c r="AH12" s="19">
        <v>45</v>
      </c>
      <c r="AI12" s="19">
        <v>50</v>
      </c>
      <c r="AJ12" s="20">
        <f t="shared" si="11"/>
        <v>90</v>
      </c>
      <c r="AK12" s="43">
        <f t="shared" si="12"/>
        <v>91</v>
      </c>
      <c r="AL12" s="19">
        <v>472</v>
      </c>
      <c r="AM12" s="19">
        <v>518</v>
      </c>
      <c r="AN12" s="20">
        <f t="shared" si="13"/>
        <v>91</v>
      </c>
      <c r="AO12" s="19">
        <v>506</v>
      </c>
      <c r="AP12" s="19">
        <v>518</v>
      </c>
      <c r="AQ12" s="20">
        <f t="shared" si="14"/>
        <v>98</v>
      </c>
      <c r="AR12" s="19">
        <v>335</v>
      </c>
      <c r="AS12" s="19">
        <v>340</v>
      </c>
      <c r="AT12" s="20">
        <f t="shared" si="15"/>
        <v>99</v>
      </c>
      <c r="AU12" s="20">
        <f t="shared" si="16"/>
        <v>95</v>
      </c>
      <c r="AV12" s="19">
        <v>506</v>
      </c>
      <c r="AW12" s="19">
        <v>518</v>
      </c>
      <c r="AX12" s="20">
        <f t="shared" si="17"/>
        <v>98</v>
      </c>
      <c r="AY12" s="19">
        <v>470</v>
      </c>
      <c r="AZ12" s="19">
        <v>518</v>
      </c>
      <c r="BA12" s="20">
        <f t="shared" si="18"/>
        <v>91</v>
      </c>
      <c r="BB12" s="19">
        <v>501</v>
      </c>
      <c r="BC12" s="19">
        <v>518</v>
      </c>
      <c r="BD12" s="20">
        <f t="shared" si="19"/>
        <v>97</v>
      </c>
      <c r="BE12" s="20">
        <f t="shared" si="20"/>
        <v>96</v>
      </c>
      <c r="BF12" s="20">
        <f t="shared" si="21"/>
        <v>94</v>
      </c>
      <c r="BG12" s="24"/>
      <c r="BH12" s="19">
        <f t="shared" si="22"/>
        <v>7</v>
      </c>
      <c r="BI12" s="19">
        <f t="shared" si="23"/>
        <v>2</v>
      </c>
      <c r="BJ12" s="19">
        <f t="shared" si="24"/>
        <v>6</v>
      </c>
      <c r="BK12" s="19">
        <f t="shared" si="25"/>
        <v>1</v>
      </c>
      <c r="BL12" s="19">
        <f t="shared" si="26"/>
        <v>5</v>
      </c>
      <c r="BM12" s="19">
        <f t="shared" si="27"/>
        <v>10</v>
      </c>
      <c r="BN12" s="19">
        <f t="shared" si="28"/>
        <v>2</v>
      </c>
      <c r="BO12" s="19">
        <f t="shared" si="29"/>
        <v>1</v>
      </c>
      <c r="BP12" s="19">
        <f t="shared" si="30"/>
        <v>10</v>
      </c>
      <c r="BQ12" s="19">
        <f t="shared" si="31"/>
        <v>10</v>
      </c>
      <c r="BR12" s="19">
        <f t="shared" si="32"/>
        <v>3</v>
      </c>
      <c r="BS12" s="19">
        <f t="shared" si="33"/>
        <v>2</v>
      </c>
      <c r="BT12" s="19">
        <f t="shared" si="34"/>
        <v>3</v>
      </c>
      <c r="BU12" s="19">
        <f t="shared" si="35"/>
        <v>10</v>
      </c>
      <c r="BV12" s="19">
        <f t="shared" si="36"/>
        <v>4</v>
      </c>
      <c r="BW12" s="19">
        <f t="shared" si="37"/>
        <v>8</v>
      </c>
      <c r="BX12" s="19">
        <f t="shared" si="38"/>
        <v>5</v>
      </c>
      <c r="BY12" s="19">
        <f t="shared" si="39"/>
        <v>4</v>
      </c>
      <c r="BZ12" s="19">
        <f t="shared" si="40"/>
        <v>6</v>
      </c>
      <c r="CA12" s="19">
        <f t="shared" si="41"/>
        <v>5</v>
      </c>
      <c r="CB12" s="18">
        <f t="shared" si="42"/>
        <v>94</v>
      </c>
      <c r="CC12" s="19">
        <f t="shared" si="43"/>
        <v>3</v>
      </c>
    </row>
    <row r="13" spans="1:81" ht="31.5">
      <c r="A13" s="21">
        <v>300</v>
      </c>
      <c r="B13" s="34">
        <v>6609008720</v>
      </c>
      <c r="C13" s="5" t="s">
        <v>446</v>
      </c>
      <c r="D13" s="6" t="s">
        <v>307</v>
      </c>
      <c r="E13" s="5" t="str">
        <f>VLOOKUP(C13,Реестр!$B$2:$C$74,2,FALSE)</f>
        <v>Город</v>
      </c>
      <c r="F13" s="19">
        <v>10</v>
      </c>
      <c r="G13" s="19">
        <v>36</v>
      </c>
      <c r="H13" s="22">
        <v>11</v>
      </c>
      <c r="I13" s="22">
        <v>38</v>
      </c>
      <c r="J13" s="22">
        <f t="shared" si="1"/>
        <v>93</v>
      </c>
      <c r="K13" s="19">
        <v>30</v>
      </c>
      <c r="L13" s="19">
        <v>4</v>
      </c>
      <c r="M13" s="19">
        <f t="shared" si="2"/>
        <v>100</v>
      </c>
      <c r="N13" s="19">
        <v>318</v>
      </c>
      <c r="O13" s="19">
        <v>337</v>
      </c>
      <c r="P13" s="19">
        <v>328</v>
      </c>
      <c r="Q13" s="19">
        <v>354</v>
      </c>
      <c r="R13" s="19">
        <f t="shared" si="3"/>
        <v>96</v>
      </c>
      <c r="S13" s="19">
        <f t="shared" si="4"/>
        <v>96</v>
      </c>
      <c r="T13" s="19">
        <v>20</v>
      </c>
      <c r="U13" s="19">
        <v>5</v>
      </c>
      <c r="V13" s="19">
        <f t="shared" si="5"/>
        <v>100</v>
      </c>
      <c r="W13" s="19">
        <v>375</v>
      </c>
      <c r="X13" s="23">
        <v>432</v>
      </c>
      <c r="Y13" s="20">
        <f t="shared" si="6"/>
        <v>87</v>
      </c>
      <c r="Z13" s="43">
        <f t="shared" si="7"/>
        <v>94</v>
      </c>
      <c r="AA13" s="20">
        <f t="shared" si="8"/>
        <v>94</v>
      </c>
      <c r="AB13" s="19">
        <v>20</v>
      </c>
      <c r="AC13" s="19">
        <v>4</v>
      </c>
      <c r="AD13" s="19">
        <f t="shared" si="9"/>
        <v>80</v>
      </c>
      <c r="AE13" s="19">
        <v>20</v>
      </c>
      <c r="AF13" s="19">
        <v>4</v>
      </c>
      <c r="AG13" s="19">
        <f t="shared" si="10"/>
        <v>80</v>
      </c>
      <c r="AH13" s="19">
        <v>16</v>
      </c>
      <c r="AI13" s="19">
        <v>17</v>
      </c>
      <c r="AJ13" s="20">
        <f t="shared" si="11"/>
        <v>94</v>
      </c>
      <c r="AK13" s="43">
        <f t="shared" si="12"/>
        <v>84</v>
      </c>
      <c r="AL13" s="19">
        <v>396</v>
      </c>
      <c r="AM13" s="19">
        <v>432</v>
      </c>
      <c r="AN13" s="20">
        <f t="shared" si="13"/>
        <v>92</v>
      </c>
      <c r="AO13" s="19">
        <v>428</v>
      </c>
      <c r="AP13" s="19">
        <v>432</v>
      </c>
      <c r="AQ13" s="20">
        <f t="shared" si="14"/>
        <v>99</v>
      </c>
      <c r="AR13" s="19">
        <v>331</v>
      </c>
      <c r="AS13" s="19">
        <v>337</v>
      </c>
      <c r="AT13" s="20">
        <f t="shared" si="15"/>
        <v>98</v>
      </c>
      <c r="AU13" s="20">
        <f t="shared" si="16"/>
        <v>96</v>
      </c>
      <c r="AV13" s="19">
        <v>426</v>
      </c>
      <c r="AW13" s="19">
        <v>432</v>
      </c>
      <c r="AX13" s="20">
        <f t="shared" si="17"/>
        <v>99</v>
      </c>
      <c r="AY13" s="19">
        <v>420</v>
      </c>
      <c r="AZ13" s="19">
        <v>432</v>
      </c>
      <c r="BA13" s="20">
        <f t="shared" si="18"/>
        <v>97</v>
      </c>
      <c r="BB13" s="19">
        <v>427</v>
      </c>
      <c r="BC13" s="19">
        <v>432</v>
      </c>
      <c r="BD13" s="20">
        <f t="shared" si="19"/>
        <v>99</v>
      </c>
      <c r="BE13" s="20">
        <f t="shared" si="20"/>
        <v>99</v>
      </c>
      <c r="BF13" s="20">
        <f t="shared" si="21"/>
        <v>94</v>
      </c>
      <c r="BG13" s="24"/>
      <c r="BH13" s="19">
        <f t="shared" si="22"/>
        <v>7</v>
      </c>
      <c r="BI13" s="19">
        <f t="shared" si="23"/>
        <v>1</v>
      </c>
      <c r="BJ13" s="19">
        <f t="shared" si="24"/>
        <v>5</v>
      </c>
      <c r="BK13" s="19">
        <f t="shared" si="25"/>
        <v>1</v>
      </c>
      <c r="BL13" s="19">
        <f t="shared" si="26"/>
        <v>7</v>
      </c>
      <c r="BM13" s="19">
        <f t="shared" si="27"/>
        <v>14</v>
      </c>
      <c r="BN13" s="19">
        <f t="shared" si="28"/>
        <v>2</v>
      </c>
      <c r="BO13" s="19">
        <f t="shared" si="29"/>
        <v>2</v>
      </c>
      <c r="BP13" s="19">
        <f t="shared" si="30"/>
        <v>6</v>
      </c>
      <c r="BQ13" s="19">
        <f t="shared" si="31"/>
        <v>9</v>
      </c>
      <c r="BR13" s="19">
        <f t="shared" si="32"/>
        <v>2</v>
      </c>
      <c r="BS13" s="19">
        <f t="shared" si="33"/>
        <v>3</v>
      </c>
      <c r="BT13" s="19">
        <f t="shared" si="34"/>
        <v>2</v>
      </c>
      <c r="BU13" s="19">
        <f t="shared" si="35"/>
        <v>4</v>
      </c>
      <c r="BV13" s="19">
        <f t="shared" si="36"/>
        <v>2</v>
      </c>
      <c r="BW13" s="19">
        <f t="shared" si="37"/>
        <v>5</v>
      </c>
      <c r="BX13" s="19">
        <f t="shared" si="38"/>
        <v>7</v>
      </c>
      <c r="BY13" s="19">
        <f t="shared" si="39"/>
        <v>9</v>
      </c>
      <c r="BZ13" s="19">
        <f t="shared" si="40"/>
        <v>5</v>
      </c>
      <c r="CA13" s="19">
        <f t="shared" si="41"/>
        <v>2</v>
      </c>
      <c r="CB13" s="18">
        <f t="shared" si="42"/>
        <v>94</v>
      </c>
      <c r="CC13" s="19">
        <f t="shared" si="43"/>
        <v>3</v>
      </c>
    </row>
    <row r="14" spans="1:81" ht="31.5">
      <c r="A14" s="21">
        <v>171</v>
      </c>
      <c r="B14" s="36">
        <v>6666008290</v>
      </c>
      <c r="C14" s="40" t="s">
        <v>506</v>
      </c>
      <c r="D14" s="5" t="s">
        <v>189</v>
      </c>
      <c r="E14" s="5" t="str">
        <f>VLOOKUP(C14,Реестр!$B$2:$C$74,2,FALSE)</f>
        <v>Город</v>
      </c>
      <c r="F14" s="19">
        <v>11</v>
      </c>
      <c r="G14" s="19">
        <v>35</v>
      </c>
      <c r="H14" s="22">
        <v>11</v>
      </c>
      <c r="I14" s="22">
        <v>38</v>
      </c>
      <c r="J14" s="22">
        <f t="shared" si="1"/>
        <v>96</v>
      </c>
      <c r="K14" s="19">
        <v>30</v>
      </c>
      <c r="L14" s="19">
        <v>3</v>
      </c>
      <c r="M14" s="19">
        <f t="shared" si="2"/>
        <v>90</v>
      </c>
      <c r="N14" s="19">
        <v>111</v>
      </c>
      <c r="O14" s="19">
        <v>100</v>
      </c>
      <c r="P14" s="19">
        <v>111</v>
      </c>
      <c r="Q14" s="19">
        <v>101</v>
      </c>
      <c r="R14" s="19">
        <f t="shared" si="3"/>
        <v>100</v>
      </c>
      <c r="S14" s="19">
        <f t="shared" si="4"/>
        <v>96</v>
      </c>
      <c r="T14" s="19">
        <v>20</v>
      </c>
      <c r="U14" s="19">
        <v>5</v>
      </c>
      <c r="V14" s="19">
        <f t="shared" si="5"/>
        <v>100</v>
      </c>
      <c r="W14" s="19">
        <v>100</v>
      </c>
      <c r="X14" s="23">
        <v>117</v>
      </c>
      <c r="Y14" s="20">
        <f t="shared" si="6"/>
        <v>85</v>
      </c>
      <c r="Z14" s="43">
        <f t="shared" si="7"/>
        <v>93</v>
      </c>
      <c r="AA14" s="20">
        <f t="shared" si="8"/>
        <v>93</v>
      </c>
      <c r="AB14" s="19">
        <v>20</v>
      </c>
      <c r="AC14" s="19">
        <v>2</v>
      </c>
      <c r="AD14" s="19">
        <f t="shared" si="9"/>
        <v>40</v>
      </c>
      <c r="AE14" s="19">
        <v>20</v>
      </c>
      <c r="AF14" s="19">
        <v>6</v>
      </c>
      <c r="AG14" s="19">
        <f t="shared" si="10"/>
        <v>100</v>
      </c>
      <c r="AH14" s="19">
        <v>9</v>
      </c>
      <c r="AI14" s="19">
        <v>10</v>
      </c>
      <c r="AJ14" s="20">
        <f t="shared" si="11"/>
        <v>90</v>
      </c>
      <c r="AK14" s="43">
        <f t="shared" si="12"/>
        <v>79</v>
      </c>
      <c r="AL14" s="19">
        <v>111</v>
      </c>
      <c r="AM14" s="19">
        <v>117</v>
      </c>
      <c r="AN14" s="20">
        <f t="shared" si="13"/>
        <v>95</v>
      </c>
      <c r="AO14" s="19">
        <v>115</v>
      </c>
      <c r="AP14" s="19">
        <v>117</v>
      </c>
      <c r="AQ14" s="20">
        <f t="shared" si="14"/>
        <v>98</v>
      </c>
      <c r="AR14" s="19">
        <v>93</v>
      </c>
      <c r="AS14" s="19">
        <v>93</v>
      </c>
      <c r="AT14" s="20">
        <f t="shared" si="15"/>
        <v>100</v>
      </c>
      <c r="AU14" s="20">
        <f t="shared" si="16"/>
        <v>97</v>
      </c>
      <c r="AV14" s="19">
        <v>116</v>
      </c>
      <c r="AW14" s="19">
        <v>117</v>
      </c>
      <c r="AX14" s="20">
        <f t="shared" si="17"/>
        <v>99</v>
      </c>
      <c r="AY14" s="19">
        <v>116</v>
      </c>
      <c r="AZ14" s="19">
        <v>117</v>
      </c>
      <c r="BA14" s="20">
        <f t="shared" si="18"/>
        <v>99</v>
      </c>
      <c r="BB14" s="19">
        <v>116</v>
      </c>
      <c r="BC14" s="19">
        <v>117</v>
      </c>
      <c r="BD14" s="20">
        <f t="shared" si="19"/>
        <v>99</v>
      </c>
      <c r="BE14" s="20">
        <f t="shared" si="20"/>
        <v>99</v>
      </c>
      <c r="BF14" s="20">
        <f t="shared" si="21"/>
        <v>93</v>
      </c>
      <c r="BG14" s="24"/>
      <c r="BH14" s="19">
        <f t="shared" si="22"/>
        <v>4</v>
      </c>
      <c r="BI14" s="19">
        <f t="shared" si="23"/>
        <v>2</v>
      </c>
      <c r="BJ14" s="19">
        <f t="shared" si="24"/>
        <v>1</v>
      </c>
      <c r="BK14" s="19">
        <f t="shared" si="25"/>
        <v>1</v>
      </c>
      <c r="BL14" s="19">
        <f t="shared" si="26"/>
        <v>8</v>
      </c>
      <c r="BM14" s="19">
        <f t="shared" si="27"/>
        <v>16</v>
      </c>
      <c r="BN14" s="19">
        <f t="shared" si="28"/>
        <v>4</v>
      </c>
      <c r="BO14" s="19">
        <f t="shared" si="29"/>
        <v>1</v>
      </c>
      <c r="BP14" s="19">
        <f t="shared" si="30"/>
        <v>10</v>
      </c>
      <c r="BQ14" s="19">
        <f t="shared" si="31"/>
        <v>6</v>
      </c>
      <c r="BR14" s="19">
        <f t="shared" si="32"/>
        <v>3</v>
      </c>
      <c r="BS14" s="19">
        <f t="shared" si="33"/>
        <v>1</v>
      </c>
      <c r="BT14" s="19">
        <f t="shared" si="34"/>
        <v>2</v>
      </c>
      <c r="BU14" s="19">
        <f t="shared" si="35"/>
        <v>2</v>
      </c>
      <c r="BV14" s="19">
        <f t="shared" si="36"/>
        <v>2</v>
      </c>
      <c r="BW14" s="19">
        <f t="shared" si="37"/>
        <v>5</v>
      </c>
      <c r="BX14" s="19">
        <f t="shared" si="38"/>
        <v>8</v>
      </c>
      <c r="BY14" s="19">
        <f t="shared" si="39"/>
        <v>13</v>
      </c>
      <c r="BZ14" s="19">
        <f t="shared" si="40"/>
        <v>4</v>
      </c>
      <c r="CA14" s="19">
        <f t="shared" si="41"/>
        <v>2</v>
      </c>
      <c r="CB14" s="18">
        <f t="shared" si="42"/>
        <v>93</v>
      </c>
      <c r="CC14" s="19">
        <f t="shared" si="43"/>
        <v>4</v>
      </c>
    </row>
    <row r="15" spans="1:81" ht="31.5">
      <c r="A15" s="21">
        <v>256</v>
      </c>
      <c r="B15" s="34">
        <v>6606012929</v>
      </c>
      <c r="C15" s="40" t="s">
        <v>502</v>
      </c>
      <c r="D15" s="5" t="s">
        <v>270</v>
      </c>
      <c r="E15" s="5" t="str">
        <f>VLOOKUP(C15,Реестр!$B$2:$C$74,2,FALSE)</f>
        <v>Город</v>
      </c>
      <c r="F15" s="19">
        <v>8</v>
      </c>
      <c r="G15" s="19">
        <v>34</v>
      </c>
      <c r="H15" s="22">
        <v>9</v>
      </c>
      <c r="I15" s="22">
        <v>36</v>
      </c>
      <c r="J15" s="22">
        <f t="shared" si="1"/>
        <v>92</v>
      </c>
      <c r="K15" s="19">
        <v>30</v>
      </c>
      <c r="L15" s="19">
        <v>3</v>
      </c>
      <c r="M15" s="19">
        <f t="shared" si="2"/>
        <v>90</v>
      </c>
      <c r="N15" s="19">
        <v>247</v>
      </c>
      <c r="O15" s="19">
        <v>224</v>
      </c>
      <c r="P15" s="19">
        <v>270</v>
      </c>
      <c r="Q15" s="19">
        <v>251</v>
      </c>
      <c r="R15" s="19">
        <f t="shared" si="3"/>
        <v>90</v>
      </c>
      <c r="S15" s="19">
        <f t="shared" si="4"/>
        <v>91</v>
      </c>
      <c r="T15" s="19">
        <v>20</v>
      </c>
      <c r="U15" s="19">
        <v>5</v>
      </c>
      <c r="V15" s="19">
        <f t="shared" si="5"/>
        <v>100</v>
      </c>
      <c r="W15" s="19">
        <v>250</v>
      </c>
      <c r="X15" s="23">
        <v>306</v>
      </c>
      <c r="Y15" s="20">
        <f t="shared" si="6"/>
        <v>82</v>
      </c>
      <c r="Z15" s="43">
        <f t="shared" si="7"/>
        <v>91</v>
      </c>
      <c r="AA15" s="20">
        <f t="shared" si="8"/>
        <v>91</v>
      </c>
      <c r="AB15" s="19">
        <v>20</v>
      </c>
      <c r="AC15" s="19">
        <v>5</v>
      </c>
      <c r="AD15" s="19">
        <f t="shared" si="9"/>
        <v>100</v>
      </c>
      <c r="AE15" s="19">
        <v>20</v>
      </c>
      <c r="AF15" s="19">
        <v>6</v>
      </c>
      <c r="AG15" s="19">
        <f t="shared" si="10"/>
        <v>100</v>
      </c>
      <c r="AH15" s="19">
        <v>10</v>
      </c>
      <c r="AI15" s="19">
        <v>14</v>
      </c>
      <c r="AJ15" s="20">
        <f t="shared" si="11"/>
        <v>71</v>
      </c>
      <c r="AK15" s="43">
        <f t="shared" si="12"/>
        <v>91</v>
      </c>
      <c r="AL15" s="19">
        <v>286</v>
      </c>
      <c r="AM15" s="19">
        <v>306</v>
      </c>
      <c r="AN15" s="20">
        <f t="shared" si="13"/>
        <v>93</v>
      </c>
      <c r="AO15" s="19">
        <v>300</v>
      </c>
      <c r="AP15" s="19">
        <v>306</v>
      </c>
      <c r="AQ15" s="20">
        <f t="shared" si="14"/>
        <v>98</v>
      </c>
      <c r="AR15" s="19">
        <v>187</v>
      </c>
      <c r="AS15" s="19">
        <v>194</v>
      </c>
      <c r="AT15" s="20">
        <f t="shared" si="15"/>
        <v>96</v>
      </c>
      <c r="AU15" s="20">
        <f t="shared" si="16"/>
        <v>96</v>
      </c>
      <c r="AV15" s="19">
        <v>301</v>
      </c>
      <c r="AW15" s="19">
        <v>306</v>
      </c>
      <c r="AX15" s="20">
        <f t="shared" si="17"/>
        <v>98</v>
      </c>
      <c r="AY15" s="19">
        <v>292</v>
      </c>
      <c r="AZ15" s="19">
        <v>306</v>
      </c>
      <c r="BA15" s="20">
        <f t="shared" si="18"/>
        <v>95</v>
      </c>
      <c r="BB15" s="19">
        <v>301</v>
      </c>
      <c r="BC15" s="19">
        <v>306</v>
      </c>
      <c r="BD15" s="20">
        <f t="shared" si="19"/>
        <v>98</v>
      </c>
      <c r="BE15" s="20">
        <f t="shared" si="20"/>
        <v>97</v>
      </c>
      <c r="BF15" s="20">
        <f t="shared" si="21"/>
        <v>93</v>
      </c>
      <c r="BG15" s="24"/>
      <c r="BH15" s="19">
        <f t="shared" si="22"/>
        <v>8</v>
      </c>
      <c r="BI15" s="19">
        <f t="shared" si="23"/>
        <v>2</v>
      </c>
      <c r="BJ15" s="19">
        <f t="shared" si="24"/>
        <v>11</v>
      </c>
      <c r="BK15" s="19">
        <f t="shared" si="25"/>
        <v>1</v>
      </c>
      <c r="BL15" s="19">
        <f t="shared" si="26"/>
        <v>10</v>
      </c>
      <c r="BM15" s="19">
        <f t="shared" si="27"/>
        <v>19</v>
      </c>
      <c r="BN15" s="19">
        <f t="shared" si="28"/>
        <v>1</v>
      </c>
      <c r="BO15" s="19">
        <f t="shared" si="29"/>
        <v>1</v>
      </c>
      <c r="BP15" s="19">
        <f t="shared" si="30"/>
        <v>25</v>
      </c>
      <c r="BQ15" s="19">
        <f t="shared" si="31"/>
        <v>8</v>
      </c>
      <c r="BR15" s="19">
        <f t="shared" si="32"/>
        <v>3</v>
      </c>
      <c r="BS15" s="19">
        <f t="shared" si="33"/>
        <v>5</v>
      </c>
      <c r="BT15" s="19">
        <f t="shared" si="34"/>
        <v>3</v>
      </c>
      <c r="BU15" s="19">
        <f t="shared" si="35"/>
        <v>6</v>
      </c>
      <c r="BV15" s="19">
        <f t="shared" si="36"/>
        <v>3</v>
      </c>
      <c r="BW15" s="19">
        <f t="shared" si="37"/>
        <v>10</v>
      </c>
      <c r="BX15" s="19">
        <f t="shared" si="38"/>
        <v>10</v>
      </c>
      <c r="BY15" s="19">
        <f t="shared" si="39"/>
        <v>4</v>
      </c>
      <c r="BZ15" s="19">
        <f t="shared" si="40"/>
        <v>5</v>
      </c>
      <c r="CA15" s="19">
        <f t="shared" si="41"/>
        <v>4</v>
      </c>
      <c r="CB15" s="18">
        <f t="shared" si="42"/>
        <v>93</v>
      </c>
      <c r="CC15" s="19">
        <f t="shared" si="43"/>
        <v>4</v>
      </c>
    </row>
    <row r="16" spans="1:81" ht="47.25">
      <c r="A16" s="21">
        <v>305</v>
      </c>
      <c r="B16" s="34">
        <v>6603009692</v>
      </c>
      <c r="C16" s="40" t="s">
        <v>500</v>
      </c>
      <c r="D16" s="5" t="s">
        <v>312</v>
      </c>
      <c r="E16" s="5" t="str">
        <f>VLOOKUP(C16,Реестр!$B$2:$C$74,2,FALSE)</f>
        <v>Город</v>
      </c>
      <c r="F16" s="19">
        <v>10</v>
      </c>
      <c r="G16" s="19">
        <v>34</v>
      </c>
      <c r="H16" s="22">
        <v>11</v>
      </c>
      <c r="I16" s="22">
        <v>38</v>
      </c>
      <c r="J16" s="22">
        <f t="shared" si="1"/>
        <v>90</v>
      </c>
      <c r="K16" s="19">
        <v>30</v>
      </c>
      <c r="L16" s="19">
        <v>4</v>
      </c>
      <c r="M16" s="19">
        <f t="shared" si="2"/>
        <v>100</v>
      </c>
      <c r="N16" s="19">
        <v>252</v>
      </c>
      <c r="O16" s="19">
        <v>249</v>
      </c>
      <c r="P16" s="19">
        <v>268</v>
      </c>
      <c r="Q16" s="19">
        <v>278</v>
      </c>
      <c r="R16" s="19">
        <f t="shared" si="3"/>
        <v>92</v>
      </c>
      <c r="S16" s="19">
        <f t="shared" si="4"/>
        <v>94</v>
      </c>
      <c r="T16" s="19">
        <v>20</v>
      </c>
      <c r="U16" s="19">
        <v>5</v>
      </c>
      <c r="V16" s="19">
        <f t="shared" si="5"/>
        <v>100</v>
      </c>
      <c r="W16" s="19">
        <v>286</v>
      </c>
      <c r="X16" s="23">
        <v>346</v>
      </c>
      <c r="Y16" s="20">
        <f t="shared" si="6"/>
        <v>83</v>
      </c>
      <c r="Z16" s="43">
        <f t="shared" si="7"/>
        <v>92</v>
      </c>
      <c r="AA16" s="20">
        <f t="shared" si="8"/>
        <v>92</v>
      </c>
      <c r="AB16" s="19">
        <v>20</v>
      </c>
      <c r="AC16" s="19">
        <v>3</v>
      </c>
      <c r="AD16" s="19">
        <f t="shared" si="9"/>
        <v>60</v>
      </c>
      <c r="AE16" s="19">
        <v>20</v>
      </c>
      <c r="AF16" s="19">
        <v>5</v>
      </c>
      <c r="AG16" s="19">
        <f t="shared" si="10"/>
        <v>100</v>
      </c>
      <c r="AH16" s="19">
        <v>11</v>
      </c>
      <c r="AI16" s="19">
        <v>12</v>
      </c>
      <c r="AJ16" s="20">
        <f t="shared" si="11"/>
        <v>92</v>
      </c>
      <c r="AK16" s="43">
        <f t="shared" si="12"/>
        <v>86</v>
      </c>
      <c r="AL16" s="19">
        <v>325</v>
      </c>
      <c r="AM16" s="19">
        <v>346</v>
      </c>
      <c r="AN16" s="20">
        <f t="shared" si="13"/>
        <v>94</v>
      </c>
      <c r="AO16" s="19">
        <v>340</v>
      </c>
      <c r="AP16" s="19">
        <v>346</v>
      </c>
      <c r="AQ16" s="20">
        <f t="shared" si="14"/>
        <v>98</v>
      </c>
      <c r="AR16" s="19">
        <v>212</v>
      </c>
      <c r="AS16" s="19">
        <v>221</v>
      </c>
      <c r="AT16" s="20">
        <f t="shared" si="15"/>
        <v>96</v>
      </c>
      <c r="AU16" s="20">
        <f t="shared" si="16"/>
        <v>96</v>
      </c>
      <c r="AV16" s="19">
        <v>334</v>
      </c>
      <c r="AW16" s="19">
        <v>346</v>
      </c>
      <c r="AX16" s="20">
        <f t="shared" si="17"/>
        <v>97</v>
      </c>
      <c r="AY16" s="19">
        <v>326</v>
      </c>
      <c r="AZ16" s="19">
        <v>346</v>
      </c>
      <c r="BA16" s="20">
        <f t="shared" si="18"/>
        <v>94</v>
      </c>
      <c r="BB16" s="19">
        <v>340</v>
      </c>
      <c r="BC16" s="19">
        <v>346</v>
      </c>
      <c r="BD16" s="20">
        <f t="shared" si="19"/>
        <v>98</v>
      </c>
      <c r="BE16" s="20">
        <f t="shared" si="20"/>
        <v>97</v>
      </c>
      <c r="BF16" s="20">
        <f t="shared" si="21"/>
        <v>93</v>
      </c>
      <c r="BG16" s="24"/>
      <c r="BH16" s="19">
        <f t="shared" si="22"/>
        <v>10</v>
      </c>
      <c r="BI16" s="19">
        <f t="shared" si="23"/>
        <v>1</v>
      </c>
      <c r="BJ16" s="19">
        <f t="shared" si="24"/>
        <v>9</v>
      </c>
      <c r="BK16" s="19">
        <f t="shared" si="25"/>
        <v>1</v>
      </c>
      <c r="BL16" s="19">
        <f t="shared" si="26"/>
        <v>9</v>
      </c>
      <c r="BM16" s="19">
        <f t="shared" si="27"/>
        <v>18</v>
      </c>
      <c r="BN16" s="19">
        <f t="shared" si="28"/>
        <v>3</v>
      </c>
      <c r="BO16" s="19">
        <f t="shared" si="29"/>
        <v>1</v>
      </c>
      <c r="BP16" s="19">
        <f t="shared" si="30"/>
        <v>8</v>
      </c>
      <c r="BQ16" s="19">
        <f t="shared" si="31"/>
        <v>7</v>
      </c>
      <c r="BR16" s="19">
        <f t="shared" si="32"/>
        <v>3</v>
      </c>
      <c r="BS16" s="19">
        <f t="shared" si="33"/>
        <v>5</v>
      </c>
      <c r="BT16" s="19">
        <f t="shared" si="34"/>
        <v>4</v>
      </c>
      <c r="BU16" s="19">
        <f t="shared" si="35"/>
        <v>7</v>
      </c>
      <c r="BV16" s="19">
        <f t="shared" si="36"/>
        <v>3</v>
      </c>
      <c r="BW16" s="19">
        <f t="shared" si="37"/>
        <v>7</v>
      </c>
      <c r="BX16" s="19">
        <f t="shared" si="38"/>
        <v>9</v>
      </c>
      <c r="BY16" s="19">
        <f t="shared" si="39"/>
        <v>7</v>
      </c>
      <c r="BZ16" s="19">
        <f t="shared" si="40"/>
        <v>5</v>
      </c>
      <c r="CA16" s="19">
        <f t="shared" si="41"/>
        <v>4</v>
      </c>
      <c r="CB16" s="18">
        <f t="shared" si="42"/>
        <v>93</v>
      </c>
      <c r="CC16" s="19">
        <f t="shared" si="43"/>
        <v>4</v>
      </c>
    </row>
    <row r="17" spans="1:81" ht="31.5">
      <c r="A17" s="21">
        <v>370</v>
      </c>
      <c r="B17" s="34">
        <v>6633007678</v>
      </c>
      <c r="C17" s="40" t="s">
        <v>511</v>
      </c>
      <c r="D17" s="5" t="s">
        <v>366</v>
      </c>
      <c r="E17" s="5" t="str">
        <f>VLOOKUP(C17,Реестр!$B$2:$C$74,2,FALSE)</f>
        <v>Город</v>
      </c>
      <c r="F17" s="19">
        <v>10</v>
      </c>
      <c r="G17" s="19">
        <v>38</v>
      </c>
      <c r="H17" s="22">
        <v>11</v>
      </c>
      <c r="I17" s="22">
        <v>38</v>
      </c>
      <c r="J17" s="22">
        <f t="shared" si="1"/>
        <v>95</v>
      </c>
      <c r="K17" s="19">
        <v>30</v>
      </c>
      <c r="L17" s="19">
        <v>4</v>
      </c>
      <c r="M17" s="19">
        <f t="shared" si="2"/>
        <v>100</v>
      </c>
      <c r="N17" s="19">
        <v>107</v>
      </c>
      <c r="O17" s="19">
        <v>107</v>
      </c>
      <c r="P17" s="19">
        <v>107</v>
      </c>
      <c r="Q17" s="19">
        <v>107</v>
      </c>
      <c r="R17" s="19">
        <f t="shared" si="3"/>
        <v>100</v>
      </c>
      <c r="S17" s="19">
        <f t="shared" si="4"/>
        <v>99</v>
      </c>
      <c r="T17" s="19">
        <v>20</v>
      </c>
      <c r="U17" s="19">
        <v>5</v>
      </c>
      <c r="V17" s="19">
        <f t="shared" si="5"/>
        <v>100</v>
      </c>
      <c r="W17" s="19">
        <v>107</v>
      </c>
      <c r="X17" s="23">
        <v>107</v>
      </c>
      <c r="Y17" s="20">
        <f t="shared" si="6"/>
        <v>100</v>
      </c>
      <c r="Z17" s="43">
        <f t="shared" si="7"/>
        <v>100</v>
      </c>
      <c r="AA17" s="20">
        <f t="shared" si="8"/>
        <v>100</v>
      </c>
      <c r="AB17" s="19">
        <v>20</v>
      </c>
      <c r="AC17" s="19">
        <v>2</v>
      </c>
      <c r="AD17" s="19">
        <f t="shared" si="9"/>
        <v>40</v>
      </c>
      <c r="AE17" s="19">
        <v>20</v>
      </c>
      <c r="AF17" s="19">
        <v>3</v>
      </c>
      <c r="AG17" s="19">
        <f t="shared" si="10"/>
        <v>60</v>
      </c>
      <c r="AH17" s="19">
        <v>1</v>
      </c>
      <c r="AI17" s="19">
        <v>1</v>
      </c>
      <c r="AJ17" s="20">
        <f t="shared" si="11"/>
        <v>100</v>
      </c>
      <c r="AK17" s="43">
        <f t="shared" si="12"/>
        <v>66</v>
      </c>
      <c r="AL17" s="19">
        <v>107</v>
      </c>
      <c r="AM17" s="19">
        <v>107</v>
      </c>
      <c r="AN17" s="20">
        <f t="shared" si="13"/>
        <v>100</v>
      </c>
      <c r="AO17" s="19">
        <v>107</v>
      </c>
      <c r="AP17" s="19">
        <v>107</v>
      </c>
      <c r="AQ17" s="20">
        <f t="shared" si="14"/>
        <v>100</v>
      </c>
      <c r="AR17" s="19">
        <v>107</v>
      </c>
      <c r="AS17" s="19">
        <v>107</v>
      </c>
      <c r="AT17" s="20">
        <f t="shared" si="15"/>
        <v>100</v>
      </c>
      <c r="AU17" s="20">
        <f t="shared" si="16"/>
        <v>100</v>
      </c>
      <c r="AV17" s="19">
        <v>107</v>
      </c>
      <c r="AW17" s="19">
        <v>107</v>
      </c>
      <c r="AX17" s="20">
        <f t="shared" si="17"/>
        <v>100</v>
      </c>
      <c r="AY17" s="19">
        <v>107</v>
      </c>
      <c r="AZ17" s="19">
        <v>107</v>
      </c>
      <c r="BA17" s="20">
        <f t="shared" si="18"/>
        <v>100</v>
      </c>
      <c r="BB17" s="19">
        <v>107</v>
      </c>
      <c r="BC17" s="19">
        <v>107</v>
      </c>
      <c r="BD17" s="20">
        <f t="shared" si="19"/>
        <v>100</v>
      </c>
      <c r="BE17" s="20">
        <f t="shared" si="20"/>
        <v>100</v>
      </c>
      <c r="BF17" s="20">
        <f t="shared" si="21"/>
        <v>93</v>
      </c>
      <c r="BG17" s="24"/>
      <c r="BH17" s="19">
        <f t="shared" si="22"/>
        <v>5</v>
      </c>
      <c r="BI17" s="19">
        <f t="shared" si="23"/>
        <v>1</v>
      </c>
      <c r="BJ17" s="19">
        <f t="shared" si="24"/>
        <v>1</v>
      </c>
      <c r="BK17" s="19">
        <f t="shared" si="25"/>
        <v>1</v>
      </c>
      <c r="BL17" s="19">
        <f t="shared" si="26"/>
        <v>1</v>
      </c>
      <c r="BM17" s="19">
        <f t="shared" si="27"/>
        <v>1</v>
      </c>
      <c r="BN17" s="19">
        <f t="shared" si="28"/>
        <v>4</v>
      </c>
      <c r="BO17" s="19">
        <f t="shared" si="29"/>
        <v>3</v>
      </c>
      <c r="BP17" s="19">
        <f t="shared" si="30"/>
        <v>1</v>
      </c>
      <c r="BQ17" s="19">
        <f t="shared" si="31"/>
        <v>1</v>
      </c>
      <c r="BR17" s="19">
        <f t="shared" si="32"/>
        <v>1</v>
      </c>
      <c r="BS17" s="19">
        <f t="shared" si="33"/>
        <v>1</v>
      </c>
      <c r="BT17" s="19">
        <f t="shared" si="34"/>
        <v>1</v>
      </c>
      <c r="BU17" s="19">
        <f t="shared" si="35"/>
        <v>1</v>
      </c>
      <c r="BV17" s="19">
        <f t="shared" si="36"/>
        <v>1</v>
      </c>
      <c r="BW17" s="19">
        <f t="shared" si="37"/>
        <v>2</v>
      </c>
      <c r="BX17" s="19">
        <f t="shared" si="38"/>
        <v>1</v>
      </c>
      <c r="BY17" s="19">
        <f t="shared" si="39"/>
        <v>23</v>
      </c>
      <c r="BZ17" s="19">
        <f t="shared" si="40"/>
        <v>1</v>
      </c>
      <c r="CA17" s="19">
        <f t="shared" si="41"/>
        <v>1</v>
      </c>
      <c r="CB17" s="18">
        <f t="shared" si="42"/>
        <v>93</v>
      </c>
      <c r="CC17" s="19">
        <f t="shared" si="43"/>
        <v>4</v>
      </c>
    </row>
    <row r="18" spans="1:81" ht="47.25">
      <c r="A18" s="21">
        <v>393</v>
      </c>
      <c r="B18" s="34">
        <v>6632012033</v>
      </c>
      <c r="C18" s="6" t="s">
        <v>460</v>
      </c>
      <c r="D18" s="30" t="s">
        <v>386</v>
      </c>
      <c r="E18" s="5" t="str">
        <f>VLOOKUP(C18,Реестр!$B$2:$C$74,2,FALSE)</f>
        <v>Город</v>
      </c>
      <c r="F18" s="19">
        <v>8</v>
      </c>
      <c r="G18" s="19">
        <v>35</v>
      </c>
      <c r="H18" s="22">
        <v>9</v>
      </c>
      <c r="I18" s="22">
        <v>36</v>
      </c>
      <c r="J18" s="22">
        <f t="shared" si="1"/>
        <v>93</v>
      </c>
      <c r="K18" s="19">
        <v>30</v>
      </c>
      <c r="L18" s="19">
        <v>4</v>
      </c>
      <c r="M18" s="19">
        <f t="shared" si="2"/>
        <v>100</v>
      </c>
      <c r="N18" s="19">
        <v>63</v>
      </c>
      <c r="O18" s="19">
        <v>77</v>
      </c>
      <c r="P18" s="19">
        <v>64</v>
      </c>
      <c r="Q18" s="19">
        <v>81</v>
      </c>
      <c r="R18" s="19">
        <f t="shared" si="3"/>
        <v>97</v>
      </c>
      <c r="S18" s="19">
        <f t="shared" si="4"/>
        <v>97</v>
      </c>
      <c r="T18" s="19">
        <v>20</v>
      </c>
      <c r="U18" s="19">
        <v>5</v>
      </c>
      <c r="V18" s="19">
        <f t="shared" si="5"/>
        <v>100</v>
      </c>
      <c r="W18" s="19">
        <v>91</v>
      </c>
      <c r="X18" s="23">
        <v>94</v>
      </c>
      <c r="Y18" s="20">
        <f t="shared" si="6"/>
        <v>97</v>
      </c>
      <c r="Z18" s="43">
        <f t="shared" si="7"/>
        <v>99</v>
      </c>
      <c r="AA18" s="20">
        <f t="shared" si="8"/>
        <v>99</v>
      </c>
      <c r="AB18" s="19">
        <v>20</v>
      </c>
      <c r="AC18" s="19">
        <v>4</v>
      </c>
      <c r="AD18" s="19">
        <f t="shared" si="9"/>
        <v>80</v>
      </c>
      <c r="AE18" s="19">
        <v>20</v>
      </c>
      <c r="AF18" s="19">
        <v>3</v>
      </c>
      <c r="AG18" s="19">
        <f t="shared" si="10"/>
        <v>60</v>
      </c>
      <c r="AH18" s="19">
        <v>5</v>
      </c>
      <c r="AI18" s="19">
        <v>6</v>
      </c>
      <c r="AJ18" s="20">
        <f t="shared" si="11"/>
        <v>83</v>
      </c>
      <c r="AK18" s="43">
        <f t="shared" si="12"/>
        <v>73</v>
      </c>
      <c r="AL18" s="19">
        <v>93</v>
      </c>
      <c r="AM18" s="19">
        <v>94</v>
      </c>
      <c r="AN18" s="20">
        <f t="shared" si="13"/>
        <v>99</v>
      </c>
      <c r="AO18" s="19">
        <v>93</v>
      </c>
      <c r="AP18" s="19">
        <v>94</v>
      </c>
      <c r="AQ18" s="20">
        <f t="shared" si="14"/>
        <v>99</v>
      </c>
      <c r="AR18" s="19">
        <v>69</v>
      </c>
      <c r="AS18" s="19">
        <v>71</v>
      </c>
      <c r="AT18" s="20">
        <f t="shared" si="15"/>
        <v>97</v>
      </c>
      <c r="AU18" s="20">
        <f t="shared" si="16"/>
        <v>99</v>
      </c>
      <c r="AV18" s="19">
        <v>93</v>
      </c>
      <c r="AW18" s="19">
        <v>94</v>
      </c>
      <c r="AX18" s="20">
        <f t="shared" si="17"/>
        <v>99</v>
      </c>
      <c r="AY18" s="19">
        <v>94</v>
      </c>
      <c r="AZ18" s="19">
        <v>94</v>
      </c>
      <c r="BA18" s="20">
        <f t="shared" si="18"/>
        <v>100</v>
      </c>
      <c r="BB18" s="19">
        <v>93</v>
      </c>
      <c r="BC18" s="19">
        <v>94</v>
      </c>
      <c r="BD18" s="20">
        <f t="shared" si="19"/>
        <v>99</v>
      </c>
      <c r="BE18" s="20">
        <f t="shared" si="20"/>
        <v>99</v>
      </c>
      <c r="BF18" s="20">
        <f t="shared" si="21"/>
        <v>93</v>
      </c>
      <c r="BG18" s="24"/>
      <c r="BH18" s="19">
        <f t="shared" si="22"/>
        <v>7</v>
      </c>
      <c r="BI18" s="19">
        <f t="shared" si="23"/>
        <v>1</v>
      </c>
      <c r="BJ18" s="19">
        <f t="shared" si="24"/>
        <v>4</v>
      </c>
      <c r="BK18" s="19">
        <f t="shared" si="25"/>
        <v>1</v>
      </c>
      <c r="BL18" s="19">
        <f t="shared" si="26"/>
        <v>2</v>
      </c>
      <c r="BM18" s="19">
        <f t="shared" si="27"/>
        <v>4</v>
      </c>
      <c r="BN18" s="19">
        <f t="shared" si="28"/>
        <v>2</v>
      </c>
      <c r="BO18" s="19">
        <f t="shared" si="29"/>
        <v>3</v>
      </c>
      <c r="BP18" s="19">
        <f t="shared" si="30"/>
        <v>17</v>
      </c>
      <c r="BQ18" s="19">
        <f t="shared" si="31"/>
        <v>2</v>
      </c>
      <c r="BR18" s="19">
        <f t="shared" si="32"/>
        <v>2</v>
      </c>
      <c r="BS18" s="19">
        <f t="shared" si="33"/>
        <v>4</v>
      </c>
      <c r="BT18" s="19">
        <f t="shared" si="34"/>
        <v>2</v>
      </c>
      <c r="BU18" s="19">
        <f t="shared" si="35"/>
        <v>1</v>
      </c>
      <c r="BV18" s="19">
        <f t="shared" si="36"/>
        <v>2</v>
      </c>
      <c r="BW18" s="19">
        <f t="shared" si="37"/>
        <v>4</v>
      </c>
      <c r="BX18" s="19">
        <f t="shared" si="38"/>
        <v>2</v>
      </c>
      <c r="BY18" s="19">
        <f t="shared" si="39"/>
        <v>19</v>
      </c>
      <c r="BZ18" s="19">
        <f t="shared" si="40"/>
        <v>2</v>
      </c>
      <c r="CA18" s="19">
        <f t="shared" si="41"/>
        <v>2</v>
      </c>
      <c r="CB18" s="18">
        <f t="shared" si="42"/>
        <v>93</v>
      </c>
      <c r="CC18" s="19">
        <f t="shared" si="43"/>
        <v>4</v>
      </c>
    </row>
    <row r="19" spans="1:81" ht="47.25">
      <c r="A19" s="21">
        <v>78</v>
      </c>
      <c r="B19" s="34">
        <v>6660128907</v>
      </c>
      <c r="C19" s="5" t="s">
        <v>504</v>
      </c>
      <c r="D19" s="5" t="s">
        <v>100</v>
      </c>
      <c r="E19" s="5" t="str">
        <f>VLOOKUP(C19,Реестр!$B$2:$C$74,2,FALSE)</f>
        <v>Город</v>
      </c>
      <c r="F19" s="19">
        <v>10</v>
      </c>
      <c r="G19" s="19">
        <v>38</v>
      </c>
      <c r="H19" s="22">
        <v>11</v>
      </c>
      <c r="I19" s="22">
        <v>38</v>
      </c>
      <c r="J19" s="22">
        <f t="shared" si="1"/>
        <v>95</v>
      </c>
      <c r="K19" s="19">
        <v>30</v>
      </c>
      <c r="L19" s="19">
        <v>4</v>
      </c>
      <c r="M19" s="19">
        <f t="shared" si="2"/>
        <v>100</v>
      </c>
      <c r="N19" s="19">
        <v>135</v>
      </c>
      <c r="O19" s="19">
        <v>129</v>
      </c>
      <c r="P19" s="19">
        <v>138</v>
      </c>
      <c r="Q19" s="19">
        <v>141</v>
      </c>
      <c r="R19" s="19">
        <f t="shared" si="3"/>
        <v>95</v>
      </c>
      <c r="S19" s="19">
        <f t="shared" si="4"/>
        <v>97</v>
      </c>
      <c r="T19" s="19">
        <v>20</v>
      </c>
      <c r="U19" s="19">
        <v>5</v>
      </c>
      <c r="V19" s="19">
        <f t="shared" si="5"/>
        <v>100</v>
      </c>
      <c r="W19" s="19">
        <v>132</v>
      </c>
      <c r="X19" s="23">
        <v>157</v>
      </c>
      <c r="Y19" s="20">
        <f t="shared" si="6"/>
        <v>84</v>
      </c>
      <c r="Z19" s="43">
        <f t="shared" si="7"/>
        <v>92</v>
      </c>
      <c r="AA19" s="20">
        <f t="shared" si="8"/>
        <v>92</v>
      </c>
      <c r="AB19" s="19">
        <v>20</v>
      </c>
      <c r="AC19" s="19">
        <v>4</v>
      </c>
      <c r="AD19" s="19">
        <f t="shared" si="9"/>
        <v>80</v>
      </c>
      <c r="AE19" s="19">
        <v>20</v>
      </c>
      <c r="AF19" s="19">
        <v>3</v>
      </c>
      <c r="AG19" s="19">
        <f t="shared" si="10"/>
        <v>60</v>
      </c>
      <c r="AH19" s="19">
        <v>2</v>
      </c>
      <c r="AI19" s="19">
        <v>2</v>
      </c>
      <c r="AJ19" s="20">
        <f t="shared" si="11"/>
        <v>100</v>
      </c>
      <c r="AK19" s="43">
        <f t="shared" si="12"/>
        <v>78</v>
      </c>
      <c r="AL19" s="19">
        <v>153</v>
      </c>
      <c r="AM19" s="19">
        <v>157</v>
      </c>
      <c r="AN19" s="20">
        <f t="shared" si="13"/>
        <v>97</v>
      </c>
      <c r="AO19" s="19">
        <v>155</v>
      </c>
      <c r="AP19" s="19">
        <v>157</v>
      </c>
      <c r="AQ19" s="20">
        <f t="shared" si="14"/>
        <v>99</v>
      </c>
      <c r="AR19" s="19">
        <v>107</v>
      </c>
      <c r="AS19" s="19">
        <v>113</v>
      </c>
      <c r="AT19" s="20">
        <f t="shared" si="15"/>
        <v>95</v>
      </c>
      <c r="AU19" s="20">
        <f t="shared" si="16"/>
        <v>97</v>
      </c>
      <c r="AV19" s="19">
        <v>152</v>
      </c>
      <c r="AW19" s="19">
        <v>157</v>
      </c>
      <c r="AX19" s="20">
        <f t="shared" si="17"/>
        <v>97</v>
      </c>
      <c r="AY19" s="19">
        <v>146</v>
      </c>
      <c r="AZ19" s="19">
        <v>157</v>
      </c>
      <c r="BA19" s="20">
        <f t="shared" si="18"/>
        <v>93</v>
      </c>
      <c r="BB19" s="19">
        <v>152</v>
      </c>
      <c r="BC19" s="19">
        <v>157</v>
      </c>
      <c r="BD19" s="20">
        <f t="shared" si="19"/>
        <v>97</v>
      </c>
      <c r="BE19" s="20">
        <f t="shared" si="20"/>
        <v>96</v>
      </c>
      <c r="BF19" s="20">
        <f t="shared" si="21"/>
        <v>92</v>
      </c>
      <c r="BG19" s="24"/>
      <c r="BH19" s="19">
        <f t="shared" si="22"/>
        <v>5</v>
      </c>
      <c r="BI19" s="19">
        <f t="shared" si="23"/>
        <v>1</v>
      </c>
      <c r="BJ19" s="19">
        <f t="shared" si="24"/>
        <v>6</v>
      </c>
      <c r="BK19" s="19">
        <f t="shared" si="25"/>
        <v>1</v>
      </c>
      <c r="BL19" s="19">
        <f t="shared" si="26"/>
        <v>9</v>
      </c>
      <c r="BM19" s="19">
        <f t="shared" si="27"/>
        <v>17</v>
      </c>
      <c r="BN19" s="19">
        <f t="shared" si="28"/>
        <v>2</v>
      </c>
      <c r="BO19" s="19">
        <f t="shared" si="29"/>
        <v>3</v>
      </c>
      <c r="BP19" s="19">
        <f t="shared" si="30"/>
        <v>1</v>
      </c>
      <c r="BQ19" s="19">
        <f t="shared" si="31"/>
        <v>4</v>
      </c>
      <c r="BR19" s="19">
        <f t="shared" si="32"/>
        <v>2</v>
      </c>
      <c r="BS19" s="19">
        <f t="shared" si="33"/>
        <v>6</v>
      </c>
      <c r="BT19" s="19">
        <f t="shared" si="34"/>
        <v>4</v>
      </c>
      <c r="BU19" s="19">
        <f t="shared" si="35"/>
        <v>8</v>
      </c>
      <c r="BV19" s="19">
        <f t="shared" si="36"/>
        <v>4</v>
      </c>
      <c r="BW19" s="19">
        <f t="shared" si="37"/>
        <v>4</v>
      </c>
      <c r="BX19" s="19">
        <f t="shared" si="38"/>
        <v>9</v>
      </c>
      <c r="BY19" s="19">
        <f t="shared" si="39"/>
        <v>14</v>
      </c>
      <c r="BZ19" s="19">
        <f t="shared" si="40"/>
        <v>4</v>
      </c>
      <c r="CA19" s="19">
        <f t="shared" si="41"/>
        <v>5</v>
      </c>
      <c r="CB19" s="18">
        <f t="shared" si="42"/>
        <v>92</v>
      </c>
      <c r="CC19" s="19">
        <f t="shared" si="43"/>
        <v>5</v>
      </c>
    </row>
    <row r="20" spans="1:81" ht="31.5">
      <c r="A20" s="21">
        <v>135</v>
      </c>
      <c r="B20" s="34">
        <v>6625028875</v>
      </c>
      <c r="C20" s="5" t="s">
        <v>422</v>
      </c>
      <c r="D20" s="5" t="s">
        <v>155</v>
      </c>
      <c r="E20" s="5" t="str">
        <f>VLOOKUP(C20,Реестр!$B$2:$C$74,2,FALSE)</f>
        <v>Город</v>
      </c>
      <c r="F20" s="19">
        <v>10</v>
      </c>
      <c r="G20" s="19">
        <v>36</v>
      </c>
      <c r="H20" s="22">
        <v>11</v>
      </c>
      <c r="I20" s="22">
        <v>38</v>
      </c>
      <c r="J20" s="22">
        <f t="shared" si="1"/>
        <v>93</v>
      </c>
      <c r="K20" s="19">
        <v>30</v>
      </c>
      <c r="L20" s="19">
        <v>3</v>
      </c>
      <c r="M20" s="19">
        <f t="shared" si="2"/>
        <v>90</v>
      </c>
      <c r="N20" s="19">
        <v>63</v>
      </c>
      <c r="O20" s="19">
        <v>59</v>
      </c>
      <c r="P20" s="19">
        <v>63</v>
      </c>
      <c r="Q20" s="19">
        <v>62</v>
      </c>
      <c r="R20" s="19">
        <f t="shared" si="3"/>
        <v>98</v>
      </c>
      <c r="S20" s="19">
        <f t="shared" si="4"/>
        <v>94</v>
      </c>
      <c r="T20" s="19">
        <v>20</v>
      </c>
      <c r="U20" s="19">
        <v>5</v>
      </c>
      <c r="V20" s="19">
        <f t="shared" si="5"/>
        <v>100</v>
      </c>
      <c r="W20" s="19">
        <v>70</v>
      </c>
      <c r="X20" s="23">
        <v>76</v>
      </c>
      <c r="Y20" s="20">
        <f t="shared" si="6"/>
        <v>92</v>
      </c>
      <c r="Z20" s="43">
        <f t="shared" si="7"/>
        <v>96</v>
      </c>
      <c r="AA20" s="20">
        <f t="shared" si="8"/>
        <v>96</v>
      </c>
      <c r="AB20" s="19">
        <v>20</v>
      </c>
      <c r="AC20" s="19">
        <v>3</v>
      </c>
      <c r="AD20" s="19">
        <f t="shared" si="9"/>
        <v>60</v>
      </c>
      <c r="AE20" s="19">
        <v>20</v>
      </c>
      <c r="AF20" s="19">
        <v>4</v>
      </c>
      <c r="AG20" s="19">
        <f t="shared" si="10"/>
        <v>80</v>
      </c>
      <c r="AH20" s="19">
        <v>10</v>
      </c>
      <c r="AI20" s="19">
        <v>10</v>
      </c>
      <c r="AJ20" s="20">
        <f t="shared" si="11"/>
        <v>100</v>
      </c>
      <c r="AK20" s="43">
        <f t="shared" si="12"/>
        <v>80</v>
      </c>
      <c r="AL20" s="19">
        <v>72</v>
      </c>
      <c r="AM20" s="19">
        <v>76</v>
      </c>
      <c r="AN20" s="20">
        <f t="shared" si="13"/>
        <v>95</v>
      </c>
      <c r="AO20" s="19">
        <v>74</v>
      </c>
      <c r="AP20" s="19">
        <v>76</v>
      </c>
      <c r="AQ20" s="20">
        <f t="shared" si="14"/>
        <v>97</v>
      </c>
      <c r="AR20" s="19">
        <v>54</v>
      </c>
      <c r="AS20" s="19">
        <v>56</v>
      </c>
      <c r="AT20" s="20">
        <f t="shared" si="15"/>
        <v>96</v>
      </c>
      <c r="AU20" s="20">
        <f t="shared" si="16"/>
        <v>96</v>
      </c>
      <c r="AV20" s="19">
        <v>73</v>
      </c>
      <c r="AW20" s="19">
        <v>76</v>
      </c>
      <c r="AX20" s="20">
        <f t="shared" si="17"/>
        <v>96</v>
      </c>
      <c r="AY20" s="19">
        <v>72</v>
      </c>
      <c r="AZ20" s="19">
        <v>76</v>
      </c>
      <c r="BA20" s="20">
        <f t="shared" si="18"/>
        <v>95</v>
      </c>
      <c r="BB20" s="19">
        <v>70</v>
      </c>
      <c r="BC20" s="19">
        <v>76</v>
      </c>
      <c r="BD20" s="20">
        <f t="shared" si="19"/>
        <v>92</v>
      </c>
      <c r="BE20" s="20">
        <f t="shared" si="20"/>
        <v>94</v>
      </c>
      <c r="BF20" s="20">
        <f t="shared" si="21"/>
        <v>92</v>
      </c>
      <c r="BG20" s="24"/>
      <c r="BH20" s="19">
        <f t="shared" si="22"/>
        <v>7</v>
      </c>
      <c r="BI20" s="19">
        <f t="shared" si="23"/>
        <v>2</v>
      </c>
      <c r="BJ20" s="19">
        <f t="shared" si="24"/>
        <v>3</v>
      </c>
      <c r="BK20" s="19">
        <f t="shared" si="25"/>
        <v>1</v>
      </c>
      <c r="BL20" s="19">
        <f t="shared" si="26"/>
        <v>5</v>
      </c>
      <c r="BM20" s="19">
        <f t="shared" si="27"/>
        <v>9</v>
      </c>
      <c r="BN20" s="19">
        <f t="shared" si="28"/>
        <v>3</v>
      </c>
      <c r="BO20" s="19">
        <f t="shared" si="29"/>
        <v>2</v>
      </c>
      <c r="BP20" s="19">
        <f t="shared" si="30"/>
        <v>1</v>
      </c>
      <c r="BQ20" s="19">
        <f t="shared" si="31"/>
        <v>6</v>
      </c>
      <c r="BR20" s="19">
        <f t="shared" si="32"/>
        <v>4</v>
      </c>
      <c r="BS20" s="19">
        <f t="shared" si="33"/>
        <v>5</v>
      </c>
      <c r="BT20" s="19">
        <f t="shared" si="34"/>
        <v>5</v>
      </c>
      <c r="BU20" s="19">
        <f t="shared" si="35"/>
        <v>6</v>
      </c>
      <c r="BV20" s="19">
        <f t="shared" si="36"/>
        <v>9</v>
      </c>
      <c r="BW20" s="19">
        <f t="shared" si="37"/>
        <v>7</v>
      </c>
      <c r="BX20" s="19">
        <f t="shared" si="38"/>
        <v>5</v>
      </c>
      <c r="BY20" s="19">
        <f t="shared" si="39"/>
        <v>12</v>
      </c>
      <c r="BZ20" s="19">
        <f t="shared" si="40"/>
        <v>5</v>
      </c>
      <c r="CA20" s="19">
        <f t="shared" si="41"/>
        <v>7</v>
      </c>
      <c r="CB20" s="18">
        <f t="shared" si="42"/>
        <v>92</v>
      </c>
      <c r="CC20" s="19">
        <f t="shared" si="43"/>
        <v>5</v>
      </c>
    </row>
    <row r="21" spans="1:81" ht="31.5">
      <c r="A21" s="21">
        <v>168</v>
      </c>
      <c r="B21" s="34">
        <v>6612046877</v>
      </c>
      <c r="C21" s="40" t="s">
        <v>506</v>
      </c>
      <c r="D21" s="6" t="s">
        <v>186</v>
      </c>
      <c r="E21" s="5" t="str">
        <f>VLOOKUP(C21,Реестр!$B$2:$C$74,2,FALSE)</f>
        <v>Город</v>
      </c>
      <c r="F21" s="19">
        <v>10</v>
      </c>
      <c r="G21" s="19">
        <v>38</v>
      </c>
      <c r="H21" s="22">
        <v>11</v>
      </c>
      <c r="I21" s="22">
        <v>38</v>
      </c>
      <c r="J21" s="22">
        <f t="shared" si="1"/>
        <v>95</v>
      </c>
      <c r="K21" s="19">
        <v>30</v>
      </c>
      <c r="L21" s="19">
        <v>4</v>
      </c>
      <c r="M21" s="19">
        <f t="shared" si="2"/>
        <v>100</v>
      </c>
      <c r="N21" s="19">
        <v>376</v>
      </c>
      <c r="O21" s="19">
        <v>401</v>
      </c>
      <c r="P21" s="19">
        <v>385</v>
      </c>
      <c r="Q21" s="19">
        <v>408</v>
      </c>
      <c r="R21" s="19">
        <f t="shared" si="3"/>
        <v>98</v>
      </c>
      <c r="S21" s="19">
        <f t="shared" si="4"/>
        <v>98</v>
      </c>
      <c r="T21" s="19">
        <v>20</v>
      </c>
      <c r="U21" s="19">
        <v>5</v>
      </c>
      <c r="V21" s="19">
        <f t="shared" si="5"/>
        <v>100</v>
      </c>
      <c r="W21" s="19">
        <v>429</v>
      </c>
      <c r="X21" s="23">
        <v>454</v>
      </c>
      <c r="Y21" s="20">
        <f t="shared" si="6"/>
        <v>94</v>
      </c>
      <c r="Z21" s="43">
        <f t="shared" si="7"/>
        <v>97</v>
      </c>
      <c r="AA21" s="20">
        <f t="shared" si="8"/>
        <v>97</v>
      </c>
      <c r="AB21" s="19">
        <v>20</v>
      </c>
      <c r="AC21" s="19">
        <v>3</v>
      </c>
      <c r="AD21" s="19">
        <f t="shared" si="9"/>
        <v>60</v>
      </c>
      <c r="AE21" s="19">
        <v>20</v>
      </c>
      <c r="AF21" s="19">
        <v>3</v>
      </c>
      <c r="AG21" s="19">
        <f t="shared" si="10"/>
        <v>60</v>
      </c>
      <c r="AH21" s="19">
        <v>31</v>
      </c>
      <c r="AI21" s="19">
        <v>34</v>
      </c>
      <c r="AJ21" s="20">
        <f t="shared" si="11"/>
        <v>91</v>
      </c>
      <c r="AK21" s="43">
        <f t="shared" si="12"/>
        <v>69</v>
      </c>
      <c r="AL21" s="19">
        <v>446</v>
      </c>
      <c r="AM21" s="19">
        <v>454</v>
      </c>
      <c r="AN21" s="20">
        <f t="shared" si="13"/>
        <v>98</v>
      </c>
      <c r="AO21" s="19">
        <v>450</v>
      </c>
      <c r="AP21" s="19">
        <v>454</v>
      </c>
      <c r="AQ21" s="20">
        <f t="shared" si="14"/>
        <v>99</v>
      </c>
      <c r="AR21" s="19">
        <v>395</v>
      </c>
      <c r="AS21" s="19">
        <v>398</v>
      </c>
      <c r="AT21" s="20">
        <f t="shared" si="15"/>
        <v>99</v>
      </c>
      <c r="AU21" s="20">
        <f t="shared" si="16"/>
        <v>99</v>
      </c>
      <c r="AV21" s="19">
        <v>451</v>
      </c>
      <c r="AW21" s="19">
        <v>454</v>
      </c>
      <c r="AX21" s="20">
        <f t="shared" si="17"/>
        <v>99</v>
      </c>
      <c r="AY21" s="19">
        <v>446</v>
      </c>
      <c r="AZ21" s="19">
        <v>454</v>
      </c>
      <c r="BA21" s="20">
        <f t="shared" si="18"/>
        <v>98</v>
      </c>
      <c r="BB21" s="19">
        <v>452</v>
      </c>
      <c r="BC21" s="19">
        <v>454</v>
      </c>
      <c r="BD21" s="20">
        <f t="shared" si="19"/>
        <v>100</v>
      </c>
      <c r="BE21" s="20">
        <f t="shared" si="20"/>
        <v>99</v>
      </c>
      <c r="BF21" s="20">
        <f t="shared" si="21"/>
        <v>92</v>
      </c>
      <c r="BG21" s="24"/>
      <c r="BH21" s="19">
        <f t="shared" si="22"/>
        <v>5</v>
      </c>
      <c r="BI21" s="19">
        <f t="shared" si="23"/>
        <v>1</v>
      </c>
      <c r="BJ21" s="19">
        <f t="shared" si="24"/>
        <v>3</v>
      </c>
      <c r="BK21" s="19">
        <f t="shared" si="25"/>
        <v>1</v>
      </c>
      <c r="BL21" s="19">
        <f t="shared" si="26"/>
        <v>4</v>
      </c>
      <c r="BM21" s="19">
        <f t="shared" si="27"/>
        <v>7</v>
      </c>
      <c r="BN21" s="19">
        <f t="shared" si="28"/>
        <v>3</v>
      </c>
      <c r="BO21" s="19">
        <f t="shared" si="29"/>
        <v>3</v>
      </c>
      <c r="BP21" s="19">
        <f t="shared" si="30"/>
        <v>9</v>
      </c>
      <c r="BQ21" s="19">
        <f t="shared" si="31"/>
        <v>3</v>
      </c>
      <c r="BR21" s="19">
        <f t="shared" si="32"/>
        <v>2</v>
      </c>
      <c r="BS21" s="19">
        <f t="shared" si="33"/>
        <v>2</v>
      </c>
      <c r="BT21" s="19">
        <f t="shared" si="34"/>
        <v>2</v>
      </c>
      <c r="BU21" s="19">
        <f t="shared" si="35"/>
        <v>3</v>
      </c>
      <c r="BV21" s="19">
        <f t="shared" si="36"/>
        <v>1</v>
      </c>
      <c r="BW21" s="19">
        <f t="shared" si="37"/>
        <v>3</v>
      </c>
      <c r="BX21" s="19">
        <f t="shared" si="38"/>
        <v>4</v>
      </c>
      <c r="BY21" s="19">
        <f t="shared" si="39"/>
        <v>20</v>
      </c>
      <c r="BZ21" s="19">
        <f t="shared" si="40"/>
        <v>2</v>
      </c>
      <c r="CA21" s="19">
        <f t="shared" si="41"/>
        <v>2</v>
      </c>
      <c r="CB21" s="18">
        <f t="shared" si="42"/>
        <v>92</v>
      </c>
      <c r="CC21" s="19">
        <f t="shared" si="43"/>
        <v>5</v>
      </c>
    </row>
    <row r="22" spans="1:81" ht="31.5">
      <c r="A22" s="21">
        <v>303</v>
      </c>
      <c r="B22" s="34">
        <v>6603009050</v>
      </c>
      <c r="C22" s="40" t="s">
        <v>500</v>
      </c>
      <c r="D22" s="5" t="s">
        <v>310</v>
      </c>
      <c r="E22" s="5" t="str">
        <f>VLOOKUP(C22,Реестр!$B$2:$C$74,2,FALSE)</f>
        <v>Город</v>
      </c>
      <c r="F22" s="19">
        <v>11</v>
      </c>
      <c r="G22" s="19">
        <v>36</v>
      </c>
      <c r="H22" s="22">
        <v>11</v>
      </c>
      <c r="I22" s="22">
        <v>38</v>
      </c>
      <c r="J22" s="22">
        <f t="shared" si="1"/>
        <v>97</v>
      </c>
      <c r="K22" s="19">
        <v>30</v>
      </c>
      <c r="L22" s="19">
        <v>4</v>
      </c>
      <c r="M22" s="19">
        <f t="shared" si="2"/>
        <v>100</v>
      </c>
      <c r="N22" s="19">
        <v>108</v>
      </c>
      <c r="O22" s="19">
        <v>113</v>
      </c>
      <c r="P22" s="19">
        <v>110</v>
      </c>
      <c r="Q22" s="19">
        <v>115</v>
      </c>
      <c r="R22" s="19">
        <f t="shared" si="3"/>
        <v>98</v>
      </c>
      <c r="S22" s="19">
        <f t="shared" si="4"/>
        <v>98</v>
      </c>
      <c r="T22" s="19">
        <v>20</v>
      </c>
      <c r="U22" s="19">
        <v>4</v>
      </c>
      <c r="V22" s="19">
        <f t="shared" si="5"/>
        <v>80</v>
      </c>
      <c r="W22" s="19">
        <v>116</v>
      </c>
      <c r="X22" s="23">
        <v>122</v>
      </c>
      <c r="Y22" s="20">
        <f t="shared" si="6"/>
        <v>95</v>
      </c>
      <c r="Z22" s="43">
        <f t="shared" si="7"/>
        <v>88</v>
      </c>
      <c r="AA22" s="20">
        <f t="shared" si="8"/>
        <v>88</v>
      </c>
      <c r="AB22" s="19">
        <v>20</v>
      </c>
      <c r="AC22" s="19">
        <v>2</v>
      </c>
      <c r="AD22" s="19">
        <f t="shared" si="9"/>
        <v>40</v>
      </c>
      <c r="AE22" s="19">
        <v>20</v>
      </c>
      <c r="AF22" s="19">
        <v>4</v>
      </c>
      <c r="AG22" s="19">
        <f t="shared" si="10"/>
        <v>80</v>
      </c>
      <c r="AH22" s="19">
        <v>1</v>
      </c>
      <c r="AI22" s="19">
        <v>1</v>
      </c>
      <c r="AJ22" s="20">
        <f t="shared" si="11"/>
        <v>100</v>
      </c>
      <c r="AK22" s="43">
        <f t="shared" si="12"/>
        <v>74</v>
      </c>
      <c r="AL22" s="19">
        <v>122</v>
      </c>
      <c r="AM22" s="19">
        <v>122</v>
      </c>
      <c r="AN22" s="20">
        <f t="shared" si="13"/>
        <v>100</v>
      </c>
      <c r="AO22" s="19">
        <v>122</v>
      </c>
      <c r="AP22" s="19">
        <v>122</v>
      </c>
      <c r="AQ22" s="20">
        <f t="shared" si="14"/>
        <v>100</v>
      </c>
      <c r="AR22" s="19">
        <v>102</v>
      </c>
      <c r="AS22" s="19">
        <v>102</v>
      </c>
      <c r="AT22" s="20">
        <f t="shared" si="15"/>
        <v>100</v>
      </c>
      <c r="AU22" s="20">
        <f t="shared" si="16"/>
        <v>100</v>
      </c>
      <c r="AV22" s="19">
        <v>122</v>
      </c>
      <c r="AW22" s="19">
        <v>122</v>
      </c>
      <c r="AX22" s="20">
        <f t="shared" si="17"/>
        <v>100</v>
      </c>
      <c r="AY22" s="19">
        <v>118</v>
      </c>
      <c r="AZ22" s="19">
        <v>122</v>
      </c>
      <c r="BA22" s="20">
        <f t="shared" si="18"/>
        <v>97</v>
      </c>
      <c r="BB22" s="19">
        <v>122</v>
      </c>
      <c r="BC22" s="19">
        <v>122</v>
      </c>
      <c r="BD22" s="20">
        <f t="shared" si="19"/>
        <v>100</v>
      </c>
      <c r="BE22" s="20">
        <f t="shared" si="20"/>
        <v>99</v>
      </c>
      <c r="BF22" s="20">
        <f t="shared" si="21"/>
        <v>92</v>
      </c>
      <c r="BG22" s="24"/>
      <c r="BH22" s="19">
        <f t="shared" si="22"/>
        <v>3</v>
      </c>
      <c r="BI22" s="19">
        <f t="shared" si="23"/>
        <v>1</v>
      </c>
      <c r="BJ22" s="19">
        <f t="shared" si="24"/>
        <v>3</v>
      </c>
      <c r="BK22" s="19">
        <f t="shared" si="25"/>
        <v>2</v>
      </c>
      <c r="BL22" s="19">
        <f t="shared" si="26"/>
        <v>13</v>
      </c>
      <c r="BM22" s="19">
        <f t="shared" si="27"/>
        <v>6</v>
      </c>
      <c r="BN22" s="19">
        <f t="shared" si="28"/>
        <v>4</v>
      </c>
      <c r="BO22" s="19">
        <f t="shared" si="29"/>
        <v>2</v>
      </c>
      <c r="BP22" s="19">
        <f t="shared" si="30"/>
        <v>1</v>
      </c>
      <c r="BQ22" s="19">
        <f t="shared" si="31"/>
        <v>1</v>
      </c>
      <c r="BR22" s="19">
        <f t="shared" si="32"/>
        <v>1</v>
      </c>
      <c r="BS22" s="19">
        <f t="shared" si="33"/>
        <v>1</v>
      </c>
      <c r="BT22" s="19">
        <f t="shared" si="34"/>
        <v>1</v>
      </c>
      <c r="BU22" s="19">
        <f t="shared" si="35"/>
        <v>4</v>
      </c>
      <c r="BV22" s="19">
        <f t="shared" si="36"/>
        <v>1</v>
      </c>
      <c r="BW22" s="19">
        <f t="shared" si="37"/>
        <v>3</v>
      </c>
      <c r="BX22" s="19">
        <f t="shared" si="38"/>
        <v>13</v>
      </c>
      <c r="BY22" s="19">
        <f t="shared" si="39"/>
        <v>18</v>
      </c>
      <c r="BZ22" s="19">
        <f t="shared" si="40"/>
        <v>1</v>
      </c>
      <c r="CA22" s="19">
        <f t="shared" si="41"/>
        <v>2</v>
      </c>
      <c r="CB22" s="18">
        <f t="shared" si="42"/>
        <v>92</v>
      </c>
      <c r="CC22" s="19">
        <f t="shared" si="43"/>
        <v>5</v>
      </c>
    </row>
    <row r="23" spans="1:81" ht="31.5">
      <c r="A23" s="21">
        <v>342</v>
      </c>
      <c r="B23" s="34">
        <v>6617020311</v>
      </c>
      <c r="C23" s="40" t="s">
        <v>510</v>
      </c>
      <c r="D23" s="6" t="s">
        <v>343</v>
      </c>
      <c r="E23" s="5" t="str">
        <f>VLOOKUP(C23,Реестр!$B$2:$C$74,2,FALSE)</f>
        <v>Город</v>
      </c>
      <c r="F23" s="19">
        <v>10</v>
      </c>
      <c r="G23" s="19">
        <v>36</v>
      </c>
      <c r="H23" s="22">
        <v>11</v>
      </c>
      <c r="I23" s="22">
        <v>38</v>
      </c>
      <c r="J23" s="22">
        <f t="shared" si="1"/>
        <v>93</v>
      </c>
      <c r="K23" s="19">
        <v>30</v>
      </c>
      <c r="L23" s="19">
        <v>3</v>
      </c>
      <c r="M23" s="19">
        <f t="shared" si="2"/>
        <v>90</v>
      </c>
      <c r="N23" s="19">
        <v>240</v>
      </c>
      <c r="O23" s="19">
        <v>211</v>
      </c>
      <c r="P23" s="19">
        <v>256</v>
      </c>
      <c r="Q23" s="19">
        <v>233</v>
      </c>
      <c r="R23" s="19">
        <f t="shared" si="3"/>
        <v>92</v>
      </c>
      <c r="S23" s="19">
        <f t="shared" si="4"/>
        <v>92</v>
      </c>
      <c r="T23" s="19">
        <v>20</v>
      </c>
      <c r="U23" s="19">
        <v>5</v>
      </c>
      <c r="V23" s="19">
        <f t="shared" si="5"/>
        <v>100</v>
      </c>
      <c r="W23" s="19">
        <v>290</v>
      </c>
      <c r="X23" s="23">
        <v>312</v>
      </c>
      <c r="Y23" s="20">
        <f t="shared" si="6"/>
        <v>93</v>
      </c>
      <c r="Z23" s="43">
        <f t="shared" si="7"/>
        <v>97</v>
      </c>
      <c r="AA23" s="20">
        <f t="shared" si="8"/>
        <v>97</v>
      </c>
      <c r="AB23" s="19">
        <v>20</v>
      </c>
      <c r="AC23" s="19">
        <v>3</v>
      </c>
      <c r="AD23" s="19">
        <f t="shared" si="9"/>
        <v>60</v>
      </c>
      <c r="AE23" s="19">
        <v>20</v>
      </c>
      <c r="AF23" s="19">
        <v>5</v>
      </c>
      <c r="AG23" s="19">
        <f t="shared" si="10"/>
        <v>100</v>
      </c>
      <c r="AH23" s="19">
        <v>80</v>
      </c>
      <c r="AI23" s="19">
        <v>88</v>
      </c>
      <c r="AJ23" s="20">
        <f t="shared" si="11"/>
        <v>91</v>
      </c>
      <c r="AK23" s="43">
        <f t="shared" si="12"/>
        <v>85</v>
      </c>
      <c r="AL23" s="19">
        <v>277</v>
      </c>
      <c r="AM23" s="19">
        <v>312</v>
      </c>
      <c r="AN23" s="20">
        <f t="shared" si="13"/>
        <v>89</v>
      </c>
      <c r="AO23" s="19">
        <v>305</v>
      </c>
      <c r="AP23" s="19">
        <v>312</v>
      </c>
      <c r="AQ23" s="20">
        <f t="shared" si="14"/>
        <v>98</v>
      </c>
      <c r="AR23" s="19">
        <v>203</v>
      </c>
      <c r="AS23" s="19">
        <v>210</v>
      </c>
      <c r="AT23" s="20">
        <f t="shared" si="15"/>
        <v>97</v>
      </c>
      <c r="AU23" s="20">
        <f t="shared" si="16"/>
        <v>94</v>
      </c>
      <c r="AV23" s="19">
        <v>277</v>
      </c>
      <c r="AW23" s="19">
        <v>312</v>
      </c>
      <c r="AX23" s="20">
        <f t="shared" si="17"/>
        <v>89</v>
      </c>
      <c r="AY23" s="19">
        <v>293</v>
      </c>
      <c r="AZ23" s="19">
        <v>312</v>
      </c>
      <c r="BA23" s="20">
        <f t="shared" si="18"/>
        <v>94</v>
      </c>
      <c r="BB23" s="19">
        <v>301</v>
      </c>
      <c r="BC23" s="19">
        <v>312</v>
      </c>
      <c r="BD23" s="20">
        <f t="shared" si="19"/>
        <v>96</v>
      </c>
      <c r="BE23" s="20">
        <f t="shared" si="20"/>
        <v>94</v>
      </c>
      <c r="BF23" s="20">
        <f t="shared" si="21"/>
        <v>92</v>
      </c>
      <c r="BG23" s="24"/>
      <c r="BH23" s="19">
        <f t="shared" si="22"/>
        <v>7</v>
      </c>
      <c r="BI23" s="19">
        <f t="shared" si="23"/>
        <v>2</v>
      </c>
      <c r="BJ23" s="19">
        <f t="shared" si="24"/>
        <v>9</v>
      </c>
      <c r="BK23" s="19">
        <f t="shared" si="25"/>
        <v>1</v>
      </c>
      <c r="BL23" s="19">
        <f t="shared" si="26"/>
        <v>4</v>
      </c>
      <c r="BM23" s="19">
        <f t="shared" si="27"/>
        <v>8</v>
      </c>
      <c r="BN23" s="19">
        <f t="shared" si="28"/>
        <v>3</v>
      </c>
      <c r="BO23" s="19">
        <f t="shared" si="29"/>
        <v>1</v>
      </c>
      <c r="BP23" s="19">
        <f t="shared" si="30"/>
        <v>9</v>
      </c>
      <c r="BQ23" s="19">
        <f t="shared" si="31"/>
        <v>12</v>
      </c>
      <c r="BR23" s="19">
        <f t="shared" si="32"/>
        <v>3</v>
      </c>
      <c r="BS23" s="19">
        <f t="shared" si="33"/>
        <v>4</v>
      </c>
      <c r="BT23" s="19">
        <f t="shared" si="34"/>
        <v>12</v>
      </c>
      <c r="BU23" s="19">
        <f t="shared" si="35"/>
        <v>7</v>
      </c>
      <c r="BV23" s="19">
        <f t="shared" si="36"/>
        <v>5</v>
      </c>
      <c r="BW23" s="19">
        <f t="shared" si="37"/>
        <v>9</v>
      </c>
      <c r="BX23" s="19">
        <f t="shared" si="38"/>
        <v>4</v>
      </c>
      <c r="BY23" s="19">
        <f t="shared" si="39"/>
        <v>8</v>
      </c>
      <c r="BZ23" s="19">
        <f t="shared" si="40"/>
        <v>7</v>
      </c>
      <c r="CA23" s="19">
        <f t="shared" si="41"/>
        <v>7</v>
      </c>
      <c r="CB23" s="18">
        <f t="shared" si="42"/>
        <v>92</v>
      </c>
      <c r="CC23" s="19">
        <f t="shared" si="43"/>
        <v>5</v>
      </c>
    </row>
    <row r="24" spans="1:81" ht="31.5">
      <c r="A24" s="21">
        <v>369</v>
      </c>
      <c r="B24" s="34">
        <v>6633003345</v>
      </c>
      <c r="C24" s="40" t="s">
        <v>511</v>
      </c>
      <c r="D24" s="5" t="s">
        <v>365</v>
      </c>
      <c r="E24" s="5" t="str">
        <f>VLOOKUP(C24,Реестр!$B$2:$C$74,2,FALSE)</f>
        <v>Город</v>
      </c>
      <c r="F24" s="19">
        <v>11</v>
      </c>
      <c r="G24" s="19">
        <v>36</v>
      </c>
      <c r="H24" s="22">
        <v>11</v>
      </c>
      <c r="I24" s="22">
        <v>38</v>
      </c>
      <c r="J24" s="22">
        <f t="shared" si="1"/>
        <v>97</v>
      </c>
      <c r="K24" s="19">
        <v>30</v>
      </c>
      <c r="L24" s="19">
        <v>4</v>
      </c>
      <c r="M24" s="19">
        <f t="shared" si="2"/>
        <v>100</v>
      </c>
      <c r="N24" s="19">
        <v>244</v>
      </c>
      <c r="O24" s="19">
        <v>209</v>
      </c>
      <c r="P24" s="19">
        <v>253</v>
      </c>
      <c r="Q24" s="19">
        <v>221</v>
      </c>
      <c r="R24" s="19">
        <f t="shared" si="3"/>
        <v>96</v>
      </c>
      <c r="S24" s="19">
        <f t="shared" si="4"/>
        <v>98</v>
      </c>
      <c r="T24" s="19">
        <v>20</v>
      </c>
      <c r="U24" s="19">
        <v>5</v>
      </c>
      <c r="V24" s="19">
        <f t="shared" si="5"/>
        <v>100</v>
      </c>
      <c r="W24" s="19">
        <v>253</v>
      </c>
      <c r="X24" s="23">
        <v>297</v>
      </c>
      <c r="Y24" s="20">
        <f t="shared" si="6"/>
        <v>85</v>
      </c>
      <c r="Z24" s="43">
        <f t="shared" si="7"/>
        <v>93</v>
      </c>
      <c r="AA24" s="20">
        <f t="shared" si="8"/>
        <v>93</v>
      </c>
      <c r="AB24" s="19">
        <v>20</v>
      </c>
      <c r="AC24" s="19">
        <v>2</v>
      </c>
      <c r="AD24" s="19">
        <f t="shared" si="9"/>
        <v>40</v>
      </c>
      <c r="AE24" s="19">
        <v>20</v>
      </c>
      <c r="AF24" s="19">
        <v>6</v>
      </c>
      <c r="AG24" s="19">
        <f t="shared" si="10"/>
        <v>100</v>
      </c>
      <c r="AH24" s="19">
        <v>29</v>
      </c>
      <c r="AI24" s="19">
        <v>31</v>
      </c>
      <c r="AJ24" s="20">
        <f t="shared" si="11"/>
        <v>94</v>
      </c>
      <c r="AK24" s="43">
        <f t="shared" si="12"/>
        <v>80</v>
      </c>
      <c r="AL24" s="19">
        <v>248</v>
      </c>
      <c r="AM24" s="19">
        <v>297</v>
      </c>
      <c r="AN24" s="20">
        <f t="shared" si="13"/>
        <v>84</v>
      </c>
      <c r="AO24" s="19">
        <v>294</v>
      </c>
      <c r="AP24" s="19">
        <v>297</v>
      </c>
      <c r="AQ24" s="20">
        <f t="shared" si="14"/>
        <v>99</v>
      </c>
      <c r="AR24" s="19">
        <v>196</v>
      </c>
      <c r="AS24" s="19">
        <v>197</v>
      </c>
      <c r="AT24" s="20">
        <f t="shared" si="15"/>
        <v>99</v>
      </c>
      <c r="AU24" s="20">
        <f t="shared" si="16"/>
        <v>93</v>
      </c>
      <c r="AV24" s="19">
        <v>293</v>
      </c>
      <c r="AW24" s="19">
        <v>297</v>
      </c>
      <c r="AX24" s="20">
        <f t="shared" si="17"/>
        <v>99</v>
      </c>
      <c r="AY24" s="19">
        <v>289</v>
      </c>
      <c r="AZ24" s="19">
        <v>297</v>
      </c>
      <c r="BA24" s="20">
        <f t="shared" si="18"/>
        <v>97</v>
      </c>
      <c r="BB24" s="19">
        <v>291</v>
      </c>
      <c r="BC24" s="19">
        <v>297</v>
      </c>
      <c r="BD24" s="20">
        <f t="shared" si="19"/>
        <v>98</v>
      </c>
      <c r="BE24" s="20">
        <f t="shared" si="20"/>
        <v>98</v>
      </c>
      <c r="BF24" s="20">
        <f t="shared" si="21"/>
        <v>92</v>
      </c>
      <c r="BG24" s="24"/>
      <c r="BH24" s="19">
        <f t="shared" si="22"/>
        <v>3</v>
      </c>
      <c r="BI24" s="19">
        <f t="shared" si="23"/>
        <v>1</v>
      </c>
      <c r="BJ24" s="19">
        <f t="shared" si="24"/>
        <v>5</v>
      </c>
      <c r="BK24" s="19">
        <f t="shared" si="25"/>
        <v>1</v>
      </c>
      <c r="BL24" s="19">
        <f t="shared" si="26"/>
        <v>8</v>
      </c>
      <c r="BM24" s="19">
        <f t="shared" si="27"/>
        <v>16</v>
      </c>
      <c r="BN24" s="19">
        <f t="shared" si="28"/>
        <v>4</v>
      </c>
      <c r="BO24" s="19">
        <f t="shared" si="29"/>
        <v>1</v>
      </c>
      <c r="BP24" s="19">
        <f t="shared" si="30"/>
        <v>6</v>
      </c>
      <c r="BQ24" s="19">
        <f t="shared" si="31"/>
        <v>17</v>
      </c>
      <c r="BR24" s="19">
        <f t="shared" si="32"/>
        <v>2</v>
      </c>
      <c r="BS24" s="19">
        <f t="shared" si="33"/>
        <v>2</v>
      </c>
      <c r="BT24" s="19">
        <f t="shared" si="34"/>
        <v>2</v>
      </c>
      <c r="BU24" s="19">
        <f t="shared" si="35"/>
        <v>4</v>
      </c>
      <c r="BV24" s="19">
        <f t="shared" si="36"/>
        <v>3</v>
      </c>
      <c r="BW24" s="19">
        <f t="shared" si="37"/>
        <v>3</v>
      </c>
      <c r="BX24" s="19">
        <f t="shared" si="38"/>
        <v>8</v>
      </c>
      <c r="BY24" s="19">
        <f t="shared" si="39"/>
        <v>12</v>
      </c>
      <c r="BZ24" s="19">
        <f t="shared" si="40"/>
        <v>8</v>
      </c>
      <c r="CA24" s="19">
        <f t="shared" si="41"/>
        <v>3</v>
      </c>
      <c r="CB24" s="18">
        <f t="shared" si="42"/>
        <v>92</v>
      </c>
      <c r="CC24" s="19">
        <f t="shared" si="43"/>
        <v>5</v>
      </c>
    </row>
    <row r="25" spans="1:81" ht="31.5">
      <c r="A25" s="21">
        <v>386</v>
      </c>
      <c r="B25" s="34">
        <v>6614004640</v>
      </c>
      <c r="C25" s="5" t="s">
        <v>458</v>
      </c>
      <c r="D25" s="5" t="s">
        <v>381</v>
      </c>
      <c r="E25" s="5" t="str">
        <f>VLOOKUP(C25,Реестр!$B$2:$C$74,2,FALSE)</f>
        <v>Город</v>
      </c>
      <c r="F25" s="19">
        <v>10</v>
      </c>
      <c r="G25" s="19">
        <v>36</v>
      </c>
      <c r="H25" s="22">
        <v>11</v>
      </c>
      <c r="I25" s="22">
        <v>38</v>
      </c>
      <c r="J25" s="22">
        <f t="shared" si="1"/>
        <v>93</v>
      </c>
      <c r="K25" s="19">
        <v>30</v>
      </c>
      <c r="L25" s="19">
        <v>3</v>
      </c>
      <c r="M25" s="19">
        <f t="shared" si="2"/>
        <v>90</v>
      </c>
      <c r="N25" s="19">
        <v>76</v>
      </c>
      <c r="O25" s="19">
        <v>67</v>
      </c>
      <c r="P25" s="19">
        <v>76</v>
      </c>
      <c r="Q25" s="19">
        <v>67</v>
      </c>
      <c r="R25" s="19">
        <f t="shared" si="3"/>
        <v>100</v>
      </c>
      <c r="S25" s="19">
        <f t="shared" si="4"/>
        <v>95</v>
      </c>
      <c r="T25" s="19">
        <v>20</v>
      </c>
      <c r="U25" s="19">
        <v>5</v>
      </c>
      <c r="V25" s="19">
        <f t="shared" si="5"/>
        <v>100</v>
      </c>
      <c r="W25" s="19">
        <v>76</v>
      </c>
      <c r="X25" s="23">
        <v>79</v>
      </c>
      <c r="Y25" s="20">
        <f t="shared" si="6"/>
        <v>96</v>
      </c>
      <c r="Z25" s="43">
        <f t="shared" si="7"/>
        <v>98</v>
      </c>
      <c r="AA25" s="20">
        <f t="shared" si="8"/>
        <v>98</v>
      </c>
      <c r="AB25" s="19">
        <v>20</v>
      </c>
      <c r="AC25" s="19">
        <v>1</v>
      </c>
      <c r="AD25" s="19">
        <f t="shared" si="9"/>
        <v>20</v>
      </c>
      <c r="AE25" s="19">
        <v>20</v>
      </c>
      <c r="AF25" s="19">
        <v>4</v>
      </c>
      <c r="AG25" s="19">
        <f t="shared" si="10"/>
        <v>80</v>
      </c>
      <c r="AH25" s="19">
        <v>8</v>
      </c>
      <c r="AI25" s="19">
        <v>8</v>
      </c>
      <c r="AJ25" s="20">
        <f t="shared" si="11"/>
        <v>100</v>
      </c>
      <c r="AK25" s="43">
        <f t="shared" si="12"/>
        <v>68</v>
      </c>
      <c r="AL25" s="19">
        <v>78</v>
      </c>
      <c r="AM25" s="19">
        <v>79</v>
      </c>
      <c r="AN25" s="20">
        <f t="shared" si="13"/>
        <v>99</v>
      </c>
      <c r="AO25" s="19">
        <v>79</v>
      </c>
      <c r="AP25" s="19">
        <v>79</v>
      </c>
      <c r="AQ25" s="20">
        <f t="shared" si="14"/>
        <v>100</v>
      </c>
      <c r="AR25" s="19">
        <v>63</v>
      </c>
      <c r="AS25" s="19">
        <v>64</v>
      </c>
      <c r="AT25" s="20">
        <f t="shared" si="15"/>
        <v>98</v>
      </c>
      <c r="AU25" s="20">
        <f t="shared" si="16"/>
        <v>99</v>
      </c>
      <c r="AV25" s="19">
        <v>78</v>
      </c>
      <c r="AW25" s="19">
        <v>79</v>
      </c>
      <c r="AX25" s="20">
        <f t="shared" si="17"/>
        <v>99</v>
      </c>
      <c r="AY25" s="19">
        <v>77</v>
      </c>
      <c r="AZ25" s="19">
        <v>79</v>
      </c>
      <c r="BA25" s="20">
        <f t="shared" si="18"/>
        <v>97</v>
      </c>
      <c r="BB25" s="19">
        <v>79</v>
      </c>
      <c r="BC25" s="19">
        <v>79</v>
      </c>
      <c r="BD25" s="20">
        <f t="shared" si="19"/>
        <v>100</v>
      </c>
      <c r="BE25" s="20">
        <f t="shared" si="20"/>
        <v>99</v>
      </c>
      <c r="BF25" s="20">
        <f t="shared" si="21"/>
        <v>92</v>
      </c>
      <c r="BG25" s="24"/>
      <c r="BH25" s="19">
        <f t="shared" si="22"/>
        <v>7</v>
      </c>
      <c r="BI25" s="19">
        <f t="shared" si="23"/>
        <v>2</v>
      </c>
      <c r="BJ25" s="19">
        <f t="shared" si="24"/>
        <v>1</v>
      </c>
      <c r="BK25" s="19">
        <f t="shared" si="25"/>
        <v>1</v>
      </c>
      <c r="BL25" s="19">
        <f t="shared" si="26"/>
        <v>3</v>
      </c>
      <c r="BM25" s="19">
        <f t="shared" si="27"/>
        <v>5</v>
      </c>
      <c r="BN25" s="19">
        <f t="shared" si="28"/>
        <v>5</v>
      </c>
      <c r="BO25" s="19">
        <f t="shared" si="29"/>
        <v>2</v>
      </c>
      <c r="BP25" s="19">
        <f t="shared" si="30"/>
        <v>1</v>
      </c>
      <c r="BQ25" s="19">
        <f t="shared" si="31"/>
        <v>2</v>
      </c>
      <c r="BR25" s="19">
        <f t="shared" si="32"/>
        <v>1</v>
      </c>
      <c r="BS25" s="19">
        <f t="shared" si="33"/>
        <v>3</v>
      </c>
      <c r="BT25" s="19">
        <f t="shared" si="34"/>
        <v>2</v>
      </c>
      <c r="BU25" s="19">
        <f t="shared" si="35"/>
        <v>4</v>
      </c>
      <c r="BV25" s="19">
        <f t="shared" si="36"/>
        <v>1</v>
      </c>
      <c r="BW25" s="19">
        <f t="shared" si="37"/>
        <v>6</v>
      </c>
      <c r="BX25" s="19">
        <f t="shared" si="38"/>
        <v>3</v>
      </c>
      <c r="BY25" s="19">
        <f t="shared" si="39"/>
        <v>21</v>
      </c>
      <c r="BZ25" s="19">
        <f t="shared" si="40"/>
        <v>2</v>
      </c>
      <c r="CA25" s="19">
        <f t="shared" si="41"/>
        <v>2</v>
      </c>
      <c r="CB25" s="18">
        <f t="shared" si="42"/>
        <v>92</v>
      </c>
      <c r="CC25" s="19">
        <f t="shared" si="43"/>
        <v>5</v>
      </c>
    </row>
    <row r="26" spans="1:81" ht="31.5">
      <c r="A26" s="21">
        <v>387</v>
      </c>
      <c r="B26" s="34">
        <v>6614004632</v>
      </c>
      <c r="C26" s="5" t="s">
        <v>458</v>
      </c>
      <c r="D26" s="5" t="s">
        <v>262</v>
      </c>
      <c r="E26" s="5" t="str">
        <f>VLOOKUP(C26,Реестр!$B$2:$C$74,2,FALSE)</f>
        <v>Город</v>
      </c>
      <c r="F26" s="19">
        <v>10</v>
      </c>
      <c r="G26" s="19">
        <v>36</v>
      </c>
      <c r="H26" s="22">
        <v>11</v>
      </c>
      <c r="I26" s="22">
        <v>38</v>
      </c>
      <c r="J26" s="22">
        <f t="shared" si="1"/>
        <v>93</v>
      </c>
      <c r="K26" s="19">
        <v>30</v>
      </c>
      <c r="L26" s="19">
        <v>4</v>
      </c>
      <c r="M26" s="19">
        <f t="shared" si="2"/>
        <v>100</v>
      </c>
      <c r="N26" s="19">
        <v>54</v>
      </c>
      <c r="O26" s="19">
        <v>48</v>
      </c>
      <c r="P26" s="19">
        <v>57</v>
      </c>
      <c r="Q26" s="19">
        <v>51</v>
      </c>
      <c r="R26" s="19">
        <f t="shared" si="3"/>
        <v>94</v>
      </c>
      <c r="S26" s="19">
        <f t="shared" si="4"/>
        <v>96</v>
      </c>
      <c r="T26" s="19">
        <v>20</v>
      </c>
      <c r="U26" s="19">
        <v>5</v>
      </c>
      <c r="V26" s="19">
        <f t="shared" si="5"/>
        <v>100</v>
      </c>
      <c r="W26" s="19">
        <v>68</v>
      </c>
      <c r="X26" s="23">
        <v>71</v>
      </c>
      <c r="Y26" s="20">
        <f t="shared" si="6"/>
        <v>96</v>
      </c>
      <c r="Z26" s="43">
        <f t="shared" si="7"/>
        <v>98</v>
      </c>
      <c r="AA26" s="20">
        <f t="shared" si="8"/>
        <v>98</v>
      </c>
      <c r="AB26" s="19">
        <v>20</v>
      </c>
      <c r="AC26" s="19">
        <v>4</v>
      </c>
      <c r="AD26" s="19">
        <f t="shared" si="9"/>
        <v>80</v>
      </c>
      <c r="AE26" s="19">
        <v>20</v>
      </c>
      <c r="AF26" s="19">
        <v>4</v>
      </c>
      <c r="AG26" s="19">
        <f t="shared" si="10"/>
        <v>80</v>
      </c>
      <c r="AH26" s="19">
        <v>4</v>
      </c>
      <c r="AI26" s="19">
        <v>7</v>
      </c>
      <c r="AJ26" s="20">
        <f t="shared" si="11"/>
        <v>57</v>
      </c>
      <c r="AK26" s="43">
        <f t="shared" si="12"/>
        <v>73</v>
      </c>
      <c r="AL26" s="19">
        <v>66</v>
      </c>
      <c r="AM26" s="19">
        <v>71</v>
      </c>
      <c r="AN26" s="20">
        <f t="shared" si="13"/>
        <v>93</v>
      </c>
      <c r="AO26" s="19">
        <v>71</v>
      </c>
      <c r="AP26" s="19">
        <v>71</v>
      </c>
      <c r="AQ26" s="20">
        <f t="shared" si="14"/>
        <v>100</v>
      </c>
      <c r="AR26" s="19">
        <v>51</v>
      </c>
      <c r="AS26" s="19">
        <v>54</v>
      </c>
      <c r="AT26" s="20">
        <f t="shared" si="15"/>
        <v>94</v>
      </c>
      <c r="AU26" s="20">
        <f t="shared" si="16"/>
        <v>96</v>
      </c>
      <c r="AV26" s="19">
        <v>68</v>
      </c>
      <c r="AW26" s="19">
        <v>71</v>
      </c>
      <c r="AX26" s="20">
        <f t="shared" si="17"/>
        <v>96</v>
      </c>
      <c r="AY26" s="19">
        <v>68</v>
      </c>
      <c r="AZ26" s="19">
        <v>71</v>
      </c>
      <c r="BA26" s="20">
        <f t="shared" si="18"/>
        <v>96</v>
      </c>
      <c r="BB26" s="19">
        <v>71</v>
      </c>
      <c r="BC26" s="19">
        <v>71</v>
      </c>
      <c r="BD26" s="20">
        <f t="shared" si="19"/>
        <v>100</v>
      </c>
      <c r="BE26" s="20">
        <f t="shared" si="20"/>
        <v>98</v>
      </c>
      <c r="BF26" s="20">
        <f t="shared" si="21"/>
        <v>92</v>
      </c>
      <c r="BG26" s="24"/>
      <c r="BH26" s="19">
        <f t="shared" si="22"/>
        <v>7</v>
      </c>
      <c r="BI26" s="19">
        <f t="shared" si="23"/>
        <v>1</v>
      </c>
      <c r="BJ26" s="19">
        <f t="shared" si="24"/>
        <v>7</v>
      </c>
      <c r="BK26" s="19">
        <f t="shared" si="25"/>
        <v>1</v>
      </c>
      <c r="BL26" s="19">
        <f t="shared" si="26"/>
        <v>3</v>
      </c>
      <c r="BM26" s="19">
        <f t="shared" si="27"/>
        <v>5</v>
      </c>
      <c r="BN26" s="19">
        <f t="shared" si="28"/>
        <v>2</v>
      </c>
      <c r="BO26" s="19">
        <f t="shared" si="29"/>
        <v>2</v>
      </c>
      <c r="BP26" s="19">
        <f t="shared" si="30"/>
        <v>29</v>
      </c>
      <c r="BQ26" s="19">
        <f t="shared" si="31"/>
        <v>8</v>
      </c>
      <c r="BR26" s="19">
        <f t="shared" si="32"/>
        <v>1</v>
      </c>
      <c r="BS26" s="19">
        <f t="shared" si="33"/>
        <v>7</v>
      </c>
      <c r="BT26" s="19">
        <f t="shared" si="34"/>
        <v>5</v>
      </c>
      <c r="BU26" s="19">
        <f t="shared" si="35"/>
        <v>5</v>
      </c>
      <c r="BV26" s="19">
        <f t="shared" si="36"/>
        <v>1</v>
      </c>
      <c r="BW26" s="19">
        <f t="shared" si="37"/>
        <v>5</v>
      </c>
      <c r="BX26" s="19">
        <f t="shared" si="38"/>
        <v>3</v>
      </c>
      <c r="BY26" s="19">
        <f t="shared" si="39"/>
        <v>19</v>
      </c>
      <c r="BZ26" s="19">
        <f t="shared" si="40"/>
        <v>5</v>
      </c>
      <c r="CA26" s="19">
        <f t="shared" si="41"/>
        <v>3</v>
      </c>
      <c r="CB26" s="18">
        <f t="shared" si="42"/>
        <v>92</v>
      </c>
      <c r="CC26" s="19">
        <f t="shared" si="43"/>
        <v>5</v>
      </c>
    </row>
    <row r="27" spans="1:81" ht="47.25">
      <c r="A27" s="21">
        <v>88</v>
      </c>
      <c r="B27" s="34">
        <v>6661085188</v>
      </c>
      <c r="C27" s="5" t="s">
        <v>504</v>
      </c>
      <c r="D27" s="5" t="s">
        <v>109</v>
      </c>
      <c r="E27" s="5" t="str">
        <f>VLOOKUP(C27,Реестр!$B$2:$C$74,2,FALSE)</f>
        <v>Город</v>
      </c>
      <c r="F27" s="19">
        <v>8</v>
      </c>
      <c r="G27" s="19">
        <v>36</v>
      </c>
      <c r="H27" s="22">
        <v>9</v>
      </c>
      <c r="I27" s="22">
        <v>36</v>
      </c>
      <c r="J27" s="22">
        <f t="shared" si="1"/>
        <v>94</v>
      </c>
      <c r="K27" s="19">
        <v>30</v>
      </c>
      <c r="L27" s="19">
        <v>4</v>
      </c>
      <c r="M27" s="19">
        <f t="shared" si="2"/>
        <v>100</v>
      </c>
      <c r="N27" s="19">
        <v>198</v>
      </c>
      <c r="O27" s="19">
        <v>191</v>
      </c>
      <c r="P27" s="19">
        <v>207</v>
      </c>
      <c r="Q27" s="19">
        <v>202</v>
      </c>
      <c r="R27" s="19">
        <f t="shared" si="3"/>
        <v>95</v>
      </c>
      <c r="S27" s="19">
        <f t="shared" si="4"/>
        <v>96</v>
      </c>
      <c r="T27" s="19">
        <v>20</v>
      </c>
      <c r="U27" s="19">
        <v>5</v>
      </c>
      <c r="V27" s="19">
        <f t="shared" si="5"/>
        <v>100</v>
      </c>
      <c r="W27" s="19">
        <v>204</v>
      </c>
      <c r="X27" s="23">
        <v>216</v>
      </c>
      <c r="Y27" s="20">
        <f t="shared" si="6"/>
        <v>94</v>
      </c>
      <c r="Z27" s="43">
        <f t="shared" si="7"/>
        <v>97</v>
      </c>
      <c r="AA27" s="20">
        <f t="shared" si="8"/>
        <v>97</v>
      </c>
      <c r="AB27" s="19">
        <v>20</v>
      </c>
      <c r="AC27" s="19">
        <v>2</v>
      </c>
      <c r="AD27" s="19">
        <f t="shared" si="9"/>
        <v>40</v>
      </c>
      <c r="AE27" s="19">
        <v>20</v>
      </c>
      <c r="AF27" s="19">
        <v>3</v>
      </c>
      <c r="AG27" s="19">
        <f t="shared" si="10"/>
        <v>60</v>
      </c>
      <c r="AH27" s="19">
        <v>28</v>
      </c>
      <c r="AI27" s="19">
        <v>29</v>
      </c>
      <c r="AJ27" s="20">
        <f t="shared" si="11"/>
        <v>97</v>
      </c>
      <c r="AK27" s="43">
        <f t="shared" si="12"/>
        <v>65</v>
      </c>
      <c r="AL27" s="19">
        <v>212</v>
      </c>
      <c r="AM27" s="19">
        <v>216</v>
      </c>
      <c r="AN27" s="20">
        <f t="shared" si="13"/>
        <v>98</v>
      </c>
      <c r="AO27" s="19">
        <v>214</v>
      </c>
      <c r="AP27" s="19">
        <v>216</v>
      </c>
      <c r="AQ27" s="20">
        <f t="shared" si="14"/>
        <v>99</v>
      </c>
      <c r="AR27" s="19">
        <v>192</v>
      </c>
      <c r="AS27" s="19">
        <v>192</v>
      </c>
      <c r="AT27" s="20">
        <f t="shared" si="15"/>
        <v>100</v>
      </c>
      <c r="AU27" s="20">
        <f t="shared" si="16"/>
        <v>99</v>
      </c>
      <c r="AV27" s="19">
        <v>214</v>
      </c>
      <c r="AW27" s="19">
        <v>216</v>
      </c>
      <c r="AX27" s="20">
        <f t="shared" si="17"/>
        <v>99</v>
      </c>
      <c r="AY27" s="19">
        <v>213</v>
      </c>
      <c r="AZ27" s="19">
        <v>216</v>
      </c>
      <c r="BA27" s="20">
        <f t="shared" si="18"/>
        <v>99</v>
      </c>
      <c r="BB27" s="19">
        <v>212</v>
      </c>
      <c r="BC27" s="19">
        <v>216</v>
      </c>
      <c r="BD27" s="20">
        <f t="shared" si="19"/>
        <v>98</v>
      </c>
      <c r="BE27" s="20">
        <f t="shared" si="20"/>
        <v>99</v>
      </c>
      <c r="BF27" s="20">
        <f t="shared" si="21"/>
        <v>91</v>
      </c>
      <c r="BG27" s="24"/>
      <c r="BH27" s="19">
        <f t="shared" si="22"/>
        <v>6</v>
      </c>
      <c r="BI27" s="19">
        <f t="shared" si="23"/>
        <v>1</v>
      </c>
      <c r="BJ27" s="19">
        <f t="shared" si="24"/>
        <v>6</v>
      </c>
      <c r="BK27" s="19">
        <f t="shared" si="25"/>
        <v>1</v>
      </c>
      <c r="BL27" s="19">
        <f t="shared" si="26"/>
        <v>4</v>
      </c>
      <c r="BM27" s="19">
        <f t="shared" si="27"/>
        <v>7</v>
      </c>
      <c r="BN27" s="19">
        <f t="shared" si="28"/>
        <v>4</v>
      </c>
      <c r="BO27" s="19">
        <f t="shared" si="29"/>
        <v>3</v>
      </c>
      <c r="BP27" s="19">
        <f t="shared" si="30"/>
        <v>3</v>
      </c>
      <c r="BQ27" s="19">
        <f t="shared" si="31"/>
        <v>3</v>
      </c>
      <c r="BR27" s="19">
        <f t="shared" si="32"/>
        <v>2</v>
      </c>
      <c r="BS27" s="19">
        <f t="shared" si="33"/>
        <v>1</v>
      </c>
      <c r="BT27" s="19">
        <f t="shared" si="34"/>
        <v>2</v>
      </c>
      <c r="BU27" s="19">
        <f t="shared" si="35"/>
        <v>2</v>
      </c>
      <c r="BV27" s="19">
        <f t="shared" si="36"/>
        <v>3</v>
      </c>
      <c r="BW27" s="19">
        <f t="shared" si="37"/>
        <v>5</v>
      </c>
      <c r="BX27" s="19">
        <f t="shared" si="38"/>
        <v>4</v>
      </c>
      <c r="BY27" s="19">
        <f t="shared" si="39"/>
        <v>24</v>
      </c>
      <c r="BZ27" s="19">
        <f t="shared" si="40"/>
        <v>2</v>
      </c>
      <c r="CA27" s="19">
        <f t="shared" si="41"/>
        <v>2</v>
      </c>
      <c r="CB27" s="18">
        <f t="shared" si="42"/>
        <v>91</v>
      </c>
      <c r="CC27" s="19">
        <f t="shared" si="43"/>
        <v>6</v>
      </c>
    </row>
    <row r="28" spans="1:81" ht="31.5">
      <c r="A28" s="21">
        <v>136</v>
      </c>
      <c r="B28" s="34">
        <v>6625007970</v>
      </c>
      <c r="C28" s="5" t="s">
        <v>422</v>
      </c>
      <c r="D28" s="5" t="s">
        <v>156</v>
      </c>
      <c r="E28" s="5" t="str">
        <f>VLOOKUP(C28,Реестр!$B$2:$C$74,2,FALSE)</f>
        <v>Город</v>
      </c>
      <c r="F28" s="19">
        <v>9</v>
      </c>
      <c r="G28" s="19">
        <v>33</v>
      </c>
      <c r="H28" s="22">
        <v>11</v>
      </c>
      <c r="I28" s="22">
        <v>38</v>
      </c>
      <c r="J28" s="22">
        <f t="shared" si="1"/>
        <v>84</v>
      </c>
      <c r="K28" s="19">
        <v>30</v>
      </c>
      <c r="L28" s="19">
        <v>3</v>
      </c>
      <c r="M28" s="19">
        <f t="shared" si="2"/>
        <v>90</v>
      </c>
      <c r="N28" s="19">
        <v>187</v>
      </c>
      <c r="O28" s="19">
        <v>178</v>
      </c>
      <c r="P28" s="19">
        <v>188</v>
      </c>
      <c r="Q28" s="19">
        <v>183</v>
      </c>
      <c r="R28" s="19">
        <f t="shared" si="3"/>
        <v>98</v>
      </c>
      <c r="S28" s="19">
        <f t="shared" si="4"/>
        <v>91</v>
      </c>
      <c r="T28" s="19">
        <v>20</v>
      </c>
      <c r="U28" s="19">
        <v>4</v>
      </c>
      <c r="V28" s="19">
        <f t="shared" si="5"/>
        <v>80</v>
      </c>
      <c r="W28" s="19">
        <v>189</v>
      </c>
      <c r="X28" s="23">
        <v>203</v>
      </c>
      <c r="Y28" s="20">
        <f t="shared" si="6"/>
        <v>93</v>
      </c>
      <c r="Z28" s="43">
        <f t="shared" si="7"/>
        <v>87</v>
      </c>
      <c r="AA28" s="20">
        <f t="shared" si="8"/>
        <v>87</v>
      </c>
      <c r="AB28" s="19">
        <v>20</v>
      </c>
      <c r="AC28" s="19">
        <v>3</v>
      </c>
      <c r="AD28" s="19">
        <f t="shared" si="9"/>
        <v>60</v>
      </c>
      <c r="AE28" s="19">
        <v>20</v>
      </c>
      <c r="AF28" s="19">
        <v>4</v>
      </c>
      <c r="AG28" s="19">
        <f t="shared" si="10"/>
        <v>80</v>
      </c>
      <c r="AH28" s="19">
        <v>15</v>
      </c>
      <c r="AI28" s="19">
        <v>15</v>
      </c>
      <c r="AJ28" s="20">
        <f t="shared" si="11"/>
        <v>100</v>
      </c>
      <c r="AK28" s="43">
        <f t="shared" si="12"/>
        <v>80</v>
      </c>
      <c r="AL28" s="19">
        <v>201</v>
      </c>
      <c r="AM28" s="19">
        <v>203</v>
      </c>
      <c r="AN28" s="20">
        <f t="shared" si="13"/>
        <v>99</v>
      </c>
      <c r="AO28" s="19">
        <v>202</v>
      </c>
      <c r="AP28" s="19">
        <v>203</v>
      </c>
      <c r="AQ28" s="20">
        <f t="shared" si="14"/>
        <v>100</v>
      </c>
      <c r="AR28" s="19">
        <v>181</v>
      </c>
      <c r="AS28" s="19">
        <v>185</v>
      </c>
      <c r="AT28" s="20">
        <f t="shared" si="15"/>
        <v>98</v>
      </c>
      <c r="AU28" s="20">
        <f t="shared" si="16"/>
        <v>99</v>
      </c>
      <c r="AV28" s="19">
        <v>202</v>
      </c>
      <c r="AW28" s="19">
        <v>203</v>
      </c>
      <c r="AX28" s="20">
        <f t="shared" si="17"/>
        <v>100</v>
      </c>
      <c r="AY28" s="19">
        <v>201</v>
      </c>
      <c r="AZ28" s="19">
        <v>203</v>
      </c>
      <c r="BA28" s="20">
        <f t="shared" si="18"/>
        <v>99</v>
      </c>
      <c r="BB28" s="19">
        <v>200</v>
      </c>
      <c r="BC28" s="19">
        <v>203</v>
      </c>
      <c r="BD28" s="20">
        <f t="shared" si="19"/>
        <v>99</v>
      </c>
      <c r="BE28" s="20">
        <f t="shared" si="20"/>
        <v>99</v>
      </c>
      <c r="BF28" s="20">
        <f t="shared" si="21"/>
        <v>91</v>
      </c>
      <c r="BG28" s="24"/>
      <c r="BH28" s="19">
        <f t="shared" si="22"/>
        <v>16</v>
      </c>
      <c r="BI28" s="19">
        <f t="shared" si="23"/>
        <v>2</v>
      </c>
      <c r="BJ28" s="19">
        <f t="shared" si="24"/>
        <v>3</v>
      </c>
      <c r="BK28" s="19">
        <f t="shared" si="25"/>
        <v>2</v>
      </c>
      <c r="BL28" s="19">
        <f t="shared" si="26"/>
        <v>14</v>
      </c>
      <c r="BM28" s="19">
        <f t="shared" si="27"/>
        <v>8</v>
      </c>
      <c r="BN28" s="19">
        <f t="shared" si="28"/>
        <v>3</v>
      </c>
      <c r="BO28" s="19">
        <f t="shared" si="29"/>
        <v>2</v>
      </c>
      <c r="BP28" s="19">
        <f t="shared" si="30"/>
        <v>1</v>
      </c>
      <c r="BQ28" s="19">
        <f t="shared" si="31"/>
        <v>2</v>
      </c>
      <c r="BR28" s="19">
        <f t="shared" si="32"/>
        <v>1</v>
      </c>
      <c r="BS28" s="19">
        <f t="shared" si="33"/>
        <v>3</v>
      </c>
      <c r="BT28" s="19">
        <f t="shared" si="34"/>
        <v>1</v>
      </c>
      <c r="BU28" s="19">
        <f t="shared" si="35"/>
        <v>2</v>
      </c>
      <c r="BV28" s="19">
        <f t="shared" si="36"/>
        <v>2</v>
      </c>
      <c r="BW28" s="19">
        <f t="shared" si="37"/>
        <v>10</v>
      </c>
      <c r="BX28" s="19">
        <f t="shared" si="38"/>
        <v>14</v>
      </c>
      <c r="BY28" s="19">
        <f t="shared" si="39"/>
        <v>12</v>
      </c>
      <c r="BZ28" s="19">
        <f t="shared" si="40"/>
        <v>2</v>
      </c>
      <c r="CA28" s="19">
        <f t="shared" si="41"/>
        <v>2</v>
      </c>
      <c r="CB28" s="18">
        <f t="shared" si="42"/>
        <v>91</v>
      </c>
      <c r="CC28" s="19">
        <f t="shared" si="43"/>
        <v>6</v>
      </c>
    </row>
    <row r="29" spans="1:81" ht="31.5">
      <c r="A29" s="21">
        <v>164</v>
      </c>
      <c r="B29" s="36">
        <v>6666008187</v>
      </c>
      <c r="C29" s="40" t="s">
        <v>506</v>
      </c>
      <c r="D29" s="6" t="s">
        <v>184</v>
      </c>
      <c r="E29" s="5" t="str">
        <f>VLOOKUP(C29,Реестр!$B$2:$C$74,2,FALSE)</f>
        <v>Город</v>
      </c>
      <c r="F29" s="19">
        <v>10</v>
      </c>
      <c r="G29" s="19">
        <v>38</v>
      </c>
      <c r="H29" s="22">
        <v>11</v>
      </c>
      <c r="I29" s="22">
        <v>38</v>
      </c>
      <c r="J29" s="22">
        <f t="shared" si="1"/>
        <v>95</v>
      </c>
      <c r="K29" s="19">
        <v>30</v>
      </c>
      <c r="L29" s="19">
        <v>4</v>
      </c>
      <c r="M29" s="19">
        <f t="shared" si="2"/>
        <v>100</v>
      </c>
      <c r="N29" s="19">
        <v>83</v>
      </c>
      <c r="O29" s="19">
        <v>84</v>
      </c>
      <c r="P29" s="19">
        <v>88</v>
      </c>
      <c r="Q29" s="19">
        <v>89</v>
      </c>
      <c r="R29" s="19">
        <f t="shared" si="3"/>
        <v>94</v>
      </c>
      <c r="S29" s="19">
        <f t="shared" si="4"/>
        <v>96</v>
      </c>
      <c r="T29" s="19">
        <v>20</v>
      </c>
      <c r="U29" s="19">
        <v>5</v>
      </c>
      <c r="V29" s="19">
        <f t="shared" si="5"/>
        <v>100</v>
      </c>
      <c r="W29" s="19">
        <v>87</v>
      </c>
      <c r="X29" s="23">
        <v>95</v>
      </c>
      <c r="Y29" s="20">
        <f t="shared" si="6"/>
        <v>92</v>
      </c>
      <c r="Z29" s="43">
        <f t="shared" si="7"/>
        <v>96</v>
      </c>
      <c r="AA29" s="20">
        <f t="shared" si="8"/>
        <v>96</v>
      </c>
      <c r="AB29" s="19">
        <v>20</v>
      </c>
      <c r="AC29" s="19">
        <v>2</v>
      </c>
      <c r="AD29" s="19">
        <f t="shared" si="9"/>
        <v>40</v>
      </c>
      <c r="AE29" s="19">
        <v>20</v>
      </c>
      <c r="AF29" s="19">
        <v>4</v>
      </c>
      <c r="AG29" s="19">
        <f t="shared" si="10"/>
        <v>80</v>
      </c>
      <c r="AH29" s="19">
        <v>4</v>
      </c>
      <c r="AI29" s="19">
        <v>4</v>
      </c>
      <c r="AJ29" s="20">
        <f t="shared" si="11"/>
        <v>100</v>
      </c>
      <c r="AK29" s="43">
        <f t="shared" si="12"/>
        <v>74</v>
      </c>
      <c r="AL29" s="19">
        <v>73</v>
      </c>
      <c r="AM29" s="19">
        <v>95</v>
      </c>
      <c r="AN29" s="20">
        <f t="shared" si="13"/>
        <v>77</v>
      </c>
      <c r="AO29" s="19">
        <v>94</v>
      </c>
      <c r="AP29" s="19">
        <v>95</v>
      </c>
      <c r="AQ29" s="20">
        <f t="shared" si="14"/>
        <v>99</v>
      </c>
      <c r="AR29" s="19">
        <v>75</v>
      </c>
      <c r="AS29" s="19">
        <v>76</v>
      </c>
      <c r="AT29" s="20">
        <f t="shared" si="15"/>
        <v>99</v>
      </c>
      <c r="AU29" s="20">
        <f t="shared" si="16"/>
        <v>90</v>
      </c>
      <c r="AV29" s="19">
        <v>95</v>
      </c>
      <c r="AW29" s="19">
        <v>95</v>
      </c>
      <c r="AX29" s="20">
        <f t="shared" si="17"/>
        <v>100</v>
      </c>
      <c r="AY29" s="19">
        <v>90</v>
      </c>
      <c r="AZ29" s="19">
        <v>95</v>
      </c>
      <c r="BA29" s="20">
        <f t="shared" si="18"/>
        <v>95</v>
      </c>
      <c r="BB29" s="19">
        <v>94</v>
      </c>
      <c r="BC29" s="19">
        <v>95</v>
      </c>
      <c r="BD29" s="20">
        <f t="shared" si="19"/>
        <v>99</v>
      </c>
      <c r="BE29" s="20">
        <f t="shared" si="20"/>
        <v>99</v>
      </c>
      <c r="BF29" s="20">
        <f t="shared" si="21"/>
        <v>91</v>
      </c>
      <c r="BG29" s="24"/>
      <c r="BH29" s="19">
        <f t="shared" si="22"/>
        <v>5</v>
      </c>
      <c r="BI29" s="19">
        <f t="shared" si="23"/>
        <v>1</v>
      </c>
      <c r="BJ29" s="19">
        <f t="shared" si="24"/>
        <v>7</v>
      </c>
      <c r="BK29" s="19">
        <f t="shared" si="25"/>
        <v>1</v>
      </c>
      <c r="BL29" s="19">
        <f t="shared" si="26"/>
        <v>5</v>
      </c>
      <c r="BM29" s="19">
        <f t="shared" si="27"/>
        <v>9</v>
      </c>
      <c r="BN29" s="19">
        <f t="shared" si="28"/>
        <v>4</v>
      </c>
      <c r="BO29" s="19">
        <f t="shared" si="29"/>
        <v>2</v>
      </c>
      <c r="BP29" s="19">
        <f t="shared" si="30"/>
        <v>1</v>
      </c>
      <c r="BQ29" s="19">
        <f t="shared" si="31"/>
        <v>24</v>
      </c>
      <c r="BR29" s="19">
        <f t="shared" si="32"/>
        <v>2</v>
      </c>
      <c r="BS29" s="19">
        <f t="shared" si="33"/>
        <v>2</v>
      </c>
      <c r="BT29" s="19">
        <f t="shared" si="34"/>
        <v>1</v>
      </c>
      <c r="BU29" s="19">
        <f t="shared" si="35"/>
        <v>6</v>
      </c>
      <c r="BV29" s="19">
        <f t="shared" si="36"/>
        <v>2</v>
      </c>
      <c r="BW29" s="19">
        <f t="shared" si="37"/>
        <v>5</v>
      </c>
      <c r="BX29" s="19">
        <f t="shared" si="38"/>
        <v>5</v>
      </c>
      <c r="BY29" s="19">
        <f t="shared" si="39"/>
        <v>18</v>
      </c>
      <c r="BZ29" s="19">
        <f t="shared" si="40"/>
        <v>11</v>
      </c>
      <c r="CA29" s="19">
        <f t="shared" si="41"/>
        <v>2</v>
      </c>
      <c r="CB29" s="18">
        <f t="shared" si="42"/>
        <v>91</v>
      </c>
      <c r="CC29" s="19">
        <f t="shared" si="43"/>
        <v>6</v>
      </c>
    </row>
    <row r="30" spans="1:81" ht="31.5">
      <c r="A30" s="21">
        <v>320</v>
      </c>
      <c r="B30" s="34">
        <v>6618003566</v>
      </c>
      <c r="C30" s="7" t="s">
        <v>449</v>
      </c>
      <c r="D30" s="7" t="s">
        <v>326</v>
      </c>
      <c r="E30" s="5" t="str">
        <f>VLOOKUP(C30,Реестр!$B$2:$C$74,2,FALSE)</f>
        <v>Город</v>
      </c>
      <c r="F30" s="19">
        <v>10</v>
      </c>
      <c r="G30" s="19">
        <v>37</v>
      </c>
      <c r="H30" s="22">
        <v>11</v>
      </c>
      <c r="I30" s="22">
        <v>38</v>
      </c>
      <c r="J30" s="22">
        <f t="shared" si="1"/>
        <v>94</v>
      </c>
      <c r="K30" s="19">
        <v>30</v>
      </c>
      <c r="L30" s="19">
        <v>2</v>
      </c>
      <c r="M30" s="19">
        <f t="shared" si="2"/>
        <v>60</v>
      </c>
      <c r="N30" s="19">
        <v>96</v>
      </c>
      <c r="O30" s="19">
        <v>80</v>
      </c>
      <c r="P30" s="19">
        <v>96</v>
      </c>
      <c r="Q30" s="19">
        <v>82</v>
      </c>
      <c r="R30" s="19">
        <f t="shared" si="3"/>
        <v>99</v>
      </c>
      <c r="S30" s="19">
        <f t="shared" si="4"/>
        <v>86</v>
      </c>
      <c r="T30" s="19">
        <v>20</v>
      </c>
      <c r="U30" s="19">
        <v>5</v>
      </c>
      <c r="V30" s="19">
        <f t="shared" si="5"/>
        <v>100</v>
      </c>
      <c r="W30" s="19">
        <v>101</v>
      </c>
      <c r="X30" s="23">
        <v>105</v>
      </c>
      <c r="Y30" s="20">
        <f t="shared" si="6"/>
        <v>96</v>
      </c>
      <c r="Z30" s="43">
        <f t="shared" si="7"/>
        <v>98</v>
      </c>
      <c r="AA30" s="20">
        <f t="shared" si="8"/>
        <v>98</v>
      </c>
      <c r="AB30" s="19">
        <v>20</v>
      </c>
      <c r="AC30" s="19">
        <v>1</v>
      </c>
      <c r="AD30" s="19">
        <f t="shared" si="9"/>
        <v>20</v>
      </c>
      <c r="AE30" s="19">
        <v>20</v>
      </c>
      <c r="AF30" s="19">
        <v>5</v>
      </c>
      <c r="AG30" s="19">
        <f t="shared" si="10"/>
        <v>100</v>
      </c>
      <c r="AH30" s="19">
        <v>19</v>
      </c>
      <c r="AI30" s="19">
        <v>20</v>
      </c>
      <c r="AJ30" s="20">
        <f t="shared" si="11"/>
        <v>95</v>
      </c>
      <c r="AK30" s="43">
        <f t="shared" si="12"/>
        <v>75</v>
      </c>
      <c r="AL30" s="19">
        <v>105</v>
      </c>
      <c r="AM30" s="19">
        <v>105</v>
      </c>
      <c r="AN30" s="20">
        <f t="shared" si="13"/>
        <v>100</v>
      </c>
      <c r="AO30" s="19">
        <v>104</v>
      </c>
      <c r="AP30" s="19">
        <v>105</v>
      </c>
      <c r="AQ30" s="20">
        <f t="shared" si="14"/>
        <v>99</v>
      </c>
      <c r="AR30" s="19">
        <v>81</v>
      </c>
      <c r="AS30" s="19">
        <v>84</v>
      </c>
      <c r="AT30" s="20">
        <f t="shared" si="15"/>
        <v>96</v>
      </c>
      <c r="AU30" s="20">
        <f t="shared" si="16"/>
        <v>99</v>
      </c>
      <c r="AV30" s="19">
        <v>102</v>
      </c>
      <c r="AW30" s="19">
        <v>105</v>
      </c>
      <c r="AX30" s="20">
        <f t="shared" si="17"/>
        <v>97</v>
      </c>
      <c r="AY30" s="19">
        <v>101</v>
      </c>
      <c r="AZ30" s="19">
        <v>105</v>
      </c>
      <c r="BA30" s="20">
        <f t="shared" si="18"/>
        <v>96</v>
      </c>
      <c r="BB30" s="19">
        <v>104</v>
      </c>
      <c r="BC30" s="19">
        <v>105</v>
      </c>
      <c r="BD30" s="20">
        <f t="shared" si="19"/>
        <v>99</v>
      </c>
      <c r="BE30" s="20">
        <f t="shared" si="20"/>
        <v>98</v>
      </c>
      <c r="BF30" s="20">
        <f t="shared" si="21"/>
        <v>91</v>
      </c>
      <c r="BG30" s="24"/>
      <c r="BH30" s="19">
        <f t="shared" si="22"/>
        <v>6</v>
      </c>
      <c r="BI30" s="19">
        <f t="shared" si="23"/>
        <v>3</v>
      </c>
      <c r="BJ30" s="19">
        <f t="shared" si="24"/>
        <v>2</v>
      </c>
      <c r="BK30" s="19">
        <f t="shared" si="25"/>
        <v>1</v>
      </c>
      <c r="BL30" s="19">
        <f t="shared" si="26"/>
        <v>3</v>
      </c>
      <c r="BM30" s="19">
        <f t="shared" si="27"/>
        <v>5</v>
      </c>
      <c r="BN30" s="19">
        <f t="shared" si="28"/>
        <v>5</v>
      </c>
      <c r="BO30" s="19">
        <f t="shared" si="29"/>
        <v>1</v>
      </c>
      <c r="BP30" s="19">
        <f t="shared" si="30"/>
        <v>5</v>
      </c>
      <c r="BQ30" s="19">
        <f t="shared" si="31"/>
        <v>1</v>
      </c>
      <c r="BR30" s="19">
        <f t="shared" si="32"/>
        <v>2</v>
      </c>
      <c r="BS30" s="19">
        <f t="shared" si="33"/>
        <v>5</v>
      </c>
      <c r="BT30" s="19">
        <f t="shared" si="34"/>
        <v>4</v>
      </c>
      <c r="BU30" s="19">
        <f t="shared" si="35"/>
        <v>5</v>
      </c>
      <c r="BV30" s="19">
        <f t="shared" si="36"/>
        <v>2</v>
      </c>
      <c r="BW30" s="19">
        <f t="shared" si="37"/>
        <v>15</v>
      </c>
      <c r="BX30" s="19">
        <f t="shared" si="38"/>
        <v>3</v>
      </c>
      <c r="BY30" s="19">
        <f t="shared" si="39"/>
        <v>17</v>
      </c>
      <c r="BZ30" s="19">
        <f t="shared" si="40"/>
        <v>2</v>
      </c>
      <c r="CA30" s="19">
        <f t="shared" si="41"/>
        <v>3</v>
      </c>
      <c r="CB30" s="18">
        <f t="shared" si="42"/>
        <v>91</v>
      </c>
      <c r="CC30" s="19">
        <f t="shared" si="43"/>
        <v>6</v>
      </c>
    </row>
    <row r="31" spans="1:81" ht="31.5">
      <c r="A31" s="21">
        <v>397</v>
      </c>
      <c r="B31" s="34">
        <v>6632010043</v>
      </c>
      <c r="C31" s="6" t="s">
        <v>460</v>
      </c>
      <c r="D31" s="5" t="s">
        <v>389</v>
      </c>
      <c r="E31" s="5" t="str">
        <f>VLOOKUP(C31,Реестр!$B$2:$C$74,2,FALSE)</f>
        <v>Город</v>
      </c>
      <c r="F31" s="19">
        <v>11</v>
      </c>
      <c r="G31" s="19">
        <v>38</v>
      </c>
      <c r="H31" s="22">
        <v>11</v>
      </c>
      <c r="I31" s="22">
        <v>38</v>
      </c>
      <c r="J31" s="22">
        <f t="shared" si="1"/>
        <v>100</v>
      </c>
      <c r="K31" s="19">
        <v>30</v>
      </c>
      <c r="L31" s="19">
        <v>4</v>
      </c>
      <c r="M31" s="19">
        <f t="shared" si="2"/>
        <v>100</v>
      </c>
      <c r="N31" s="19">
        <v>108</v>
      </c>
      <c r="O31" s="19">
        <v>103</v>
      </c>
      <c r="P31" s="19">
        <v>110</v>
      </c>
      <c r="Q31" s="19">
        <v>106</v>
      </c>
      <c r="R31" s="19">
        <f t="shared" si="3"/>
        <v>98</v>
      </c>
      <c r="S31" s="19">
        <f t="shared" si="4"/>
        <v>99</v>
      </c>
      <c r="T31" s="19">
        <v>20</v>
      </c>
      <c r="U31" s="19">
        <v>5</v>
      </c>
      <c r="V31" s="19">
        <f t="shared" si="5"/>
        <v>100</v>
      </c>
      <c r="W31" s="19">
        <v>111</v>
      </c>
      <c r="X31" s="23">
        <v>120</v>
      </c>
      <c r="Y31" s="20">
        <f t="shared" si="6"/>
        <v>93</v>
      </c>
      <c r="Z31" s="43">
        <f t="shared" si="7"/>
        <v>97</v>
      </c>
      <c r="AA31" s="20">
        <f t="shared" si="8"/>
        <v>97</v>
      </c>
      <c r="AB31" s="19">
        <v>20</v>
      </c>
      <c r="AC31" s="19">
        <v>1</v>
      </c>
      <c r="AD31" s="19">
        <f t="shared" si="9"/>
        <v>20</v>
      </c>
      <c r="AE31" s="19">
        <v>20</v>
      </c>
      <c r="AF31" s="19">
        <v>4</v>
      </c>
      <c r="AG31" s="19">
        <f t="shared" si="10"/>
        <v>80</v>
      </c>
      <c r="AH31" s="19">
        <v>7</v>
      </c>
      <c r="AI31" s="19">
        <v>7</v>
      </c>
      <c r="AJ31" s="20">
        <f t="shared" si="11"/>
        <v>100</v>
      </c>
      <c r="AK31" s="43">
        <f t="shared" si="12"/>
        <v>68</v>
      </c>
      <c r="AL31" s="19">
        <v>109</v>
      </c>
      <c r="AM31" s="19">
        <v>120</v>
      </c>
      <c r="AN31" s="20">
        <f t="shared" si="13"/>
        <v>91</v>
      </c>
      <c r="AO31" s="19">
        <v>119</v>
      </c>
      <c r="AP31" s="19">
        <v>120</v>
      </c>
      <c r="AQ31" s="20">
        <f t="shared" si="14"/>
        <v>99</v>
      </c>
      <c r="AR31" s="19">
        <v>98</v>
      </c>
      <c r="AS31" s="19">
        <v>102</v>
      </c>
      <c r="AT31" s="20">
        <f t="shared" si="15"/>
        <v>96</v>
      </c>
      <c r="AU31" s="20">
        <f t="shared" si="16"/>
        <v>95</v>
      </c>
      <c r="AV31" s="19">
        <v>116</v>
      </c>
      <c r="AW31" s="19">
        <v>120</v>
      </c>
      <c r="AX31" s="20">
        <f t="shared" si="17"/>
        <v>97</v>
      </c>
      <c r="AY31" s="19">
        <v>117</v>
      </c>
      <c r="AZ31" s="19">
        <v>120</v>
      </c>
      <c r="BA31" s="20">
        <f t="shared" si="18"/>
        <v>98</v>
      </c>
      <c r="BB31" s="19">
        <v>118</v>
      </c>
      <c r="BC31" s="19">
        <v>120</v>
      </c>
      <c r="BD31" s="20">
        <f t="shared" si="19"/>
        <v>98</v>
      </c>
      <c r="BE31" s="20">
        <f t="shared" si="20"/>
        <v>98</v>
      </c>
      <c r="BF31" s="20">
        <f t="shared" si="21"/>
        <v>91</v>
      </c>
      <c r="BG31" s="24"/>
      <c r="BH31" s="19">
        <f t="shared" si="22"/>
        <v>1</v>
      </c>
      <c r="BI31" s="19">
        <f t="shared" si="23"/>
        <v>1</v>
      </c>
      <c r="BJ31" s="19">
        <f t="shared" si="24"/>
        <v>3</v>
      </c>
      <c r="BK31" s="19">
        <f t="shared" si="25"/>
        <v>1</v>
      </c>
      <c r="BL31" s="19">
        <f t="shared" si="26"/>
        <v>4</v>
      </c>
      <c r="BM31" s="19">
        <f t="shared" si="27"/>
        <v>8</v>
      </c>
      <c r="BN31" s="19">
        <f t="shared" si="28"/>
        <v>5</v>
      </c>
      <c r="BO31" s="19">
        <f t="shared" si="29"/>
        <v>2</v>
      </c>
      <c r="BP31" s="19">
        <f t="shared" si="30"/>
        <v>1</v>
      </c>
      <c r="BQ31" s="19">
        <f t="shared" si="31"/>
        <v>10</v>
      </c>
      <c r="BR31" s="19">
        <f t="shared" si="32"/>
        <v>2</v>
      </c>
      <c r="BS31" s="19">
        <f t="shared" si="33"/>
        <v>5</v>
      </c>
      <c r="BT31" s="19">
        <f t="shared" si="34"/>
        <v>4</v>
      </c>
      <c r="BU31" s="19">
        <f t="shared" si="35"/>
        <v>3</v>
      </c>
      <c r="BV31" s="19">
        <f t="shared" si="36"/>
        <v>3</v>
      </c>
      <c r="BW31" s="19">
        <f t="shared" si="37"/>
        <v>2</v>
      </c>
      <c r="BX31" s="19">
        <f t="shared" si="38"/>
        <v>4</v>
      </c>
      <c r="BY31" s="19">
        <f t="shared" si="39"/>
        <v>21</v>
      </c>
      <c r="BZ31" s="19">
        <f t="shared" si="40"/>
        <v>6</v>
      </c>
      <c r="CA31" s="19">
        <f t="shared" si="41"/>
        <v>3</v>
      </c>
      <c r="CB31" s="18">
        <f t="shared" si="42"/>
        <v>91</v>
      </c>
      <c r="CC31" s="19">
        <f t="shared" si="43"/>
        <v>6</v>
      </c>
    </row>
    <row r="32" spans="1:81" ht="47.25">
      <c r="A32" s="21">
        <v>3</v>
      </c>
      <c r="B32" s="34">
        <v>6664030934</v>
      </c>
      <c r="C32" s="5" t="s">
        <v>504</v>
      </c>
      <c r="D32" s="5" t="s">
        <v>40</v>
      </c>
      <c r="E32" s="5" t="str">
        <f>VLOOKUP(C32,Реестр!$B$2:$C$74,2,FALSE)</f>
        <v>Город</v>
      </c>
      <c r="F32" s="22">
        <v>10</v>
      </c>
      <c r="G32" s="19">
        <v>38</v>
      </c>
      <c r="H32" s="22">
        <v>11</v>
      </c>
      <c r="I32" s="22">
        <v>38</v>
      </c>
      <c r="J32" s="22">
        <f t="shared" si="1"/>
        <v>95</v>
      </c>
      <c r="K32" s="19">
        <v>30</v>
      </c>
      <c r="L32" s="19">
        <v>3</v>
      </c>
      <c r="M32" s="19">
        <f t="shared" si="2"/>
        <v>90</v>
      </c>
      <c r="N32" s="19">
        <v>268</v>
      </c>
      <c r="O32" s="19">
        <v>243</v>
      </c>
      <c r="P32" s="19">
        <v>279</v>
      </c>
      <c r="Q32" s="19">
        <v>253</v>
      </c>
      <c r="R32" s="19">
        <f t="shared" si="3"/>
        <v>96</v>
      </c>
      <c r="S32" s="19">
        <f t="shared" si="4"/>
        <v>94</v>
      </c>
      <c r="T32" s="19">
        <v>20</v>
      </c>
      <c r="U32" s="22">
        <v>5</v>
      </c>
      <c r="V32" s="19">
        <f t="shared" si="5"/>
        <v>100</v>
      </c>
      <c r="W32" s="19">
        <v>269</v>
      </c>
      <c r="X32" s="23">
        <v>287</v>
      </c>
      <c r="Y32" s="20">
        <f t="shared" si="6"/>
        <v>94</v>
      </c>
      <c r="Z32" s="43">
        <f t="shared" si="7"/>
        <v>97</v>
      </c>
      <c r="AA32" s="20">
        <f t="shared" si="8"/>
        <v>97</v>
      </c>
      <c r="AB32" s="19">
        <v>20</v>
      </c>
      <c r="AC32" s="22">
        <v>2</v>
      </c>
      <c r="AD32" s="19">
        <f t="shared" si="9"/>
        <v>40</v>
      </c>
      <c r="AE32" s="19">
        <v>20</v>
      </c>
      <c r="AF32" s="22">
        <v>3</v>
      </c>
      <c r="AG32" s="19">
        <f t="shared" si="10"/>
        <v>60</v>
      </c>
      <c r="AH32" s="19">
        <v>9</v>
      </c>
      <c r="AI32" s="19">
        <v>10</v>
      </c>
      <c r="AJ32" s="20">
        <f t="shared" si="11"/>
        <v>90</v>
      </c>
      <c r="AK32" s="43">
        <f t="shared" si="12"/>
        <v>63</v>
      </c>
      <c r="AL32" s="19">
        <v>272</v>
      </c>
      <c r="AM32" s="19">
        <v>287</v>
      </c>
      <c r="AN32" s="20">
        <f t="shared" si="13"/>
        <v>95</v>
      </c>
      <c r="AO32" s="19">
        <v>286</v>
      </c>
      <c r="AP32" s="19">
        <v>287</v>
      </c>
      <c r="AQ32" s="20">
        <f t="shared" si="14"/>
        <v>100</v>
      </c>
      <c r="AR32" s="19">
        <v>227</v>
      </c>
      <c r="AS32" s="19">
        <v>235</v>
      </c>
      <c r="AT32" s="20">
        <f t="shared" si="15"/>
        <v>97</v>
      </c>
      <c r="AU32" s="20">
        <f t="shared" si="16"/>
        <v>97</v>
      </c>
      <c r="AV32" s="19">
        <v>285</v>
      </c>
      <c r="AW32" s="19">
        <v>287</v>
      </c>
      <c r="AX32" s="20">
        <f t="shared" si="17"/>
        <v>99</v>
      </c>
      <c r="AY32" s="19">
        <v>285</v>
      </c>
      <c r="AZ32" s="19">
        <v>287</v>
      </c>
      <c r="BA32" s="20">
        <f t="shared" si="18"/>
        <v>99</v>
      </c>
      <c r="BB32" s="19">
        <v>285</v>
      </c>
      <c r="BC32" s="19">
        <v>287</v>
      </c>
      <c r="BD32" s="20">
        <f t="shared" si="19"/>
        <v>99</v>
      </c>
      <c r="BE32" s="20">
        <f t="shared" si="20"/>
        <v>99</v>
      </c>
      <c r="BF32" s="20">
        <f t="shared" si="21"/>
        <v>90</v>
      </c>
      <c r="BG32" s="24"/>
      <c r="BH32" s="19">
        <f t="shared" si="22"/>
        <v>5</v>
      </c>
      <c r="BI32" s="19">
        <f t="shared" si="23"/>
        <v>2</v>
      </c>
      <c r="BJ32" s="19">
        <f t="shared" si="24"/>
        <v>5</v>
      </c>
      <c r="BK32" s="19">
        <f t="shared" si="25"/>
        <v>1</v>
      </c>
      <c r="BL32" s="19">
        <f t="shared" si="26"/>
        <v>4</v>
      </c>
      <c r="BM32" s="19">
        <f t="shared" si="27"/>
        <v>7</v>
      </c>
      <c r="BN32" s="19">
        <f t="shared" si="28"/>
        <v>4</v>
      </c>
      <c r="BO32" s="19">
        <f t="shared" si="29"/>
        <v>3</v>
      </c>
      <c r="BP32" s="19">
        <f t="shared" si="30"/>
        <v>10</v>
      </c>
      <c r="BQ32" s="19">
        <f t="shared" si="31"/>
        <v>6</v>
      </c>
      <c r="BR32" s="19">
        <f t="shared" si="32"/>
        <v>1</v>
      </c>
      <c r="BS32" s="19">
        <f t="shared" si="33"/>
        <v>4</v>
      </c>
      <c r="BT32" s="19">
        <f t="shared" si="34"/>
        <v>2</v>
      </c>
      <c r="BU32" s="19">
        <f t="shared" si="35"/>
        <v>2</v>
      </c>
      <c r="BV32" s="19">
        <f t="shared" si="36"/>
        <v>2</v>
      </c>
      <c r="BW32" s="19">
        <f t="shared" si="37"/>
        <v>7</v>
      </c>
      <c r="BX32" s="19">
        <f t="shared" si="38"/>
        <v>4</v>
      </c>
      <c r="BY32" s="19">
        <f t="shared" si="39"/>
        <v>26</v>
      </c>
      <c r="BZ32" s="19">
        <f t="shared" si="40"/>
        <v>4</v>
      </c>
      <c r="CA32" s="19">
        <f t="shared" si="41"/>
        <v>2</v>
      </c>
      <c r="CB32" s="18">
        <f t="shared" si="42"/>
        <v>90</v>
      </c>
      <c r="CC32" s="19">
        <f t="shared" si="43"/>
        <v>7</v>
      </c>
    </row>
    <row r="33" spans="1:81" ht="63">
      <c r="A33" s="21">
        <v>35</v>
      </c>
      <c r="B33" s="34">
        <v>6659071170</v>
      </c>
      <c r="C33" s="5" t="s">
        <v>504</v>
      </c>
      <c r="D33" s="6" t="s">
        <v>64</v>
      </c>
      <c r="E33" s="5" t="str">
        <f>VLOOKUP(C33,Реестр!$B$2:$C$74,2,FALSE)</f>
        <v>Город</v>
      </c>
      <c r="F33" s="19">
        <v>10</v>
      </c>
      <c r="G33" s="19">
        <v>38</v>
      </c>
      <c r="H33" s="22">
        <v>11</v>
      </c>
      <c r="I33" s="22">
        <v>38</v>
      </c>
      <c r="J33" s="22">
        <f t="shared" si="1"/>
        <v>95</v>
      </c>
      <c r="K33" s="19">
        <v>30</v>
      </c>
      <c r="L33" s="19">
        <v>4</v>
      </c>
      <c r="M33" s="19">
        <f t="shared" si="2"/>
        <v>100</v>
      </c>
      <c r="N33" s="19">
        <v>108</v>
      </c>
      <c r="O33" s="19">
        <v>106</v>
      </c>
      <c r="P33" s="19">
        <v>108</v>
      </c>
      <c r="Q33" s="19">
        <v>106</v>
      </c>
      <c r="R33" s="19">
        <f t="shared" si="3"/>
        <v>100</v>
      </c>
      <c r="S33" s="19">
        <f t="shared" si="4"/>
        <v>99</v>
      </c>
      <c r="T33" s="19">
        <v>20</v>
      </c>
      <c r="U33" s="19">
        <v>5</v>
      </c>
      <c r="V33" s="19">
        <f t="shared" si="5"/>
        <v>100</v>
      </c>
      <c r="W33" s="19">
        <v>112</v>
      </c>
      <c r="X33" s="23">
        <v>114</v>
      </c>
      <c r="Y33" s="20">
        <f t="shared" si="6"/>
        <v>98</v>
      </c>
      <c r="Z33" s="43">
        <f t="shared" si="7"/>
        <v>99</v>
      </c>
      <c r="AA33" s="20">
        <f t="shared" si="8"/>
        <v>99</v>
      </c>
      <c r="AB33" s="19">
        <v>20</v>
      </c>
      <c r="AC33" s="19">
        <v>2</v>
      </c>
      <c r="AD33" s="19">
        <f t="shared" si="9"/>
        <v>40</v>
      </c>
      <c r="AE33" s="19">
        <v>20</v>
      </c>
      <c r="AF33" s="19">
        <v>3</v>
      </c>
      <c r="AG33" s="19">
        <f t="shared" si="10"/>
        <v>60</v>
      </c>
      <c r="AH33" s="19">
        <v>5</v>
      </c>
      <c r="AI33" s="19">
        <v>5</v>
      </c>
      <c r="AJ33" s="20">
        <f t="shared" si="11"/>
        <v>100</v>
      </c>
      <c r="AK33" s="43">
        <f t="shared" si="12"/>
        <v>66</v>
      </c>
      <c r="AL33" s="19">
        <v>85</v>
      </c>
      <c r="AM33" s="19">
        <v>114</v>
      </c>
      <c r="AN33" s="20">
        <f t="shared" si="13"/>
        <v>75</v>
      </c>
      <c r="AO33" s="19">
        <v>111</v>
      </c>
      <c r="AP33" s="19">
        <v>114</v>
      </c>
      <c r="AQ33" s="20">
        <f t="shared" si="14"/>
        <v>97</v>
      </c>
      <c r="AR33" s="19">
        <v>96</v>
      </c>
      <c r="AS33" s="19">
        <v>98</v>
      </c>
      <c r="AT33" s="20">
        <f t="shared" si="15"/>
        <v>98</v>
      </c>
      <c r="AU33" s="20">
        <f t="shared" si="16"/>
        <v>88</v>
      </c>
      <c r="AV33" s="19">
        <v>108</v>
      </c>
      <c r="AW33" s="19">
        <v>114</v>
      </c>
      <c r="AX33" s="20">
        <f t="shared" si="17"/>
        <v>95</v>
      </c>
      <c r="AY33" s="19">
        <v>113</v>
      </c>
      <c r="AZ33" s="19">
        <v>114</v>
      </c>
      <c r="BA33" s="20">
        <f t="shared" si="18"/>
        <v>99</v>
      </c>
      <c r="BB33" s="19">
        <v>114</v>
      </c>
      <c r="BC33" s="19">
        <v>114</v>
      </c>
      <c r="BD33" s="20">
        <f t="shared" si="19"/>
        <v>100</v>
      </c>
      <c r="BE33" s="20">
        <f t="shared" si="20"/>
        <v>98</v>
      </c>
      <c r="BF33" s="20">
        <f t="shared" si="21"/>
        <v>90</v>
      </c>
      <c r="BG33" s="24"/>
      <c r="BH33" s="19">
        <f t="shared" si="22"/>
        <v>5</v>
      </c>
      <c r="BI33" s="19">
        <f t="shared" si="23"/>
        <v>1</v>
      </c>
      <c r="BJ33" s="19">
        <f t="shared" si="24"/>
        <v>1</v>
      </c>
      <c r="BK33" s="19">
        <f t="shared" si="25"/>
        <v>1</v>
      </c>
      <c r="BL33" s="19">
        <f t="shared" si="26"/>
        <v>2</v>
      </c>
      <c r="BM33" s="19">
        <f t="shared" si="27"/>
        <v>3</v>
      </c>
      <c r="BN33" s="19">
        <f t="shared" si="28"/>
        <v>4</v>
      </c>
      <c r="BO33" s="19">
        <f t="shared" si="29"/>
        <v>3</v>
      </c>
      <c r="BP33" s="19">
        <f t="shared" si="30"/>
        <v>1</v>
      </c>
      <c r="BQ33" s="19">
        <f t="shared" si="31"/>
        <v>26</v>
      </c>
      <c r="BR33" s="19">
        <f t="shared" si="32"/>
        <v>4</v>
      </c>
      <c r="BS33" s="19">
        <f t="shared" si="33"/>
        <v>3</v>
      </c>
      <c r="BT33" s="19">
        <f t="shared" si="34"/>
        <v>6</v>
      </c>
      <c r="BU33" s="19">
        <f t="shared" si="35"/>
        <v>2</v>
      </c>
      <c r="BV33" s="19">
        <f t="shared" si="36"/>
        <v>1</v>
      </c>
      <c r="BW33" s="19">
        <f t="shared" si="37"/>
        <v>2</v>
      </c>
      <c r="BX33" s="19">
        <f t="shared" si="38"/>
        <v>2</v>
      </c>
      <c r="BY33" s="19">
        <f t="shared" si="39"/>
        <v>23</v>
      </c>
      <c r="BZ33" s="19">
        <f t="shared" si="40"/>
        <v>13</v>
      </c>
      <c r="CA33" s="19">
        <f t="shared" si="41"/>
        <v>3</v>
      </c>
      <c r="CB33" s="18">
        <f t="shared" si="42"/>
        <v>90</v>
      </c>
      <c r="CC33" s="19">
        <f t="shared" si="43"/>
        <v>7</v>
      </c>
    </row>
    <row r="34" spans="1:81" ht="47.25">
      <c r="A34" s="21">
        <v>73</v>
      </c>
      <c r="B34" s="34">
        <v>6658068344</v>
      </c>
      <c r="C34" s="5" t="s">
        <v>504</v>
      </c>
      <c r="D34" s="6" t="s">
        <v>95</v>
      </c>
      <c r="E34" s="5" t="str">
        <f>VLOOKUP(C34,Реестр!$B$2:$C$74,2,FALSE)</f>
        <v>Город</v>
      </c>
      <c r="F34" s="19">
        <v>11</v>
      </c>
      <c r="G34" s="19">
        <v>38</v>
      </c>
      <c r="H34" s="22">
        <v>11</v>
      </c>
      <c r="I34" s="22">
        <v>38</v>
      </c>
      <c r="J34" s="22">
        <f t="shared" si="1"/>
        <v>100</v>
      </c>
      <c r="K34" s="19">
        <v>30</v>
      </c>
      <c r="L34" s="19">
        <v>3</v>
      </c>
      <c r="M34" s="19">
        <f t="shared" si="2"/>
        <v>90</v>
      </c>
      <c r="N34" s="19">
        <v>79</v>
      </c>
      <c r="O34" s="19">
        <v>78</v>
      </c>
      <c r="P34" s="19">
        <v>81</v>
      </c>
      <c r="Q34" s="19">
        <v>79</v>
      </c>
      <c r="R34" s="19">
        <f t="shared" si="3"/>
        <v>98</v>
      </c>
      <c r="S34" s="19">
        <f t="shared" si="4"/>
        <v>96</v>
      </c>
      <c r="T34" s="19">
        <v>20</v>
      </c>
      <c r="U34" s="19">
        <v>5</v>
      </c>
      <c r="V34" s="19">
        <f t="shared" si="5"/>
        <v>100</v>
      </c>
      <c r="W34" s="19">
        <v>74</v>
      </c>
      <c r="X34" s="23">
        <v>92</v>
      </c>
      <c r="Y34" s="20">
        <f t="shared" si="6"/>
        <v>80</v>
      </c>
      <c r="Z34" s="43">
        <f t="shared" si="7"/>
        <v>90</v>
      </c>
      <c r="AA34" s="20">
        <f t="shared" si="8"/>
        <v>90</v>
      </c>
      <c r="AB34" s="19">
        <v>20</v>
      </c>
      <c r="AC34" s="19">
        <v>1</v>
      </c>
      <c r="AD34" s="19">
        <f t="shared" si="9"/>
        <v>20</v>
      </c>
      <c r="AE34" s="19">
        <v>20</v>
      </c>
      <c r="AF34" s="19">
        <v>4</v>
      </c>
      <c r="AG34" s="19">
        <f t="shared" si="10"/>
        <v>80</v>
      </c>
      <c r="AH34" s="19">
        <v>7</v>
      </c>
      <c r="AI34" s="19">
        <v>7</v>
      </c>
      <c r="AJ34" s="20">
        <f t="shared" si="11"/>
        <v>100</v>
      </c>
      <c r="AK34" s="43">
        <f t="shared" si="12"/>
        <v>68</v>
      </c>
      <c r="AL34" s="19">
        <v>84</v>
      </c>
      <c r="AM34" s="19">
        <v>92</v>
      </c>
      <c r="AN34" s="20">
        <f t="shared" si="13"/>
        <v>91</v>
      </c>
      <c r="AO34" s="19">
        <v>90</v>
      </c>
      <c r="AP34" s="19">
        <v>92</v>
      </c>
      <c r="AQ34" s="20">
        <f t="shared" si="14"/>
        <v>98</v>
      </c>
      <c r="AR34" s="19">
        <v>79</v>
      </c>
      <c r="AS34" s="19">
        <v>81</v>
      </c>
      <c r="AT34" s="20">
        <f t="shared" si="15"/>
        <v>98</v>
      </c>
      <c r="AU34" s="20">
        <f t="shared" si="16"/>
        <v>95</v>
      </c>
      <c r="AV34" s="19">
        <v>92</v>
      </c>
      <c r="AW34" s="19">
        <v>92</v>
      </c>
      <c r="AX34" s="20">
        <f t="shared" si="17"/>
        <v>100</v>
      </c>
      <c r="AY34" s="19">
        <v>88</v>
      </c>
      <c r="AZ34" s="19">
        <v>92</v>
      </c>
      <c r="BA34" s="20">
        <f t="shared" si="18"/>
        <v>96</v>
      </c>
      <c r="BB34" s="19">
        <v>91</v>
      </c>
      <c r="BC34" s="19">
        <v>92</v>
      </c>
      <c r="BD34" s="20">
        <f t="shared" si="19"/>
        <v>99</v>
      </c>
      <c r="BE34" s="20">
        <f t="shared" si="20"/>
        <v>99</v>
      </c>
      <c r="BF34" s="20">
        <f t="shared" si="21"/>
        <v>90</v>
      </c>
      <c r="BG34" s="24"/>
      <c r="BH34" s="19">
        <f t="shared" si="22"/>
        <v>1</v>
      </c>
      <c r="BI34" s="19">
        <f t="shared" si="23"/>
        <v>2</v>
      </c>
      <c r="BJ34" s="19">
        <f t="shared" si="24"/>
        <v>3</v>
      </c>
      <c r="BK34" s="19">
        <f t="shared" si="25"/>
        <v>1</v>
      </c>
      <c r="BL34" s="19">
        <f t="shared" si="26"/>
        <v>11</v>
      </c>
      <c r="BM34" s="19">
        <f t="shared" si="27"/>
        <v>21</v>
      </c>
      <c r="BN34" s="19">
        <f t="shared" si="28"/>
        <v>5</v>
      </c>
      <c r="BO34" s="19">
        <f t="shared" si="29"/>
        <v>2</v>
      </c>
      <c r="BP34" s="19">
        <f t="shared" si="30"/>
        <v>1</v>
      </c>
      <c r="BQ34" s="19">
        <f t="shared" si="31"/>
        <v>10</v>
      </c>
      <c r="BR34" s="19">
        <f t="shared" si="32"/>
        <v>3</v>
      </c>
      <c r="BS34" s="19">
        <f t="shared" si="33"/>
        <v>3</v>
      </c>
      <c r="BT34" s="19">
        <f t="shared" si="34"/>
        <v>1</v>
      </c>
      <c r="BU34" s="19">
        <f t="shared" si="35"/>
        <v>5</v>
      </c>
      <c r="BV34" s="19">
        <f t="shared" si="36"/>
        <v>2</v>
      </c>
      <c r="BW34" s="19">
        <f t="shared" si="37"/>
        <v>5</v>
      </c>
      <c r="BX34" s="19">
        <f t="shared" si="38"/>
        <v>11</v>
      </c>
      <c r="BY34" s="19">
        <f t="shared" si="39"/>
        <v>21</v>
      </c>
      <c r="BZ34" s="19">
        <f t="shared" si="40"/>
        <v>6</v>
      </c>
      <c r="CA34" s="19">
        <f t="shared" si="41"/>
        <v>2</v>
      </c>
      <c r="CB34" s="18">
        <f t="shared" si="42"/>
        <v>90</v>
      </c>
      <c r="CC34" s="19">
        <f t="shared" si="43"/>
        <v>7</v>
      </c>
    </row>
    <row r="35" spans="1:81" ht="47.25">
      <c r="A35" s="21">
        <v>85</v>
      </c>
      <c r="B35" s="34">
        <v>6661020945</v>
      </c>
      <c r="C35" s="5" t="s">
        <v>504</v>
      </c>
      <c r="D35" s="5" t="s">
        <v>107</v>
      </c>
      <c r="E35" s="5" t="str">
        <f>VLOOKUP(C35,Реестр!$B$2:$C$74,2,FALSE)</f>
        <v>Город</v>
      </c>
      <c r="F35" s="19">
        <v>10</v>
      </c>
      <c r="G35" s="19">
        <v>38</v>
      </c>
      <c r="H35" s="22">
        <v>11</v>
      </c>
      <c r="I35" s="22">
        <v>38</v>
      </c>
      <c r="J35" s="22">
        <f t="shared" si="1"/>
        <v>95</v>
      </c>
      <c r="K35" s="19">
        <v>30</v>
      </c>
      <c r="L35" s="19">
        <v>3</v>
      </c>
      <c r="M35" s="19">
        <f t="shared" si="2"/>
        <v>90</v>
      </c>
      <c r="N35" s="19">
        <v>83</v>
      </c>
      <c r="O35" s="19">
        <v>88</v>
      </c>
      <c r="P35" s="19">
        <v>85</v>
      </c>
      <c r="Q35" s="19">
        <v>89</v>
      </c>
      <c r="R35" s="19">
        <f t="shared" si="3"/>
        <v>98</v>
      </c>
      <c r="S35" s="19">
        <f t="shared" si="4"/>
        <v>95</v>
      </c>
      <c r="T35" s="19">
        <v>20</v>
      </c>
      <c r="U35" s="19">
        <v>5</v>
      </c>
      <c r="V35" s="19">
        <f t="shared" si="5"/>
        <v>100</v>
      </c>
      <c r="W35" s="19">
        <v>76</v>
      </c>
      <c r="X35" s="23">
        <v>92</v>
      </c>
      <c r="Y35" s="20">
        <f t="shared" si="6"/>
        <v>83</v>
      </c>
      <c r="Z35" s="43">
        <f t="shared" si="7"/>
        <v>92</v>
      </c>
      <c r="AA35" s="20">
        <f t="shared" si="8"/>
        <v>92</v>
      </c>
      <c r="AB35" s="19">
        <v>20</v>
      </c>
      <c r="AC35" s="19">
        <v>4</v>
      </c>
      <c r="AD35" s="19">
        <f t="shared" si="9"/>
        <v>80</v>
      </c>
      <c r="AE35" s="19">
        <v>20</v>
      </c>
      <c r="AF35" s="19">
        <v>4</v>
      </c>
      <c r="AG35" s="19">
        <f t="shared" si="10"/>
        <v>80</v>
      </c>
      <c r="AH35" s="19">
        <v>2</v>
      </c>
      <c r="AI35" s="19">
        <v>2</v>
      </c>
      <c r="AJ35" s="20">
        <f t="shared" si="11"/>
        <v>100</v>
      </c>
      <c r="AK35" s="43">
        <f t="shared" si="12"/>
        <v>86</v>
      </c>
      <c r="AL35" s="19">
        <v>41</v>
      </c>
      <c r="AM35" s="19">
        <v>92</v>
      </c>
      <c r="AN35" s="20">
        <f t="shared" si="13"/>
        <v>45</v>
      </c>
      <c r="AO35" s="19">
        <v>92</v>
      </c>
      <c r="AP35" s="19">
        <v>92</v>
      </c>
      <c r="AQ35" s="20">
        <f t="shared" si="14"/>
        <v>100</v>
      </c>
      <c r="AR35" s="19">
        <v>81</v>
      </c>
      <c r="AS35" s="19">
        <v>81</v>
      </c>
      <c r="AT35" s="20">
        <f t="shared" si="15"/>
        <v>100</v>
      </c>
      <c r="AU35" s="20">
        <f t="shared" si="16"/>
        <v>78</v>
      </c>
      <c r="AV35" s="19">
        <v>87</v>
      </c>
      <c r="AW35" s="19">
        <v>92</v>
      </c>
      <c r="AX35" s="20">
        <f t="shared" si="17"/>
        <v>95</v>
      </c>
      <c r="AY35" s="19">
        <v>90</v>
      </c>
      <c r="AZ35" s="19">
        <v>92</v>
      </c>
      <c r="BA35" s="20">
        <f t="shared" si="18"/>
        <v>98</v>
      </c>
      <c r="BB35" s="19">
        <v>92</v>
      </c>
      <c r="BC35" s="19">
        <v>92</v>
      </c>
      <c r="BD35" s="20">
        <f t="shared" si="19"/>
        <v>100</v>
      </c>
      <c r="BE35" s="20">
        <f t="shared" si="20"/>
        <v>98</v>
      </c>
      <c r="BF35" s="20">
        <f t="shared" si="21"/>
        <v>90</v>
      </c>
      <c r="BG35" s="24"/>
      <c r="BH35" s="19">
        <f t="shared" si="22"/>
        <v>5</v>
      </c>
      <c r="BI35" s="19">
        <f t="shared" si="23"/>
        <v>2</v>
      </c>
      <c r="BJ35" s="19">
        <f t="shared" si="24"/>
        <v>3</v>
      </c>
      <c r="BK35" s="19">
        <f t="shared" si="25"/>
        <v>1</v>
      </c>
      <c r="BL35" s="19">
        <f t="shared" si="26"/>
        <v>9</v>
      </c>
      <c r="BM35" s="19">
        <f t="shared" si="27"/>
        <v>18</v>
      </c>
      <c r="BN35" s="19">
        <f t="shared" si="28"/>
        <v>2</v>
      </c>
      <c r="BO35" s="19">
        <f t="shared" si="29"/>
        <v>2</v>
      </c>
      <c r="BP35" s="19">
        <f t="shared" si="30"/>
        <v>1</v>
      </c>
      <c r="BQ35" s="19">
        <f t="shared" si="31"/>
        <v>51</v>
      </c>
      <c r="BR35" s="19">
        <f t="shared" si="32"/>
        <v>1</v>
      </c>
      <c r="BS35" s="19">
        <f t="shared" si="33"/>
        <v>1</v>
      </c>
      <c r="BT35" s="19">
        <f t="shared" si="34"/>
        <v>6</v>
      </c>
      <c r="BU35" s="19">
        <f t="shared" si="35"/>
        <v>3</v>
      </c>
      <c r="BV35" s="19">
        <f t="shared" si="36"/>
        <v>1</v>
      </c>
      <c r="BW35" s="19">
        <f t="shared" si="37"/>
        <v>6</v>
      </c>
      <c r="BX35" s="19">
        <f t="shared" si="38"/>
        <v>9</v>
      </c>
      <c r="BY35" s="19">
        <f t="shared" si="39"/>
        <v>7</v>
      </c>
      <c r="BZ35" s="19">
        <f t="shared" si="40"/>
        <v>23</v>
      </c>
      <c r="CA35" s="19">
        <f t="shared" si="41"/>
        <v>3</v>
      </c>
      <c r="CB35" s="18">
        <f t="shared" si="42"/>
        <v>90</v>
      </c>
      <c r="CC35" s="19">
        <f t="shared" si="43"/>
        <v>7</v>
      </c>
    </row>
    <row r="36" spans="1:81" ht="31.5">
      <c r="A36" s="21">
        <v>103</v>
      </c>
      <c r="B36" s="34">
        <v>6669009446</v>
      </c>
      <c r="C36" s="5" t="s">
        <v>418</v>
      </c>
      <c r="D36" s="5" t="s">
        <v>123</v>
      </c>
      <c r="E36" s="5" t="str">
        <f>VLOOKUP(C36,Реестр!$B$2:$C$74,2,FALSE)</f>
        <v>Город</v>
      </c>
      <c r="F36" s="19">
        <v>11</v>
      </c>
      <c r="G36" s="19">
        <v>38</v>
      </c>
      <c r="H36" s="22">
        <v>11</v>
      </c>
      <c r="I36" s="22">
        <v>38</v>
      </c>
      <c r="J36" s="22">
        <f t="shared" si="1"/>
        <v>100</v>
      </c>
      <c r="K36" s="19">
        <v>30</v>
      </c>
      <c r="L36" s="19">
        <v>3</v>
      </c>
      <c r="M36" s="19">
        <f t="shared" si="2"/>
        <v>90</v>
      </c>
      <c r="N36" s="19">
        <v>496</v>
      </c>
      <c r="O36" s="19">
        <v>485</v>
      </c>
      <c r="P36" s="19">
        <v>515</v>
      </c>
      <c r="Q36" s="19">
        <v>517</v>
      </c>
      <c r="R36" s="19">
        <f t="shared" si="3"/>
        <v>95</v>
      </c>
      <c r="S36" s="19">
        <f t="shared" si="4"/>
        <v>95</v>
      </c>
      <c r="T36" s="19">
        <v>20</v>
      </c>
      <c r="U36" s="19">
        <v>5</v>
      </c>
      <c r="V36" s="19">
        <f t="shared" si="5"/>
        <v>100</v>
      </c>
      <c r="W36" s="19">
        <v>530</v>
      </c>
      <c r="X36" s="23">
        <v>600</v>
      </c>
      <c r="Y36" s="20">
        <f t="shared" si="6"/>
        <v>88</v>
      </c>
      <c r="Z36" s="43">
        <f t="shared" si="7"/>
        <v>94</v>
      </c>
      <c r="AA36" s="20">
        <f t="shared" si="8"/>
        <v>94</v>
      </c>
      <c r="AB36" s="19">
        <v>20</v>
      </c>
      <c r="AC36" s="19">
        <v>4</v>
      </c>
      <c r="AD36" s="19">
        <f t="shared" si="9"/>
        <v>80</v>
      </c>
      <c r="AE36" s="19">
        <v>20</v>
      </c>
      <c r="AF36" s="19">
        <v>7</v>
      </c>
      <c r="AG36" s="19">
        <f t="shared" si="10"/>
        <v>100</v>
      </c>
      <c r="AH36" s="19">
        <v>32</v>
      </c>
      <c r="AI36" s="19">
        <v>37</v>
      </c>
      <c r="AJ36" s="20">
        <f t="shared" si="11"/>
        <v>86</v>
      </c>
      <c r="AK36" s="43">
        <f t="shared" si="12"/>
        <v>90</v>
      </c>
      <c r="AL36" s="19">
        <v>290</v>
      </c>
      <c r="AM36" s="19">
        <v>600</v>
      </c>
      <c r="AN36" s="20">
        <f t="shared" si="13"/>
        <v>48</v>
      </c>
      <c r="AO36" s="19">
        <v>597</v>
      </c>
      <c r="AP36" s="19">
        <v>600</v>
      </c>
      <c r="AQ36" s="20">
        <f t="shared" si="14"/>
        <v>100</v>
      </c>
      <c r="AR36" s="19">
        <v>399</v>
      </c>
      <c r="AS36" s="19">
        <v>408</v>
      </c>
      <c r="AT36" s="20">
        <f t="shared" si="15"/>
        <v>98</v>
      </c>
      <c r="AU36" s="20">
        <f t="shared" si="16"/>
        <v>79</v>
      </c>
      <c r="AV36" s="19">
        <v>488</v>
      </c>
      <c r="AW36" s="19">
        <v>600</v>
      </c>
      <c r="AX36" s="20">
        <f t="shared" si="17"/>
        <v>81</v>
      </c>
      <c r="AY36" s="19">
        <v>571</v>
      </c>
      <c r="AZ36" s="19">
        <v>600</v>
      </c>
      <c r="BA36" s="20">
        <f t="shared" si="18"/>
        <v>95</v>
      </c>
      <c r="BB36" s="19">
        <v>594</v>
      </c>
      <c r="BC36" s="19">
        <v>600</v>
      </c>
      <c r="BD36" s="20">
        <f t="shared" si="19"/>
        <v>99</v>
      </c>
      <c r="BE36" s="20">
        <f t="shared" si="20"/>
        <v>93</v>
      </c>
      <c r="BF36" s="20">
        <f t="shared" si="21"/>
        <v>90</v>
      </c>
      <c r="BG36" s="24"/>
      <c r="BH36" s="19">
        <f t="shared" si="22"/>
        <v>1</v>
      </c>
      <c r="BI36" s="19">
        <f t="shared" si="23"/>
        <v>2</v>
      </c>
      <c r="BJ36" s="19">
        <f t="shared" si="24"/>
        <v>6</v>
      </c>
      <c r="BK36" s="19">
        <f t="shared" si="25"/>
        <v>1</v>
      </c>
      <c r="BL36" s="19">
        <f t="shared" si="26"/>
        <v>7</v>
      </c>
      <c r="BM36" s="19">
        <f t="shared" si="27"/>
        <v>13</v>
      </c>
      <c r="BN36" s="19">
        <f t="shared" si="28"/>
        <v>2</v>
      </c>
      <c r="BO36" s="19">
        <f t="shared" si="29"/>
        <v>1</v>
      </c>
      <c r="BP36" s="19">
        <f t="shared" si="30"/>
        <v>14</v>
      </c>
      <c r="BQ36" s="19">
        <f t="shared" si="31"/>
        <v>48</v>
      </c>
      <c r="BR36" s="19">
        <f t="shared" si="32"/>
        <v>1</v>
      </c>
      <c r="BS36" s="19">
        <f t="shared" si="33"/>
        <v>3</v>
      </c>
      <c r="BT36" s="19">
        <f t="shared" si="34"/>
        <v>20</v>
      </c>
      <c r="BU36" s="19">
        <f t="shared" si="35"/>
        <v>6</v>
      </c>
      <c r="BV36" s="19">
        <f t="shared" si="36"/>
        <v>2</v>
      </c>
      <c r="BW36" s="19">
        <f t="shared" si="37"/>
        <v>6</v>
      </c>
      <c r="BX36" s="19">
        <f t="shared" si="38"/>
        <v>7</v>
      </c>
      <c r="BY36" s="19">
        <f t="shared" si="39"/>
        <v>5</v>
      </c>
      <c r="BZ36" s="19">
        <f t="shared" si="40"/>
        <v>22</v>
      </c>
      <c r="CA36" s="19">
        <f t="shared" si="41"/>
        <v>8</v>
      </c>
      <c r="CB36" s="18">
        <f t="shared" si="42"/>
        <v>90</v>
      </c>
      <c r="CC36" s="19">
        <f t="shared" si="43"/>
        <v>7</v>
      </c>
    </row>
    <row r="37" spans="1:81" ht="31.5">
      <c r="A37" s="21">
        <v>153</v>
      </c>
      <c r="B37" s="34">
        <v>6619006545</v>
      </c>
      <c r="C37" s="5" t="s">
        <v>426</v>
      </c>
      <c r="D37" s="5" t="s">
        <v>173</v>
      </c>
      <c r="E37" s="5" t="str">
        <f>VLOOKUP(C37,Реестр!$B$2:$C$74,2,FALSE)</f>
        <v>Город</v>
      </c>
      <c r="F37" s="19">
        <v>10</v>
      </c>
      <c r="G37" s="19">
        <v>32</v>
      </c>
      <c r="H37" s="22">
        <v>11</v>
      </c>
      <c r="I37" s="22">
        <v>38</v>
      </c>
      <c r="J37" s="22">
        <f t="shared" si="1"/>
        <v>88</v>
      </c>
      <c r="K37" s="19">
        <v>30</v>
      </c>
      <c r="L37" s="19">
        <v>4</v>
      </c>
      <c r="M37" s="19">
        <f t="shared" si="2"/>
        <v>100</v>
      </c>
      <c r="N37" s="19">
        <v>477</v>
      </c>
      <c r="O37" s="19">
        <v>419</v>
      </c>
      <c r="P37" s="19">
        <v>495</v>
      </c>
      <c r="Q37" s="19">
        <v>454</v>
      </c>
      <c r="R37" s="19">
        <f t="shared" si="3"/>
        <v>94</v>
      </c>
      <c r="S37" s="19">
        <f t="shared" si="4"/>
        <v>94</v>
      </c>
      <c r="T37" s="19">
        <v>20</v>
      </c>
      <c r="U37" s="19">
        <v>5</v>
      </c>
      <c r="V37" s="19">
        <f t="shared" si="5"/>
        <v>100</v>
      </c>
      <c r="W37" s="19">
        <v>505</v>
      </c>
      <c r="X37" s="23">
        <v>600</v>
      </c>
      <c r="Y37" s="20">
        <f t="shared" si="6"/>
        <v>84</v>
      </c>
      <c r="Z37" s="43">
        <f t="shared" si="7"/>
        <v>92</v>
      </c>
      <c r="AA37" s="20">
        <f t="shared" si="8"/>
        <v>92</v>
      </c>
      <c r="AB37" s="19">
        <v>20</v>
      </c>
      <c r="AC37" s="19">
        <v>2</v>
      </c>
      <c r="AD37" s="19">
        <f t="shared" si="9"/>
        <v>40</v>
      </c>
      <c r="AE37" s="19">
        <v>20</v>
      </c>
      <c r="AF37" s="19">
        <v>5</v>
      </c>
      <c r="AG37" s="19">
        <f t="shared" si="10"/>
        <v>100</v>
      </c>
      <c r="AH37" s="19">
        <v>21</v>
      </c>
      <c r="AI37" s="19">
        <v>26</v>
      </c>
      <c r="AJ37" s="20">
        <f t="shared" si="11"/>
        <v>81</v>
      </c>
      <c r="AK37" s="43">
        <f t="shared" si="12"/>
        <v>76</v>
      </c>
      <c r="AL37" s="19">
        <v>540</v>
      </c>
      <c r="AM37" s="19">
        <v>600</v>
      </c>
      <c r="AN37" s="20">
        <f t="shared" si="13"/>
        <v>90</v>
      </c>
      <c r="AO37" s="19">
        <v>572</v>
      </c>
      <c r="AP37" s="19">
        <v>600</v>
      </c>
      <c r="AQ37" s="20">
        <f t="shared" si="14"/>
        <v>95</v>
      </c>
      <c r="AR37" s="19">
        <v>357</v>
      </c>
      <c r="AS37" s="19">
        <v>372</v>
      </c>
      <c r="AT37" s="20">
        <f t="shared" si="15"/>
        <v>96</v>
      </c>
      <c r="AU37" s="20">
        <f t="shared" si="16"/>
        <v>93</v>
      </c>
      <c r="AV37" s="19">
        <v>566</v>
      </c>
      <c r="AW37" s="19">
        <v>600</v>
      </c>
      <c r="AX37" s="20">
        <f t="shared" si="17"/>
        <v>94</v>
      </c>
      <c r="AY37" s="19">
        <v>550</v>
      </c>
      <c r="AZ37" s="19">
        <v>600</v>
      </c>
      <c r="BA37" s="20">
        <f t="shared" si="18"/>
        <v>92</v>
      </c>
      <c r="BB37" s="19">
        <v>562</v>
      </c>
      <c r="BC37" s="19">
        <v>600</v>
      </c>
      <c r="BD37" s="20">
        <f t="shared" si="19"/>
        <v>94</v>
      </c>
      <c r="BE37" s="20">
        <f t="shared" si="20"/>
        <v>94</v>
      </c>
      <c r="BF37" s="20">
        <f t="shared" si="21"/>
        <v>90</v>
      </c>
      <c r="BG37" s="24"/>
      <c r="BH37" s="19">
        <f t="shared" si="22"/>
        <v>12</v>
      </c>
      <c r="BI37" s="19">
        <f t="shared" si="23"/>
        <v>1</v>
      </c>
      <c r="BJ37" s="19">
        <f t="shared" si="24"/>
        <v>7</v>
      </c>
      <c r="BK37" s="19">
        <f t="shared" si="25"/>
        <v>1</v>
      </c>
      <c r="BL37" s="19">
        <f t="shared" si="26"/>
        <v>9</v>
      </c>
      <c r="BM37" s="19">
        <f t="shared" si="27"/>
        <v>17</v>
      </c>
      <c r="BN37" s="19">
        <f t="shared" si="28"/>
        <v>4</v>
      </c>
      <c r="BO37" s="19">
        <f t="shared" si="29"/>
        <v>1</v>
      </c>
      <c r="BP37" s="19">
        <f t="shared" si="30"/>
        <v>19</v>
      </c>
      <c r="BQ37" s="19">
        <f t="shared" si="31"/>
        <v>11</v>
      </c>
      <c r="BR37" s="19">
        <f t="shared" si="32"/>
        <v>6</v>
      </c>
      <c r="BS37" s="19">
        <f t="shared" si="33"/>
        <v>5</v>
      </c>
      <c r="BT37" s="19">
        <f t="shared" si="34"/>
        <v>7</v>
      </c>
      <c r="BU37" s="19">
        <f t="shared" si="35"/>
        <v>9</v>
      </c>
      <c r="BV37" s="19">
        <f t="shared" si="36"/>
        <v>7</v>
      </c>
      <c r="BW37" s="19">
        <f t="shared" si="37"/>
        <v>7</v>
      </c>
      <c r="BX37" s="19">
        <f t="shared" si="38"/>
        <v>9</v>
      </c>
      <c r="BY37" s="19">
        <f t="shared" si="39"/>
        <v>16</v>
      </c>
      <c r="BZ37" s="19">
        <f t="shared" si="40"/>
        <v>8</v>
      </c>
      <c r="CA37" s="19">
        <f t="shared" si="41"/>
        <v>7</v>
      </c>
      <c r="CB37" s="18">
        <f t="shared" si="42"/>
        <v>90</v>
      </c>
      <c r="CC37" s="19">
        <f t="shared" si="43"/>
        <v>7</v>
      </c>
    </row>
    <row r="38" spans="1:81" ht="31.5">
      <c r="A38" s="21">
        <v>154</v>
      </c>
      <c r="B38" s="34">
        <v>6619006552</v>
      </c>
      <c r="C38" s="5" t="s">
        <v>426</v>
      </c>
      <c r="D38" s="5" t="s">
        <v>174</v>
      </c>
      <c r="E38" s="5" t="str">
        <f>VLOOKUP(C38,Реестр!$B$2:$C$74,2,FALSE)</f>
        <v>Город</v>
      </c>
      <c r="F38" s="19">
        <v>10</v>
      </c>
      <c r="G38" s="19">
        <v>38</v>
      </c>
      <c r="H38" s="22">
        <v>11</v>
      </c>
      <c r="I38" s="22">
        <v>38</v>
      </c>
      <c r="J38" s="22">
        <f t="shared" si="1"/>
        <v>95</v>
      </c>
      <c r="K38" s="19">
        <v>30</v>
      </c>
      <c r="L38" s="19">
        <v>4</v>
      </c>
      <c r="M38" s="19">
        <f t="shared" si="2"/>
        <v>100</v>
      </c>
      <c r="N38" s="19">
        <v>201</v>
      </c>
      <c r="O38" s="19">
        <v>176</v>
      </c>
      <c r="P38" s="19">
        <v>213</v>
      </c>
      <c r="Q38" s="19">
        <v>191</v>
      </c>
      <c r="R38" s="19">
        <f t="shared" si="3"/>
        <v>93</v>
      </c>
      <c r="S38" s="19">
        <f t="shared" si="4"/>
        <v>96</v>
      </c>
      <c r="T38" s="19">
        <v>20</v>
      </c>
      <c r="U38" s="19">
        <v>5</v>
      </c>
      <c r="V38" s="19">
        <f t="shared" si="5"/>
        <v>100</v>
      </c>
      <c r="W38" s="19">
        <v>204</v>
      </c>
      <c r="X38" s="23">
        <v>270</v>
      </c>
      <c r="Y38" s="20">
        <f t="shared" si="6"/>
        <v>76</v>
      </c>
      <c r="Z38" s="43">
        <f t="shared" si="7"/>
        <v>88</v>
      </c>
      <c r="AA38" s="20">
        <f t="shared" si="8"/>
        <v>88</v>
      </c>
      <c r="AB38" s="19">
        <v>20</v>
      </c>
      <c r="AC38" s="19">
        <v>4</v>
      </c>
      <c r="AD38" s="19">
        <f t="shared" si="9"/>
        <v>80</v>
      </c>
      <c r="AE38" s="19">
        <v>20</v>
      </c>
      <c r="AF38" s="19">
        <v>5</v>
      </c>
      <c r="AG38" s="19">
        <f t="shared" si="10"/>
        <v>100</v>
      </c>
      <c r="AH38" s="19">
        <v>4</v>
      </c>
      <c r="AI38" s="19">
        <v>4</v>
      </c>
      <c r="AJ38" s="20">
        <f t="shared" si="11"/>
        <v>100</v>
      </c>
      <c r="AK38" s="43">
        <f t="shared" si="12"/>
        <v>94</v>
      </c>
      <c r="AL38" s="19">
        <v>152</v>
      </c>
      <c r="AM38" s="19">
        <v>270</v>
      </c>
      <c r="AN38" s="20">
        <f t="shared" si="13"/>
        <v>56</v>
      </c>
      <c r="AO38" s="19">
        <v>266</v>
      </c>
      <c r="AP38" s="19">
        <v>270</v>
      </c>
      <c r="AQ38" s="20">
        <f t="shared" si="14"/>
        <v>99</v>
      </c>
      <c r="AR38" s="19">
        <v>192</v>
      </c>
      <c r="AS38" s="19">
        <v>196</v>
      </c>
      <c r="AT38" s="20">
        <f t="shared" si="15"/>
        <v>98</v>
      </c>
      <c r="AU38" s="20">
        <f t="shared" si="16"/>
        <v>82</v>
      </c>
      <c r="AV38" s="19">
        <v>234</v>
      </c>
      <c r="AW38" s="19">
        <v>270</v>
      </c>
      <c r="AX38" s="20">
        <f t="shared" si="17"/>
        <v>87</v>
      </c>
      <c r="AY38" s="19">
        <v>246</v>
      </c>
      <c r="AZ38" s="19">
        <v>270</v>
      </c>
      <c r="BA38" s="20">
        <f t="shared" si="18"/>
        <v>91</v>
      </c>
      <c r="BB38" s="19">
        <v>258</v>
      </c>
      <c r="BC38" s="19">
        <v>270</v>
      </c>
      <c r="BD38" s="20">
        <f t="shared" si="19"/>
        <v>96</v>
      </c>
      <c r="BE38" s="20">
        <f t="shared" si="20"/>
        <v>92</v>
      </c>
      <c r="BF38" s="20">
        <f t="shared" si="21"/>
        <v>90</v>
      </c>
      <c r="BG38" s="24"/>
      <c r="BH38" s="19">
        <f t="shared" si="22"/>
        <v>5</v>
      </c>
      <c r="BI38" s="19">
        <f t="shared" si="23"/>
        <v>1</v>
      </c>
      <c r="BJ38" s="19">
        <f t="shared" si="24"/>
        <v>8</v>
      </c>
      <c r="BK38" s="19">
        <f t="shared" si="25"/>
        <v>1</v>
      </c>
      <c r="BL38" s="19">
        <f t="shared" si="26"/>
        <v>13</v>
      </c>
      <c r="BM38" s="19">
        <f t="shared" si="27"/>
        <v>25</v>
      </c>
      <c r="BN38" s="19">
        <f t="shared" si="28"/>
        <v>2</v>
      </c>
      <c r="BO38" s="19">
        <f t="shared" si="29"/>
        <v>1</v>
      </c>
      <c r="BP38" s="19">
        <f t="shared" si="30"/>
        <v>1</v>
      </c>
      <c r="BQ38" s="19">
        <f t="shared" si="31"/>
        <v>42</v>
      </c>
      <c r="BR38" s="19">
        <f t="shared" si="32"/>
        <v>2</v>
      </c>
      <c r="BS38" s="19">
        <f t="shared" si="33"/>
        <v>3</v>
      </c>
      <c r="BT38" s="19">
        <f t="shared" si="34"/>
        <v>14</v>
      </c>
      <c r="BU38" s="19">
        <f t="shared" si="35"/>
        <v>10</v>
      </c>
      <c r="BV38" s="19">
        <f t="shared" si="36"/>
        <v>5</v>
      </c>
      <c r="BW38" s="19">
        <f t="shared" si="37"/>
        <v>5</v>
      </c>
      <c r="BX38" s="19">
        <f t="shared" si="38"/>
        <v>13</v>
      </c>
      <c r="BY38" s="19">
        <f t="shared" si="39"/>
        <v>2</v>
      </c>
      <c r="BZ38" s="19">
        <f t="shared" si="40"/>
        <v>19</v>
      </c>
      <c r="CA38" s="19">
        <f t="shared" si="41"/>
        <v>9</v>
      </c>
      <c r="CB38" s="18">
        <f t="shared" si="42"/>
        <v>90</v>
      </c>
      <c r="CC38" s="19">
        <f t="shared" si="43"/>
        <v>7</v>
      </c>
    </row>
    <row r="39" spans="1:81" ht="31.5">
      <c r="A39" s="21">
        <v>170</v>
      </c>
      <c r="B39" s="36">
        <v>6612013328</v>
      </c>
      <c r="C39" s="40" t="s">
        <v>506</v>
      </c>
      <c r="D39" s="6" t="s">
        <v>188</v>
      </c>
      <c r="E39" s="5" t="str">
        <f>VLOOKUP(C39,Реестр!$B$2:$C$74,2,FALSE)</f>
        <v>Город</v>
      </c>
      <c r="F39" s="19">
        <v>10</v>
      </c>
      <c r="G39" s="19">
        <v>38</v>
      </c>
      <c r="H39" s="22">
        <v>11</v>
      </c>
      <c r="I39" s="22">
        <v>38</v>
      </c>
      <c r="J39" s="22">
        <f t="shared" si="1"/>
        <v>95</v>
      </c>
      <c r="K39" s="19">
        <v>30</v>
      </c>
      <c r="L39" s="19">
        <v>4</v>
      </c>
      <c r="M39" s="19">
        <f t="shared" si="2"/>
        <v>100</v>
      </c>
      <c r="N39" s="19">
        <v>123</v>
      </c>
      <c r="O39" s="19">
        <v>91</v>
      </c>
      <c r="P39" s="19">
        <v>125</v>
      </c>
      <c r="Q39" s="19">
        <v>91</v>
      </c>
      <c r="R39" s="19">
        <f t="shared" si="3"/>
        <v>99</v>
      </c>
      <c r="S39" s="19">
        <f t="shared" si="4"/>
        <v>98</v>
      </c>
      <c r="T39" s="19">
        <v>20</v>
      </c>
      <c r="U39" s="19">
        <v>5</v>
      </c>
      <c r="V39" s="19">
        <f t="shared" si="5"/>
        <v>100</v>
      </c>
      <c r="W39" s="19">
        <v>128</v>
      </c>
      <c r="X39" s="23">
        <v>135</v>
      </c>
      <c r="Y39" s="20">
        <f t="shared" si="6"/>
        <v>95</v>
      </c>
      <c r="Z39" s="43">
        <f t="shared" si="7"/>
        <v>98</v>
      </c>
      <c r="AA39" s="20">
        <f t="shared" si="8"/>
        <v>98</v>
      </c>
      <c r="AB39" s="19">
        <v>20</v>
      </c>
      <c r="AC39" s="19">
        <v>0</v>
      </c>
      <c r="AD39" s="19">
        <f t="shared" si="9"/>
        <v>0</v>
      </c>
      <c r="AE39" s="19">
        <v>20</v>
      </c>
      <c r="AF39" s="19">
        <v>3</v>
      </c>
      <c r="AG39" s="19">
        <f t="shared" si="10"/>
        <v>60</v>
      </c>
      <c r="AH39" s="19">
        <v>3</v>
      </c>
      <c r="AI39" s="19">
        <v>3</v>
      </c>
      <c r="AJ39" s="20">
        <f t="shared" si="11"/>
        <v>100</v>
      </c>
      <c r="AK39" s="43">
        <f t="shared" si="12"/>
        <v>54</v>
      </c>
      <c r="AL39" s="19">
        <v>132</v>
      </c>
      <c r="AM39" s="19">
        <v>135</v>
      </c>
      <c r="AN39" s="20">
        <f t="shared" si="13"/>
        <v>98</v>
      </c>
      <c r="AO39" s="19">
        <v>134</v>
      </c>
      <c r="AP39" s="19">
        <v>135</v>
      </c>
      <c r="AQ39" s="20">
        <f t="shared" si="14"/>
        <v>99</v>
      </c>
      <c r="AR39" s="19">
        <v>101</v>
      </c>
      <c r="AS39" s="19">
        <v>101</v>
      </c>
      <c r="AT39" s="20">
        <f t="shared" si="15"/>
        <v>100</v>
      </c>
      <c r="AU39" s="20">
        <f t="shared" si="16"/>
        <v>99</v>
      </c>
      <c r="AV39" s="19">
        <v>135</v>
      </c>
      <c r="AW39" s="19">
        <v>135</v>
      </c>
      <c r="AX39" s="20">
        <f t="shared" si="17"/>
        <v>100</v>
      </c>
      <c r="AY39" s="19">
        <v>128</v>
      </c>
      <c r="AZ39" s="19">
        <v>135</v>
      </c>
      <c r="BA39" s="20">
        <f t="shared" si="18"/>
        <v>95</v>
      </c>
      <c r="BB39" s="19">
        <v>135</v>
      </c>
      <c r="BC39" s="19">
        <v>135</v>
      </c>
      <c r="BD39" s="20">
        <f t="shared" si="19"/>
        <v>100</v>
      </c>
      <c r="BE39" s="20">
        <f t="shared" si="20"/>
        <v>99</v>
      </c>
      <c r="BF39" s="20">
        <f t="shared" si="21"/>
        <v>90</v>
      </c>
      <c r="BG39" s="24"/>
      <c r="BH39" s="19">
        <f t="shared" si="22"/>
        <v>5</v>
      </c>
      <c r="BI39" s="19">
        <f t="shared" si="23"/>
        <v>1</v>
      </c>
      <c r="BJ39" s="19">
        <f t="shared" si="24"/>
        <v>2</v>
      </c>
      <c r="BK39" s="19">
        <f t="shared" si="25"/>
        <v>1</v>
      </c>
      <c r="BL39" s="19">
        <f t="shared" si="26"/>
        <v>3</v>
      </c>
      <c r="BM39" s="19">
        <f t="shared" si="27"/>
        <v>6</v>
      </c>
      <c r="BN39" s="19">
        <f t="shared" si="28"/>
        <v>6</v>
      </c>
      <c r="BO39" s="19">
        <f t="shared" si="29"/>
        <v>3</v>
      </c>
      <c r="BP39" s="19">
        <f t="shared" si="30"/>
        <v>1</v>
      </c>
      <c r="BQ39" s="19">
        <f t="shared" si="31"/>
        <v>3</v>
      </c>
      <c r="BR39" s="19">
        <f t="shared" si="32"/>
        <v>2</v>
      </c>
      <c r="BS39" s="19">
        <f t="shared" si="33"/>
        <v>1</v>
      </c>
      <c r="BT39" s="19">
        <f t="shared" si="34"/>
        <v>1</v>
      </c>
      <c r="BU39" s="19">
        <f t="shared" si="35"/>
        <v>6</v>
      </c>
      <c r="BV39" s="19">
        <f t="shared" si="36"/>
        <v>1</v>
      </c>
      <c r="BW39" s="19">
        <f t="shared" si="37"/>
        <v>3</v>
      </c>
      <c r="BX39" s="19">
        <f t="shared" si="38"/>
        <v>3</v>
      </c>
      <c r="BY39" s="19">
        <f t="shared" si="39"/>
        <v>35</v>
      </c>
      <c r="BZ39" s="19">
        <f t="shared" si="40"/>
        <v>2</v>
      </c>
      <c r="CA39" s="19">
        <f t="shared" si="41"/>
        <v>2</v>
      </c>
      <c r="CB39" s="18">
        <f t="shared" si="42"/>
        <v>90</v>
      </c>
      <c r="CC39" s="19">
        <f t="shared" si="43"/>
        <v>7</v>
      </c>
    </row>
    <row r="40" spans="1:81" ht="31.5">
      <c r="A40" s="21">
        <v>172</v>
      </c>
      <c r="B40" s="34">
        <v>6666008275</v>
      </c>
      <c r="C40" s="40" t="s">
        <v>506</v>
      </c>
      <c r="D40" s="5" t="s">
        <v>190</v>
      </c>
      <c r="E40" s="5" t="str">
        <f>VLOOKUP(C40,Реестр!$B$2:$C$74,2,FALSE)</f>
        <v>Город</v>
      </c>
      <c r="F40" s="19">
        <v>10</v>
      </c>
      <c r="G40" s="19">
        <v>38</v>
      </c>
      <c r="H40" s="22">
        <v>11</v>
      </c>
      <c r="I40" s="22">
        <v>38</v>
      </c>
      <c r="J40" s="22">
        <f t="shared" si="1"/>
        <v>95</v>
      </c>
      <c r="K40" s="19">
        <v>30</v>
      </c>
      <c r="L40" s="19">
        <v>4</v>
      </c>
      <c r="M40" s="19">
        <f t="shared" si="2"/>
        <v>100</v>
      </c>
      <c r="N40" s="19">
        <v>167</v>
      </c>
      <c r="O40" s="19">
        <v>142</v>
      </c>
      <c r="P40" s="19">
        <v>169</v>
      </c>
      <c r="Q40" s="19">
        <v>146</v>
      </c>
      <c r="R40" s="19">
        <f t="shared" si="3"/>
        <v>98</v>
      </c>
      <c r="S40" s="19">
        <f t="shared" si="4"/>
        <v>98</v>
      </c>
      <c r="T40" s="19">
        <v>20</v>
      </c>
      <c r="U40" s="19">
        <v>5</v>
      </c>
      <c r="V40" s="19">
        <f t="shared" si="5"/>
        <v>100</v>
      </c>
      <c r="W40" s="19">
        <v>150</v>
      </c>
      <c r="X40" s="23">
        <v>180</v>
      </c>
      <c r="Y40" s="20">
        <f t="shared" si="6"/>
        <v>83</v>
      </c>
      <c r="Z40" s="43">
        <f t="shared" si="7"/>
        <v>92</v>
      </c>
      <c r="AA40" s="20">
        <f t="shared" si="8"/>
        <v>92</v>
      </c>
      <c r="AB40" s="19">
        <v>20</v>
      </c>
      <c r="AC40" s="19">
        <v>1</v>
      </c>
      <c r="AD40" s="19">
        <f t="shared" si="9"/>
        <v>20</v>
      </c>
      <c r="AE40" s="19">
        <v>20</v>
      </c>
      <c r="AF40" s="19">
        <v>4</v>
      </c>
      <c r="AG40" s="19">
        <f t="shared" si="10"/>
        <v>80</v>
      </c>
      <c r="AH40" s="19">
        <v>2</v>
      </c>
      <c r="AI40" s="19">
        <v>2</v>
      </c>
      <c r="AJ40" s="20">
        <f t="shared" si="11"/>
        <v>100</v>
      </c>
      <c r="AK40" s="43">
        <f t="shared" si="12"/>
        <v>68</v>
      </c>
      <c r="AL40" s="19">
        <v>140</v>
      </c>
      <c r="AM40" s="19">
        <v>180</v>
      </c>
      <c r="AN40" s="20">
        <f t="shared" si="13"/>
        <v>78</v>
      </c>
      <c r="AO40" s="19">
        <v>180</v>
      </c>
      <c r="AP40" s="19">
        <v>180</v>
      </c>
      <c r="AQ40" s="20">
        <f t="shared" si="14"/>
        <v>100</v>
      </c>
      <c r="AR40" s="19">
        <v>157</v>
      </c>
      <c r="AS40" s="19">
        <v>159</v>
      </c>
      <c r="AT40" s="20">
        <f t="shared" si="15"/>
        <v>99</v>
      </c>
      <c r="AU40" s="20">
        <f t="shared" si="16"/>
        <v>91</v>
      </c>
      <c r="AV40" s="19">
        <v>178</v>
      </c>
      <c r="AW40" s="19">
        <v>180</v>
      </c>
      <c r="AX40" s="20">
        <f t="shared" si="17"/>
        <v>99</v>
      </c>
      <c r="AY40" s="19">
        <v>174</v>
      </c>
      <c r="AZ40" s="19">
        <v>180</v>
      </c>
      <c r="BA40" s="20">
        <f t="shared" si="18"/>
        <v>97</v>
      </c>
      <c r="BB40" s="19">
        <v>179</v>
      </c>
      <c r="BC40" s="19">
        <v>180</v>
      </c>
      <c r="BD40" s="20">
        <f t="shared" si="19"/>
        <v>99</v>
      </c>
      <c r="BE40" s="20">
        <f t="shared" si="20"/>
        <v>99</v>
      </c>
      <c r="BF40" s="20">
        <f t="shared" si="21"/>
        <v>90</v>
      </c>
      <c r="BG40" s="24"/>
      <c r="BH40" s="19">
        <f t="shared" si="22"/>
        <v>5</v>
      </c>
      <c r="BI40" s="19">
        <f t="shared" si="23"/>
        <v>1</v>
      </c>
      <c r="BJ40" s="19">
        <f t="shared" si="24"/>
        <v>3</v>
      </c>
      <c r="BK40" s="19">
        <f t="shared" si="25"/>
        <v>1</v>
      </c>
      <c r="BL40" s="19">
        <f t="shared" si="26"/>
        <v>9</v>
      </c>
      <c r="BM40" s="19">
        <f t="shared" si="27"/>
        <v>18</v>
      </c>
      <c r="BN40" s="19">
        <f t="shared" si="28"/>
        <v>5</v>
      </c>
      <c r="BO40" s="19">
        <f t="shared" si="29"/>
        <v>2</v>
      </c>
      <c r="BP40" s="19">
        <f t="shared" si="30"/>
        <v>1</v>
      </c>
      <c r="BQ40" s="19">
        <f t="shared" si="31"/>
        <v>23</v>
      </c>
      <c r="BR40" s="19">
        <f t="shared" si="32"/>
        <v>1</v>
      </c>
      <c r="BS40" s="19">
        <f t="shared" si="33"/>
        <v>2</v>
      </c>
      <c r="BT40" s="19">
        <f t="shared" si="34"/>
        <v>2</v>
      </c>
      <c r="BU40" s="19">
        <f t="shared" si="35"/>
        <v>4</v>
      </c>
      <c r="BV40" s="19">
        <f t="shared" si="36"/>
        <v>2</v>
      </c>
      <c r="BW40" s="19">
        <f t="shared" si="37"/>
        <v>3</v>
      </c>
      <c r="BX40" s="19">
        <f t="shared" si="38"/>
        <v>9</v>
      </c>
      <c r="BY40" s="19">
        <f t="shared" si="39"/>
        <v>21</v>
      </c>
      <c r="BZ40" s="19">
        <f t="shared" si="40"/>
        <v>10</v>
      </c>
      <c r="CA40" s="19">
        <f t="shared" si="41"/>
        <v>2</v>
      </c>
      <c r="CB40" s="18">
        <f t="shared" si="42"/>
        <v>90</v>
      </c>
      <c r="CC40" s="19">
        <f t="shared" si="43"/>
        <v>7</v>
      </c>
    </row>
    <row r="41" spans="1:81" ht="31.5">
      <c r="A41" s="21">
        <v>262</v>
      </c>
      <c r="B41" s="34">
        <v>6629012386</v>
      </c>
      <c r="C41" s="6" t="s">
        <v>440</v>
      </c>
      <c r="D41" s="5" t="s">
        <v>274</v>
      </c>
      <c r="E41" s="5" t="str">
        <f>VLOOKUP(C41,Реестр!$B$2:$C$74,2,FALSE)</f>
        <v>Город</v>
      </c>
      <c r="F41" s="19">
        <v>8</v>
      </c>
      <c r="G41" s="19">
        <v>31</v>
      </c>
      <c r="H41" s="22">
        <v>9</v>
      </c>
      <c r="I41" s="22">
        <v>36</v>
      </c>
      <c r="J41" s="22">
        <f t="shared" si="1"/>
        <v>88</v>
      </c>
      <c r="K41" s="19">
        <v>30</v>
      </c>
      <c r="L41" s="19">
        <v>4</v>
      </c>
      <c r="M41" s="19">
        <f t="shared" si="2"/>
        <v>100</v>
      </c>
      <c r="N41" s="19">
        <v>321</v>
      </c>
      <c r="O41" s="19">
        <v>281</v>
      </c>
      <c r="P41" s="19">
        <v>333</v>
      </c>
      <c r="Q41" s="19">
        <v>296</v>
      </c>
      <c r="R41" s="19">
        <f t="shared" si="3"/>
        <v>96</v>
      </c>
      <c r="S41" s="19">
        <f t="shared" si="4"/>
        <v>95</v>
      </c>
      <c r="T41" s="19">
        <v>20</v>
      </c>
      <c r="U41" s="19">
        <v>5</v>
      </c>
      <c r="V41" s="19">
        <f t="shared" si="5"/>
        <v>100</v>
      </c>
      <c r="W41" s="19">
        <v>320</v>
      </c>
      <c r="X41" s="23">
        <v>373</v>
      </c>
      <c r="Y41" s="20">
        <f t="shared" si="6"/>
        <v>86</v>
      </c>
      <c r="Z41" s="43">
        <f t="shared" si="7"/>
        <v>93</v>
      </c>
      <c r="AA41" s="20">
        <f t="shared" si="8"/>
        <v>93</v>
      </c>
      <c r="AB41" s="19">
        <v>20</v>
      </c>
      <c r="AC41" s="19">
        <v>4</v>
      </c>
      <c r="AD41" s="19">
        <f t="shared" si="9"/>
        <v>80</v>
      </c>
      <c r="AE41" s="19">
        <v>20</v>
      </c>
      <c r="AF41" s="19">
        <v>4</v>
      </c>
      <c r="AG41" s="19">
        <f t="shared" si="10"/>
        <v>80</v>
      </c>
      <c r="AH41" s="19">
        <v>29</v>
      </c>
      <c r="AI41" s="19">
        <v>33</v>
      </c>
      <c r="AJ41" s="20">
        <f t="shared" si="11"/>
        <v>88</v>
      </c>
      <c r="AK41" s="43">
        <f t="shared" si="12"/>
        <v>82</v>
      </c>
      <c r="AL41" s="19">
        <v>254</v>
      </c>
      <c r="AM41" s="19">
        <v>373</v>
      </c>
      <c r="AN41" s="20">
        <f t="shared" si="13"/>
        <v>68</v>
      </c>
      <c r="AO41" s="19">
        <v>365</v>
      </c>
      <c r="AP41" s="19">
        <v>373</v>
      </c>
      <c r="AQ41" s="20">
        <f t="shared" si="14"/>
        <v>98</v>
      </c>
      <c r="AR41" s="19">
        <v>258</v>
      </c>
      <c r="AS41" s="19">
        <v>261</v>
      </c>
      <c r="AT41" s="20">
        <f t="shared" si="15"/>
        <v>99</v>
      </c>
      <c r="AU41" s="20">
        <f t="shared" si="16"/>
        <v>86</v>
      </c>
      <c r="AV41" s="19">
        <v>332</v>
      </c>
      <c r="AW41" s="19">
        <v>373</v>
      </c>
      <c r="AX41" s="20">
        <f t="shared" si="17"/>
        <v>89</v>
      </c>
      <c r="AY41" s="19">
        <v>348</v>
      </c>
      <c r="AZ41" s="19">
        <v>373</v>
      </c>
      <c r="BA41" s="20">
        <f t="shared" si="18"/>
        <v>93</v>
      </c>
      <c r="BB41" s="19">
        <v>360</v>
      </c>
      <c r="BC41" s="19">
        <v>373</v>
      </c>
      <c r="BD41" s="20">
        <f t="shared" si="19"/>
        <v>97</v>
      </c>
      <c r="BE41" s="20">
        <f t="shared" si="20"/>
        <v>94</v>
      </c>
      <c r="BF41" s="20">
        <f t="shared" si="21"/>
        <v>90</v>
      </c>
      <c r="BG41" s="24"/>
      <c r="BH41" s="19">
        <f t="shared" si="22"/>
        <v>12</v>
      </c>
      <c r="BI41" s="19">
        <f t="shared" si="23"/>
        <v>1</v>
      </c>
      <c r="BJ41" s="19">
        <f t="shared" si="24"/>
        <v>5</v>
      </c>
      <c r="BK41" s="19">
        <f t="shared" si="25"/>
        <v>1</v>
      </c>
      <c r="BL41" s="19">
        <f t="shared" si="26"/>
        <v>8</v>
      </c>
      <c r="BM41" s="19">
        <f t="shared" si="27"/>
        <v>15</v>
      </c>
      <c r="BN41" s="19">
        <f t="shared" si="28"/>
        <v>2</v>
      </c>
      <c r="BO41" s="19">
        <f t="shared" si="29"/>
        <v>2</v>
      </c>
      <c r="BP41" s="19">
        <f t="shared" si="30"/>
        <v>12</v>
      </c>
      <c r="BQ41" s="19">
        <f t="shared" si="31"/>
        <v>33</v>
      </c>
      <c r="BR41" s="19">
        <f t="shared" si="32"/>
        <v>3</v>
      </c>
      <c r="BS41" s="19">
        <f t="shared" si="33"/>
        <v>2</v>
      </c>
      <c r="BT41" s="19">
        <f t="shared" si="34"/>
        <v>12</v>
      </c>
      <c r="BU41" s="19">
        <f t="shared" si="35"/>
        <v>8</v>
      </c>
      <c r="BV41" s="19">
        <f t="shared" si="36"/>
        <v>4</v>
      </c>
      <c r="BW41" s="19">
        <f t="shared" si="37"/>
        <v>6</v>
      </c>
      <c r="BX41" s="19">
        <f t="shared" si="38"/>
        <v>8</v>
      </c>
      <c r="BY41" s="19">
        <f t="shared" si="39"/>
        <v>10</v>
      </c>
      <c r="BZ41" s="19">
        <f t="shared" si="40"/>
        <v>15</v>
      </c>
      <c r="CA41" s="19">
        <f t="shared" si="41"/>
        <v>7</v>
      </c>
      <c r="CB41" s="18">
        <f t="shared" si="42"/>
        <v>90</v>
      </c>
      <c r="CC41" s="19">
        <f t="shared" si="43"/>
        <v>7</v>
      </c>
    </row>
    <row r="42" spans="1:81" ht="47.25">
      <c r="A42" s="21">
        <v>349</v>
      </c>
      <c r="B42" s="34">
        <v>6601004353</v>
      </c>
      <c r="C42" s="40" t="s">
        <v>498</v>
      </c>
      <c r="D42" s="5" t="s">
        <v>349</v>
      </c>
      <c r="E42" s="5" t="str">
        <f>VLOOKUP(C42,Реестр!$B$2:$C$74,2,FALSE)</f>
        <v>Город</v>
      </c>
      <c r="F42" s="19">
        <v>10</v>
      </c>
      <c r="G42" s="19">
        <v>37</v>
      </c>
      <c r="H42" s="22">
        <v>11</v>
      </c>
      <c r="I42" s="22">
        <v>38</v>
      </c>
      <c r="J42" s="22">
        <f t="shared" si="1"/>
        <v>94</v>
      </c>
      <c r="K42" s="19">
        <v>30</v>
      </c>
      <c r="L42" s="19">
        <v>3</v>
      </c>
      <c r="M42" s="19">
        <f t="shared" si="2"/>
        <v>90</v>
      </c>
      <c r="N42" s="19">
        <v>183</v>
      </c>
      <c r="O42" s="19">
        <v>177</v>
      </c>
      <c r="P42" s="19">
        <v>185</v>
      </c>
      <c r="Q42" s="19">
        <v>179</v>
      </c>
      <c r="R42" s="19">
        <f t="shared" si="3"/>
        <v>99</v>
      </c>
      <c r="S42" s="19">
        <f t="shared" si="4"/>
        <v>95</v>
      </c>
      <c r="T42" s="19">
        <v>20</v>
      </c>
      <c r="U42" s="19">
        <v>5</v>
      </c>
      <c r="V42" s="19">
        <f t="shared" si="5"/>
        <v>100</v>
      </c>
      <c r="W42" s="19">
        <v>190</v>
      </c>
      <c r="X42" s="23">
        <v>195</v>
      </c>
      <c r="Y42" s="20">
        <f t="shared" si="6"/>
        <v>97</v>
      </c>
      <c r="Z42" s="43">
        <f t="shared" si="7"/>
        <v>99</v>
      </c>
      <c r="AA42" s="20">
        <f t="shared" si="8"/>
        <v>99</v>
      </c>
      <c r="AB42" s="19">
        <v>20</v>
      </c>
      <c r="AC42" s="19">
        <v>1</v>
      </c>
      <c r="AD42" s="19">
        <f t="shared" si="9"/>
        <v>20</v>
      </c>
      <c r="AE42" s="19">
        <v>20</v>
      </c>
      <c r="AF42" s="19">
        <v>5</v>
      </c>
      <c r="AG42" s="19">
        <f t="shared" si="10"/>
        <v>100</v>
      </c>
      <c r="AH42" s="19">
        <v>10</v>
      </c>
      <c r="AI42" s="19">
        <v>11</v>
      </c>
      <c r="AJ42" s="20">
        <f t="shared" si="11"/>
        <v>91</v>
      </c>
      <c r="AK42" s="43">
        <f t="shared" si="12"/>
        <v>73</v>
      </c>
      <c r="AL42" s="19">
        <v>136</v>
      </c>
      <c r="AM42" s="19">
        <v>195</v>
      </c>
      <c r="AN42" s="20">
        <f t="shared" si="13"/>
        <v>70</v>
      </c>
      <c r="AO42" s="19">
        <v>194</v>
      </c>
      <c r="AP42" s="19">
        <v>195</v>
      </c>
      <c r="AQ42" s="20">
        <f t="shared" si="14"/>
        <v>99</v>
      </c>
      <c r="AR42" s="19">
        <v>179</v>
      </c>
      <c r="AS42" s="19">
        <v>180</v>
      </c>
      <c r="AT42" s="20">
        <f t="shared" si="15"/>
        <v>99</v>
      </c>
      <c r="AU42" s="20">
        <f t="shared" si="16"/>
        <v>87</v>
      </c>
      <c r="AV42" s="19">
        <v>181</v>
      </c>
      <c r="AW42" s="19">
        <v>195</v>
      </c>
      <c r="AX42" s="20">
        <f t="shared" si="17"/>
        <v>93</v>
      </c>
      <c r="AY42" s="19">
        <v>192</v>
      </c>
      <c r="AZ42" s="19">
        <v>195</v>
      </c>
      <c r="BA42" s="20">
        <f t="shared" si="18"/>
        <v>98</v>
      </c>
      <c r="BB42" s="19">
        <v>193</v>
      </c>
      <c r="BC42" s="19">
        <v>195</v>
      </c>
      <c r="BD42" s="20">
        <f t="shared" si="19"/>
        <v>99</v>
      </c>
      <c r="BE42" s="20">
        <f t="shared" si="20"/>
        <v>97</v>
      </c>
      <c r="BF42" s="20">
        <f t="shared" si="21"/>
        <v>90</v>
      </c>
      <c r="BG42" s="24"/>
      <c r="BH42" s="19">
        <f t="shared" si="22"/>
        <v>6</v>
      </c>
      <c r="BI42" s="19">
        <f t="shared" si="23"/>
        <v>2</v>
      </c>
      <c r="BJ42" s="19">
        <f t="shared" si="24"/>
        <v>2</v>
      </c>
      <c r="BK42" s="19">
        <f t="shared" si="25"/>
        <v>1</v>
      </c>
      <c r="BL42" s="19">
        <f t="shared" si="26"/>
        <v>2</v>
      </c>
      <c r="BM42" s="19">
        <f t="shared" si="27"/>
        <v>4</v>
      </c>
      <c r="BN42" s="19">
        <f t="shared" si="28"/>
        <v>5</v>
      </c>
      <c r="BO42" s="19">
        <f t="shared" si="29"/>
        <v>1</v>
      </c>
      <c r="BP42" s="19">
        <f t="shared" si="30"/>
        <v>9</v>
      </c>
      <c r="BQ42" s="19">
        <f t="shared" si="31"/>
        <v>31</v>
      </c>
      <c r="BR42" s="19">
        <f t="shared" si="32"/>
        <v>2</v>
      </c>
      <c r="BS42" s="19">
        <f t="shared" si="33"/>
        <v>2</v>
      </c>
      <c r="BT42" s="19">
        <f t="shared" si="34"/>
        <v>8</v>
      </c>
      <c r="BU42" s="19">
        <f t="shared" si="35"/>
        <v>3</v>
      </c>
      <c r="BV42" s="19">
        <f t="shared" si="36"/>
        <v>2</v>
      </c>
      <c r="BW42" s="19">
        <f t="shared" si="37"/>
        <v>6</v>
      </c>
      <c r="BX42" s="19">
        <f t="shared" si="38"/>
        <v>2</v>
      </c>
      <c r="BY42" s="19">
        <f t="shared" si="39"/>
        <v>19</v>
      </c>
      <c r="BZ42" s="19">
        <f t="shared" si="40"/>
        <v>14</v>
      </c>
      <c r="CA42" s="19">
        <f t="shared" si="41"/>
        <v>4</v>
      </c>
      <c r="CB42" s="18">
        <f t="shared" si="42"/>
        <v>90</v>
      </c>
      <c r="CC42" s="19">
        <f t="shared" si="43"/>
        <v>7</v>
      </c>
    </row>
    <row r="43" spans="1:81" ht="31.5">
      <c r="A43" s="21">
        <v>355</v>
      </c>
      <c r="B43" s="34">
        <v>6622003086</v>
      </c>
      <c r="C43" s="5" t="s">
        <v>453</v>
      </c>
      <c r="D43" s="6" t="s">
        <v>162</v>
      </c>
      <c r="E43" s="5" t="str">
        <f>VLOOKUP(C43,Реестр!$B$2:$C$74,2,FALSE)</f>
        <v>Город</v>
      </c>
      <c r="F43" s="19">
        <v>10</v>
      </c>
      <c r="G43" s="19">
        <v>35</v>
      </c>
      <c r="H43" s="22">
        <v>11</v>
      </c>
      <c r="I43" s="22">
        <v>38</v>
      </c>
      <c r="J43" s="22">
        <f t="shared" si="1"/>
        <v>92</v>
      </c>
      <c r="K43" s="19">
        <v>30</v>
      </c>
      <c r="L43" s="19">
        <v>4</v>
      </c>
      <c r="M43" s="19">
        <f t="shared" si="2"/>
        <v>100</v>
      </c>
      <c r="N43" s="19">
        <v>70</v>
      </c>
      <c r="O43" s="19">
        <v>78</v>
      </c>
      <c r="P43" s="19">
        <v>73</v>
      </c>
      <c r="Q43" s="19">
        <v>81</v>
      </c>
      <c r="R43" s="19">
        <f t="shared" si="3"/>
        <v>96</v>
      </c>
      <c r="S43" s="19">
        <f t="shared" si="4"/>
        <v>96</v>
      </c>
      <c r="T43" s="19">
        <v>20</v>
      </c>
      <c r="U43" s="19">
        <v>5</v>
      </c>
      <c r="V43" s="19">
        <f t="shared" si="5"/>
        <v>100</v>
      </c>
      <c r="W43" s="19">
        <v>78</v>
      </c>
      <c r="X43" s="23">
        <v>86</v>
      </c>
      <c r="Y43" s="20">
        <f t="shared" si="6"/>
        <v>91</v>
      </c>
      <c r="Z43" s="43">
        <f t="shared" si="7"/>
        <v>96</v>
      </c>
      <c r="AA43" s="20">
        <f t="shared" si="8"/>
        <v>96</v>
      </c>
      <c r="AB43" s="19">
        <v>20</v>
      </c>
      <c r="AC43" s="19">
        <v>3</v>
      </c>
      <c r="AD43" s="19">
        <f t="shared" si="9"/>
        <v>60</v>
      </c>
      <c r="AE43" s="19">
        <v>20</v>
      </c>
      <c r="AF43" s="19">
        <v>5</v>
      </c>
      <c r="AG43" s="19">
        <f t="shared" si="10"/>
        <v>100</v>
      </c>
      <c r="AH43" s="19">
        <v>3</v>
      </c>
      <c r="AI43" s="19">
        <v>4</v>
      </c>
      <c r="AJ43" s="20">
        <f t="shared" si="11"/>
        <v>75</v>
      </c>
      <c r="AK43" s="43">
        <f t="shared" si="12"/>
        <v>81</v>
      </c>
      <c r="AL43" s="19">
        <v>53</v>
      </c>
      <c r="AM43" s="19">
        <v>86</v>
      </c>
      <c r="AN43" s="20">
        <f t="shared" si="13"/>
        <v>62</v>
      </c>
      <c r="AO43" s="19">
        <v>84</v>
      </c>
      <c r="AP43" s="19">
        <v>86</v>
      </c>
      <c r="AQ43" s="20">
        <f t="shared" si="14"/>
        <v>98</v>
      </c>
      <c r="AR43" s="19">
        <v>77</v>
      </c>
      <c r="AS43" s="19">
        <v>79</v>
      </c>
      <c r="AT43" s="20">
        <f t="shared" si="15"/>
        <v>97</v>
      </c>
      <c r="AU43" s="20">
        <f t="shared" si="16"/>
        <v>83</v>
      </c>
      <c r="AV43" s="19">
        <v>82</v>
      </c>
      <c r="AW43" s="19">
        <v>86</v>
      </c>
      <c r="AX43" s="20">
        <f t="shared" si="17"/>
        <v>95</v>
      </c>
      <c r="AY43" s="19">
        <v>78</v>
      </c>
      <c r="AZ43" s="19">
        <v>86</v>
      </c>
      <c r="BA43" s="20">
        <f t="shared" si="18"/>
        <v>91</v>
      </c>
      <c r="BB43" s="19">
        <v>85</v>
      </c>
      <c r="BC43" s="19">
        <v>86</v>
      </c>
      <c r="BD43" s="20">
        <f t="shared" si="19"/>
        <v>99</v>
      </c>
      <c r="BE43" s="20">
        <f t="shared" si="20"/>
        <v>96</v>
      </c>
      <c r="BF43" s="20">
        <f t="shared" si="21"/>
        <v>90</v>
      </c>
      <c r="BG43" s="24"/>
      <c r="BH43" s="19">
        <f t="shared" si="22"/>
        <v>8</v>
      </c>
      <c r="BI43" s="19">
        <f t="shared" si="23"/>
        <v>1</v>
      </c>
      <c r="BJ43" s="19">
        <f t="shared" si="24"/>
        <v>5</v>
      </c>
      <c r="BK43" s="19">
        <f t="shared" si="25"/>
        <v>1</v>
      </c>
      <c r="BL43" s="19">
        <f t="shared" si="26"/>
        <v>5</v>
      </c>
      <c r="BM43" s="19">
        <f t="shared" si="27"/>
        <v>10</v>
      </c>
      <c r="BN43" s="19">
        <f t="shared" si="28"/>
        <v>3</v>
      </c>
      <c r="BO43" s="19">
        <f t="shared" si="29"/>
        <v>1</v>
      </c>
      <c r="BP43" s="19">
        <f t="shared" si="30"/>
        <v>23</v>
      </c>
      <c r="BQ43" s="19">
        <f t="shared" si="31"/>
        <v>37</v>
      </c>
      <c r="BR43" s="19">
        <f t="shared" si="32"/>
        <v>3</v>
      </c>
      <c r="BS43" s="19">
        <f t="shared" si="33"/>
        <v>4</v>
      </c>
      <c r="BT43" s="19">
        <f t="shared" si="34"/>
        <v>6</v>
      </c>
      <c r="BU43" s="19">
        <f t="shared" si="35"/>
        <v>10</v>
      </c>
      <c r="BV43" s="19">
        <f t="shared" si="36"/>
        <v>2</v>
      </c>
      <c r="BW43" s="19">
        <f t="shared" si="37"/>
        <v>5</v>
      </c>
      <c r="BX43" s="19">
        <f t="shared" si="38"/>
        <v>5</v>
      </c>
      <c r="BY43" s="19">
        <f t="shared" si="39"/>
        <v>11</v>
      </c>
      <c r="BZ43" s="19">
        <f t="shared" si="40"/>
        <v>18</v>
      </c>
      <c r="CA43" s="19">
        <f t="shared" si="41"/>
        <v>5</v>
      </c>
      <c r="CB43" s="18">
        <f t="shared" si="42"/>
        <v>90</v>
      </c>
      <c r="CC43" s="19">
        <f t="shared" si="43"/>
        <v>7</v>
      </c>
    </row>
    <row r="44" spans="1:81" ht="47.25">
      <c r="A44" s="21">
        <v>6</v>
      </c>
      <c r="B44" s="34">
        <v>6663060654</v>
      </c>
      <c r="C44" s="5" t="s">
        <v>504</v>
      </c>
      <c r="D44" s="5" t="s">
        <v>42</v>
      </c>
      <c r="E44" s="5" t="str">
        <f>VLOOKUP(C44,Реестр!$B$2:$C$74,2,FALSE)</f>
        <v>Город</v>
      </c>
      <c r="F44" s="22">
        <v>10</v>
      </c>
      <c r="G44" s="19">
        <v>27</v>
      </c>
      <c r="H44" s="22">
        <v>11</v>
      </c>
      <c r="I44" s="22">
        <v>38</v>
      </c>
      <c r="J44" s="22">
        <f t="shared" si="1"/>
        <v>81</v>
      </c>
      <c r="K44" s="19">
        <v>30</v>
      </c>
      <c r="L44" s="19">
        <v>3</v>
      </c>
      <c r="M44" s="19">
        <f t="shared" si="2"/>
        <v>90</v>
      </c>
      <c r="N44" s="19">
        <v>75</v>
      </c>
      <c r="O44" s="19">
        <v>67</v>
      </c>
      <c r="P44" s="19">
        <v>75</v>
      </c>
      <c r="Q44" s="19">
        <v>71</v>
      </c>
      <c r="R44" s="19">
        <f t="shared" si="3"/>
        <v>97</v>
      </c>
      <c r="S44" s="19">
        <f t="shared" si="4"/>
        <v>90</v>
      </c>
      <c r="T44" s="19">
        <v>20</v>
      </c>
      <c r="U44" s="22">
        <v>5</v>
      </c>
      <c r="V44" s="19">
        <f t="shared" si="5"/>
        <v>100</v>
      </c>
      <c r="W44" s="19">
        <v>93</v>
      </c>
      <c r="X44" s="23">
        <v>99</v>
      </c>
      <c r="Y44" s="20">
        <f t="shared" si="6"/>
        <v>94</v>
      </c>
      <c r="Z44" s="43">
        <f t="shared" si="7"/>
        <v>97</v>
      </c>
      <c r="AA44" s="20">
        <f t="shared" si="8"/>
        <v>97</v>
      </c>
      <c r="AB44" s="19">
        <v>20</v>
      </c>
      <c r="AC44" s="22">
        <v>3</v>
      </c>
      <c r="AD44" s="19">
        <f t="shared" si="9"/>
        <v>60</v>
      </c>
      <c r="AE44" s="19">
        <v>20</v>
      </c>
      <c r="AF44" s="22">
        <v>2</v>
      </c>
      <c r="AG44" s="19">
        <f t="shared" si="10"/>
        <v>40</v>
      </c>
      <c r="AH44" s="19">
        <v>8</v>
      </c>
      <c r="AI44" s="19">
        <v>9</v>
      </c>
      <c r="AJ44" s="20">
        <f t="shared" si="11"/>
        <v>89</v>
      </c>
      <c r="AK44" s="43">
        <f t="shared" si="12"/>
        <v>61</v>
      </c>
      <c r="AL44" s="19">
        <v>97</v>
      </c>
      <c r="AM44" s="19">
        <v>99</v>
      </c>
      <c r="AN44" s="20">
        <f t="shared" si="13"/>
        <v>98</v>
      </c>
      <c r="AO44" s="19">
        <v>98</v>
      </c>
      <c r="AP44" s="19">
        <v>99</v>
      </c>
      <c r="AQ44" s="20">
        <f t="shared" si="14"/>
        <v>99</v>
      </c>
      <c r="AR44" s="19">
        <v>79</v>
      </c>
      <c r="AS44" s="19">
        <v>79</v>
      </c>
      <c r="AT44" s="20">
        <f t="shared" si="15"/>
        <v>100</v>
      </c>
      <c r="AU44" s="20">
        <f t="shared" si="16"/>
        <v>99</v>
      </c>
      <c r="AV44" s="19">
        <v>98</v>
      </c>
      <c r="AW44" s="19">
        <v>99</v>
      </c>
      <c r="AX44" s="20">
        <f t="shared" si="17"/>
        <v>99</v>
      </c>
      <c r="AY44" s="19">
        <v>97</v>
      </c>
      <c r="AZ44" s="19">
        <v>99</v>
      </c>
      <c r="BA44" s="20">
        <f t="shared" si="18"/>
        <v>98</v>
      </c>
      <c r="BB44" s="19">
        <v>96</v>
      </c>
      <c r="BC44" s="19">
        <v>99</v>
      </c>
      <c r="BD44" s="20">
        <f t="shared" si="19"/>
        <v>97</v>
      </c>
      <c r="BE44" s="20">
        <f t="shared" si="20"/>
        <v>98</v>
      </c>
      <c r="BF44" s="20">
        <f t="shared" si="21"/>
        <v>89</v>
      </c>
      <c r="BG44" s="24"/>
      <c r="BH44" s="19">
        <f t="shared" si="22"/>
        <v>19</v>
      </c>
      <c r="BI44" s="19">
        <f t="shared" si="23"/>
        <v>2</v>
      </c>
      <c r="BJ44" s="19">
        <f t="shared" si="24"/>
        <v>4</v>
      </c>
      <c r="BK44" s="19">
        <f t="shared" si="25"/>
        <v>1</v>
      </c>
      <c r="BL44" s="19">
        <f t="shared" si="26"/>
        <v>4</v>
      </c>
      <c r="BM44" s="19">
        <f t="shared" si="27"/>
        <v>7</v>
      </c>
      <c r="BN44" s="19">
        <f t="shared" si="28"/>
        <v>3</v>
      </c>
      <c r="BO44" s="19">
        <f t="shared" si="29"/>
        <v>4</v>
      </c>
      <c r="BP44" s="19">
        <f t="shared" si="30"/>
        <v>11</v>
      </c>
      <c r="BQ44" s="19">
        <f t="shared" si="31"/>
        <v>3</v>
      </c>
      <c r="BR44" s="19">
        <f t="shared" si="32"/>
        <v>2</v>
      </c>
      <c r="BS44" s="19">
        <f t="shared" si="33"/>
        <v>1</v>
      </c>
      <c r="BT44" s="19">
        <f t="shared" si="34"/>
        <v>2</v>
      </c>
      <c r="BU44" s="19">
        <f t="shared" si="35"/>
        <v>3</v>
      </c>
      <c r="BV44" s="19">
        <f t="shared" si="36"/>
        <v>4</v>
      </c>
      <c r="BW44" s="19">
        <f t="shared" si="37"/>
        <v>11</v>
      </c>
      <c r="BX44" s="19">
        <f t="shared" si="38"/>
        <v>4</v>
      </c>
      <c r="BY44" s="19">
        <f t="shared" si="39"/>
        <v>28</v>
      </c>
      <c r="BZ44" s="19">
        <f t="shared" si="40"/>
        <v>2</v>
      </c>
      <c r="CA44" s="19">
        <f t="shared" si="41"/>
        <v>3</v>
      </c>
      <c r="CB44" s="18">
        <f t="shared" si="42"/>
        <v>89</v>
      </c>
      <c r="CC44" s="19">
        <f t="shared" si="43"/>
        <v>8</v>
      </c>
    </row>
    <row r="45" spans="1:81" ht="78.75">
      <c r="A45" s="21">
        <v>54</v>
      </c>
      <c r="B45" s="33">
        <v>6664035019</v>
      </c>
      <c r="C45" s="5" t="s">
        <v>504</v>
      </c>
      <c r="D45" s="6" t="s">
        <v>80</v>
      </c>
      <c r="E45" s="5" t="str">
        <f>VLOOKUP(C45,Реестр!$B$2:$C$74,2,FALSE)</f>
        <v>Город</v>
      </c>
      <c r="F45" s="19">
        <v>10</v>
      </c>
      <c r="G45" s="19">
        <v>36</v>
      </c>
      <c r="H45" s="22">
        <v>11</v>
      </c>
      <c r="I45" s="22">
        <v>38</v>
      </c>
      <c r="J45" s="22">
        <f t="shared" si="1"/>
        <v>93</v>
      </c>
      <c r="K45" s="19">
        <v>30</v>
      </c>
      <c r="L45" s="19">
        <v>4</v>
      </c>
      <c r="M45" s="19">
        <f t="shared" si="2"/>
        <v>100</v>
      </c>
      <c r="N45" s="19">
        <v>137</v>
      </c>
      <c r="O45" s="19">
        <v>129</v>
      </c>
      <c r="P45" s="19">
        <v>138</v>
      </c>
      <c r="Q45" s="19">
        <v>134</v>
      </c>
      <c r="R45" s="19">
        <f t="shared" si="3"/>
        <v>98</v>
      </c>
      <c r="S45" s="19">
        <f t="shared" si="4"/>
        <v>97</v>
      </c>
      <c r="T45" s="19">
        <v>20</v>
      </c>
      <c r="U45" s="19">
        <v>5</v>
      </c>
      <c r="V45" s="19">
        <f t="shared" si="5"/>
        <v>100</v>
      </c>
      <c r="W45" s="19">
        <v>140</v>
      </c>
      <c r="X45" s="23">
        <v>154</v>
      </c>
      <c r="Y45" s="20">
        <f t="shared" si="6"/>
        <v>91</v>
      </c>
      <c r="Z45" s="43">
        <f t="shared" si="7"/>
        <v>96</v>
      </c>
      <c r="AA45" s="20">
        <f t="shared" si="8"/>
        <v>96</v>
      </c>
      <c r="AB45" s="19">
        <v>20</v>
      </c>
      <c r="AC45" s="19">
        <v>0</v>
      </c>
      <c r="AD45" s="19">
        <f t="shared" si="9"/>
        <v>0</v>
      </c>
      <c r="AE45" s="19">
        <v>20</v>
      </c>
      <c r="AF45" s="19">
        <v>3</v>
      </c>
      <c r="AG45" s="19">
        <f t="shared" si="10"/>
        <v>60</v>
      </c>
      <c r="AH45" s="19">
        <v>19</v>
      </c>
      <c r="AI45" s="19">
        <v>19</v>
      </c>
      <c r="AJ45" s="20">
        <f t="shared" si="11"/>
        <v>100</v>
      </c>
      <c r="AK45" s="43">
        <f t="shared" si="12"/>
        <v>54</v>
      </c>
      <c r="AL45" s="19">
        <v>153</v>
      </c>
      <c r="AM45" s="19">
        <v>154</v>
      </c>
      <c r="AN45" s="20">
        <f t="shared" si="13"/>
        <v>99</v>
      </c>
      <c r="AO45" s="19">
        <v>153</v>
      </c>
      <c r="AP45" s="19">
        <v>154</v>
      </c>
      <c r="AQ45" s="20">
        <f t="shared" si="14"/>
        <v>99</v>
      </c>
      <c r="AR45" s="19">
        <v>110</v>
      </c>
      <c r="AS45" s="19">
        <v>116</v>
      </c>
      <c r="AT45" s="20">
        <f t="shared" si="15"/>
        <v>95</v>
      </c>
      <c r="AU45" s="20">
        <f t="shared" si="16"/>
        <v>98</v>
      </c>
      <c r="AV45" s="19">
        <v>152</v>
      </c>
      <c r="AW45" s="19">
        <v>154</v>
      </c>
      <c r="AX45" s="20">
        <f t="shared" si="17"/>
        <v>99</v>
      </c>
      <c r="AY45" s="19">
        <v>150</v>
      </c>
      <c r="AZ45" s="19">
        <v>154</v>
      </c>
      <c r="BA45" s="20">
        <f t="shared" si="18"/>
        <v>97</v>
      </c>
      <c r="BB45" s="19">
        <v>153</v>
      </c>
      <c r="BC45" s="19">
        <v>154</v>
      </c>
      <c r="BD45" s="20">
        <f t="shared" si="19"/>
        <v>99</v>
      </c>
      <c r="BE45" s="20">
        <f t="shared" si="20"/>
        <v>99</v>
      </c>
      <c r="BF45" s="20">
        <f t="shared" si="21"/>
        <v>89</v>
      </c>
      <c r="BG45" s="24"/>
      <c r="BH45" s="19">
        <f t="shared" si="22"/>
        <v>7</v>
      </c>
      <c r="BI45" s="19">
        <f t="shared" si="23"/>
        <v>1</v>
      </c>
      <c r="BJ45" s="19">
        <f t="shared" si="24"/>
        <v>3</v>
      </c>
      <c r="BK45" s="19">
        <f t="shared" si="25"/>
        <v>1</v>
      </c>
      <c r="BL45" s="19">
        <f t="shared" si="26"/>
        <v>5</v>
      </c>
      <c r="BM45" s="19">
        <f t="shared" si="27"/>
        <v>10</v>
      </c>
      <c r="BN45" s="19">
        <f t="shared" si="28"/>
        <v>6</v>
      </c>
      <c r="BO45" s="19">
        <f t="shared" si="29"/>
        <v>3</v>
      </c>
      <c r="BP45" s="19">
        <f t="shared" si="30"/>
        <v>1</v>
      </c>
      <c r="BQ45" s="19">
        <f t="shared" si="31"/>
        <v>2</v>
      </c>
      <c r="BR45" s="19">
        <f t="shared" si="32"/>
        <v>2</v>
      </c>
      <c r="BS45" s="19">
        <f t="shared" si="33"/>
        <v>6</v>
      </c>
      <c r="BT45" s="19">
        <f t="shared" si="34"/>
        <v>2</v>
      </c>
      <c r="BU45" s="19">
        <f t="shared" si="35"/>
        <v>4</v>
      </c>
      <c r="BV45" s="19">
        <f t="shared" si="36"/>
        <v>2</v>
      </c>
      <c r="BW45" s="19">
        <f t="shared" si="37"/>
        <v>4</v>
      </c>
      <c r="BX45" s="19">
        <f t="shared" si="38"/>
        <v>5</v>
      </c>
      <c r="BY45" s="19">
        <f t="shared" si="39"/>
        <v>35</v>
      </c>
      <c r="BZ45" s="19">
        <f t="shared" si="40"/>
        <v>3</v>
      </c>
      <c r="CA45" s="19">
        <f t="shared" si="41"/>
        <v>2</v>
      </c>
      <c r="CB45" s="18">
        <f t="shared" si="42"/>
        <v>89</v>
      </c>
      <c r="CC45" s="19">
        <f t="shared" si="43"/>
        <v>8</v>
      </c>
    </row>
    <row r="46" spans="1:81" ht="47.25">
      <c r="A46" s="21">
        <v>69</v>
      </c>
      <c r="B46" s="33">
        <v>6673084647</v>
      </c>
      <c r="C46" s="5" t="s">
        <v>504</v>
      </c>
      <c r="D46" s="5" t="s">
        <v>92</v>
      </c>
      <c r="E46" s="5" t="str">
        <f>VLOOKUP(C46,Реестр!$B$2:$C$74,2,FALSE)</f>
        <v>Город</v>
      </c>
      <c r="F46" s="19">
        <v>8</v>
      </c>
      <c r="G46" s="19">
        <v>36</v>
      </c>
      <c r="H46" s="22">
        <v>9</v>
      </c>
      <c r="I46" s="22">
        <v>36</v>
      </c>
      <c r="J46" s="22">
        <f t="shared" si="1"/>
        <v>94</v>
      </c>
      <c r="K46" s="19">
        <v>30</v>
      </c>
      <c r="L46" s="19">
        <v>4</v>
      </c>
      <c r="M46" s="19">
        <f t="shared" si="2"/>
        <v>100</v>
      </c>
      <c r="N46" s="19">
        <v>491</v>
      </c>
      <c r="O46" s="19">
        <v>448</v>
      </c>
      <c r="P46" s="19">
        <v>505</v>
      </c>
      <c r="Q46" s="19">
        <v>472</v>
      </c>
      <c r="R46" s="19">
        <f t="shared" si="3"/>
        <v>96</v>
      </c>
      <c r="S46" s="19">
        <f t="shared" si="4"/>
        <v>97</v>
      </c>
      <c r="T46" s="19">
        <v>20</v>
      </c>
      <c r="U46" s="19">
        <v>5</v>
      </c>
      <c r="V46" s="19">
        <f t="shared" si="5"/>
        <v>100</v>
      </c>
      <c r="W46" s="19">
        <v>502</v>
      </c>
      <c r="X46" s="23">
        <v>600</v>
      </c>
      <c r="Y46" s="20">
        <f t="shared" si="6"/>
        <v>84</v>
      </c>
      <c r="Z46" s="43">
        <f t="shared" si="7"/>
        <v>92</v>
      </c>
      <c r="AA46" s="20">
        <f t="shared" si="8"/>
        <v>92</v>
      </c>
      <c r="AB46" s="19">
        <v>20</v>
      </c>
      <c r="AC46" s="19">
        <v>1</v>
      </c>
      <c r="AD46" s="19">
        <f t="shared" si="9"/>
        <v>20</v>
      </c>
      <c r="AE46" s="19">
        <v>20</v>
      </c>
      <c r="AF46" s="19">
        <v>3</v>
      </c>
      <c r="AG46" s="19">
        <f t="shared" si="10"/>
        <v>60</v>
      </c>
      <c r="AH46" s="19">
        <v>15</v>
      </c>
      <c r="AI46" s="19">
        <v>16</v>
      </c>
      <c r="AJ46" s="20">
        <f t="shared" si="11"/>
        <v>94</v>
      </c>
      <c r="AK46" s="43">
        <f t="shared" si="12"/>
        <v>58</v>
      </c>
      <c r="AL46" s="19">
        <v>585</v>
      </c>
      <c r="AM46" s="19">
        <v>600</v>
      </c>
      <c r="AN46" s="20">
        <f t="shared" si="13"/>
        <v>98</v>
      </c>
      <c r="AO46" s="19">
        <v>597</v>
      </c>
      <c r="AP46" s="19">
        <v>600</v>
      </c>
      <c r="AQ46" s="20">
        <f t="shared" si="14"/>
        <v>100</v>
      </c>
      <c r="AR46" s="19">
        <v>416</v>
      </c>
      <c r="AS46" s="19">
        <v>427</v>
      </c>
      <c r="AT46" s="20">
        <f t="shared" si="15"/>
        <v>97</v>
      </c>
      <c r="AU46" s="20">
        <f t="shared" si="16"/>
        <v>99</v>
      </c>
      <c r="AV46" s="19">
        <v>592</v>
      </c>
      <c r="AW46" s="19">
        <v>600</v>
      </c>
      <c r="AX46" s="20">
        <f t="shared" si="17"/>
        <v>99</v>
      </c>
      <c r="AY46" s="19">
        <v>583</v>
      </c>
      <c r="AZ46" s="19">
        <v>600</v>
      </c>
      <c r="BA46" s="20">
        <f t="shared" si="18"/>
        <v>97</v>
      </c>
      <c r="BB46" s="19">
        <v>594</v>
      </c>
      <c r="BC46" s="19">
        <v>600</v>
      </c>
      <c r="BD46" s="20">
        <f t="shared" si="19"/>
        <v>99</v>
      </c>
      <c r="BE46" s="20">
        <f t="shared" si="20"/>
        <v>99</v>
      </c>
      <c r="BF46" s="20">
        <f t="shared" si="21"/>
        <v>89</v>
      </c>
      <c r="BG46" s="24"/>
      <c r="BH46" s="19">
        <f t="shared" si="22"/>
        <v>6</v>
      </c>
      <c r="BI46" s="19">
        <f t="shared" si="23"/>
        <v>1</v>
      </c>
      <c r="BJ46" s="19">
        <f t="shared" si="24"/>
        <v>5</v>
      </c>
      <c r="BK46" s="19">
        <f t="shared" si="25"/>
        <v>1</v>
      </c>
      <c r="BL46" s="19">
        <f t="shared" si="26"/>
        <v>9</v>
      </c>
      <c r="BM46" s="19">
        <f t="shared" si="27"/>
        <v>17</v>
      </c>
      <c r="BN46" s="19">
        <f t="shared" si="28"/>
        <v>5</v>
      </c>
      <c r="BO46" s="19">
        <f t="shared" si="29"/>
        <v>3</v>
      </c>
      <c r="BP46" s="19">
        <f t="shared" si="30"/>
        <v>6</v>
      </c>
      <c r="BQ46" s="19">
        <f t="shared" si="31"/>
        <v>3</v>
      </c>
      <c r="BR46" s="19">
        <f t="shared" si="32"/>
        <v>1</v>
      </c>
      <c r="BS46" s="19">
        <f t="shared" si="33"/>
        <v>4</v>
      </c>
      <c r="BT46" s="19">
        <f t="shared" si="34"/>
        <v>2</v>
      </c>
      <c r="BU46" s="19">
        <f t="shared" si="35"/>
        <v>4</v>
      </c>
      <c r="BV46" s="19">
        <f t="shared" si="36"/>
        <v>2</v>
      </c>
      <c r="BW46" s="19">
        <f t="shared" si="37"/>
        <v>4</v>
      </c>
      <c r="BX46" s="19">
        <f t="shared" si="38"/>
        <v>9</v>
      </c>
      <c r="BY46" s="19">
        <f t="shared" si="39"/>
        <v>31</v>
      </c>
      <c r="BZ46" s="19">
        <f t="shared" si="40"/>
        <v>2</v>
      </c>
      <c r="CA46" s="19">
        <f t="shared" si="41"/>
        <v>2</v>
      </c>
      <c r="CB46" s="18">
        <f t="shared" si="42"/>
        <v>89</v>
      </c>
      <c r="CC46" s="19">
        <f t="shared" si="43"/>
        <v>8</v>
      </c>
    </row>
    <row r="47" spans="1:81" ht="47.25">
      <c r="A47" s="21">
        <v>93</v>
      </c>
      <c r="B47" s="34">
        <v>6670364607</v>
      </c>
      <c r="C47" s="5" t="s">
        <v>504</v>
      </c>
      <c r="D47" s="6" t="s">
        <v>113</v>
      </c>
      <c r="E47" s="5" t="str">
        <f>VLOOKUP(C47,Реестр!$B$2:$C$74,2,FALSE)</f>
        <v>Город</v>
      </c>
      <c r="F47" s="19">
        <v>10</v>
      </c>
      <c r="G47" s="19">
        <v>38</v>
      </c>
      <c r="H47" s="22">
        <v>11</v>
      </c>
      <c r="I47" s="22">
        <v>38</v>
      </c>
      <c r="J47" s="22">
        <f t="shared" si="1"/>
        <v>95</v>
      </c>
      <c r="K47" s="19">
        <v>30</v>
      </c>
      <c r="L47" s="19">
        <v>4</v>
      </c>
      <c r="M47" s="19">
        <f t="shared" si="2"/>
        <v>100</v>
      </c>
      <c r="N47" s="19">
        <v>402</v>
      </c>
      <c r="O47" s="19">
        <v>457</v>
      </c>
      <c r="P47" s="19">
        <v>422</v>
      </c>
      <c r="Q47" s="19">
        <v>494</v>
      </c>
      <c r="R47" s="19">
        <f t="shared" si="3"/>
        <v>94</v>
      </c>
      <c r="S47" s="19">
        <f t="shared" si="4"/>
        <v>96</v>
      </c>
      <c r="T47" s="19">
        <v>20</v>
      </c>
      <c r="U47" s="19">
        <v>5</v>
      </c>
      <c r="V47" s="19">
        <f t="shared" si="5"/>
        <v>100</v>
      </c>
      <c r="W47" s="19">
        <v>506</v>
      </c>
      <c r="X47" s="23">
        <v>600</v>
      </c>
      <c r="Y47" s="20">
        <f t="shared" si="6"/>
        <v>84</v>
      </c>
      <c r="Z47" s="43">
        <f t="shared" si="7"/>
        <v>92</v>
      </c>
      <c r="AA47" s="20">
        <f t="shared" si="8"/>
        <v>92</v>
      </c>
      <c r="AB47" s="19">
        <v>20</v>
      </c>
      <c r="AC47" s="19">
        <v>0</v>
      </c>
      <c r="AD47" s="19">
        <f t="shared" si="9"/>
        <v>0</v>
      </c>
      <c r="AE47" s="19">
        <v>20</v>
      </c>
      <c r="AF47" s="19">
        <v>5</v>
      </c>
      <c r="AG47" s="19">
        <f t="shared" si="10"/>
        <v>100</v>
      </c>
      <c r="AH47" s="19">
        <v>8</v>
      </c>
      <c r="AI47" s="19">
        <v>11</v>
      </c>
      <c r="AJ47" s="20">
        <f t="shared" si="11"/>
        <v>73</v>
      </c>
      <c r="AK47" s="43">
        <f t="shared" si="12"/>
        <v>62</v>
      </c>
      <c r="AL47" s="19">
        <v>554</v>
      </c>
      <c r="AM47" s="19">
        <v>600</v>
      </c>
      <c r="AN47" s="20">
        <f t="shared" si="13"/>
        <v>92</v>
      </c>
      <c r="AO47" s="19">
        <v>589</v>
      </c>
      <c r="AP47" s="19">
        <v>600</v>
      </c>
      <c r="AQ47" s="20">
        <f t="shared" si="14"/>
        <v>98</v>
      </c>
      <c r="AR47" s="19">
        <v>378</v>
      </c>
      <c r="AS47" s="19">
        <v>383</v>
      </c>
      <c r="AT47" s="20">
        <f t="shared" si="15"/>
        <v>99</v>
      </c>
      <c r="AU47" s="20">
        <f t="shared" si="16"/>
        <v>96</v>
      </c>
      <c r="AV47" s="19">
        <v>589</v>
      </c>
      <c r="AW47" s="19">
        <v>600</v>
      </c>
      <c r="AX47" s="20">
        <f t="shared" si="17"/>
        <v>98</v>
      </c>
      <c r="AY47" s="19">
        <v>572</v>
      </c>
      <c r="AZ47" s="19">
        <v>600</v>
      </c>
      <c r="BA47" s="20">
        <f t="shared" si="18"/>
        <v>95</v>
      </c>
      <c r="BB47" s="19">
        <v>582</v>
      </c>
      <c r="BC47" s="19">
        <v>600</v>
      </c>
      <c r="BD47" s="20">
        <f t="shared" si="19"/>
        <v>97</v>
      </c>
      <c r="BE47" s="20">
        <f t="shared" si="20"/>
        <v>97</v>
      </c>
      <c r="BF47" s="20">
        <f t="shared" si="21"/>
        <v>89</v>
      </c>
      <c r="BG47" s="24"/>
      <c r="BH47" s="19">
        <f t="shared" si="22"/>
        <v>5</v>
      </c>
      <c r="BI47" s="19">
        <f t="shared" si="23"/>
        <v>1</v>
      </c>
      <c r="BJ47" s="19">
        <f t="shared" si="24"/>
        <v>7</v>
      </c>
      <c r="BK47" s="19">
        <f t="shared" si="25"/>
        <v>1</v>
      </c>
      <c r="BL47" s="19">
        <f t="shared" si="26"/>
        <v>9</v>
      </c>
      <c r="BM47" s="19">
        <f t="shared" si="27"/>
        <v>17</v>
      </c>
      <c r="BN47" s="19">
        <f t="shared" si="28"/>
        <v>6</v>
      </c>
      <c r="BO47" s="19">
        <f t="shared" si="29"/>
        <v>1</v>
      </c>
      <c r="BP47" s="19">
        <f t="shared" si="30"/>
        <v>24</v>
      </c>
      <c r="BQ47" s="19">
        <f t="shared" si="31"/>
        <v>9</v>
      </c>
      <c r="BR47" s="19">
        <f t="shared" si="32"/>
        <v>3</v>
      </c>
      <c r="BS47" s="19">
        <f t="shared" si="33"/>
        <v>2</v>
      </c>
      <c r="BT47" s="19">
        <f t="shared" si="34"/>
        <v>3</v>
      </c>
      <c r="BU47" s="19">
        <f t="shared" si="35"/>
        <v>6</v>
      </c>
      <c r="BV47" s="19">
        <f t="shared" si="36"/>
        <v>4</v>
      </c>
      <c r="BW47" s="19">
        <f t="shared" si="37"/>
        <v>5</v>
      </c>
      <c r="BX47" s="19">
        <f t="shared" si="38"/>
        <v>9</v>
      </c>
      <c r="BY47" s="19">
        <f t="shared" si="39"/>
        <v>27</v>
      </c>
      <c r="BZ47" s="19">
        <f t="shared" si="40"/>
        <v>5</v>
      </c>
      <c r="CA47" s="19">
        <f t="shared" si="41"/>
        <v>4</v>
      </c>
      <c r="CB47" s="18">
        <f t="shared" si="42"/>
        <v>89</v>
      </c>
      <c r="CC47" s="19">
        <f t="shared" si="43"/>
        <v>8</v>
      </c>
    </row>
    <row r="48" spans="1:81" ht="31.5">
      <c r="A48" s="21">
        <v>161</v>
      </c>
      <c r="B48" s="34">
        <v>6626010831</v>
      </c>
      <c r="C48" s="6" t="s">
        <v>428</v>
      </c>
      <c r="D48" s="5" t="s">
        <v>181</v>
      </c>
      <c r="E48" s="5" t="str">
        <f>VLOOKUP(C48,Реестр!$B$2:$C$74,2,FALSE)</f>
        <v>Город</v>
      </c>
      <c r="F48" s="19">
        <v>11</v>
      </c>
      <c r="G48" s="19">
        <v>36</v>
      </c>
      <c r="H48" s="22">
        <v>11</v>
      </c>
      <c r="I48" s="22">
        <v>38</v>
      </c>
      <c r="J48" s="22">
        <f t="shared" si="1"/>
        <v>97</v>
      </c>
      <c r="K48" s="19">
        <v>30</v>
      </c>
      <c r="L48" s="19">
        <v>4</v>
      </c>
      <c r="M48" s="19">
        <f t="shared" si="2"/>
        <v>100</v>
      </c>
      <c r="N48" s="19">
        <v>482</v>
      </c>
      <c r="O48" s="19">
        <v>405</v>
      </c>
      <c r="P48" s="19">
        <v>502</v>
      </c>
      <c r="Q48" s="19">
        <v>433</v>
      </c>
      <c r="R48" s="19">
        <f t="shared" si="3"/>
        <v>95</v>
      </c>
      <c r="S48" s="19">
        <f t="shared" si="4"/>
        <v>97</v>
      </c>
      <c r="T48" s="19">
        <v>20</v>
      </c>
      <c r="U48" s="19">
        <v>5</v>
      </c>
      <c r="V48" s="19">
        <f t="shared" si="5"/>
        <v>100</v>
      </c>
      <c r="W48" s="19">
        <v>484</v>
      </c>
      <c r="X48" s="23">
        <v>600</v>
      </c>
      <c r="Y48" s="20">
        <f t="shared" si="6"/>
        <v>81</v>
      </c>
      <c r="Z48" s="43">
        <f t="shared" si="7"/>
        <v>91</v>
      </c>
      <c r="AA48" s="20">
        <f t="shared" si="8"/>
        <v>91</v>
      </c>
      <c r="AB48" s="19">
        <v>20</v>
      </c>
      <c r="AC48" s="19">
        <v>1</v>
      </c>
      <c r="AD48" s="19">
        <f t="shared" si="9"/>
        <v>20</v>
      </c>
      <c r="AE48" s="19">
        <v>20</v>
      </c>
      <c r="AF48" s="19">
        <v>4</v>
      </c>
      <c r="AG48" s="19">
        <f t="shared" si="10"/>
        <v>80</v>
      </c>
      <c r="AH48" s="19">
        <v>33</v>
      </c>
      <c r="AI48" s="19">
        <v>36</v>
      </c>
      <c r="AJ48" s="20">
        <f t="shared" si="11"/>
        <v>92</v>
      </c>
      <c r="AK48" s="43">
        <f t="shared" si="12"/>
        <v>66</v>
      </c>
      <c r="AL48" s="19">
        <v>576</v>
      </c>
      <c r="AM48" s="19">
        <v>600</v>
      </c>
      <c r="AN48" s="20">
        <f t="shared" si="13"/>
        <v>96</v>
      </c>
      <c r="AO48" s="19">
        <v>586</v>
      </c>
      <c r="AP48" s="19">
        <v>600</v>
      </c>
      <c r="AQ48" s="20">
        <f t="shared" si="14"/>
        <v>98</v>
      </c>
      <c r="AR48" s="19">
        <v>434</v>
      </c>
      <c r="AS48" s="19">
        <v>443</v>
      </c>
      <c r="AT48" s="20">
        <f t="shared" si="15"/>
        <v>98</v>
      </c>
      <c r="AU48" s="20">
        <f t="shared" si="16"/>
        <v>97</v>
      </c>
      <c r="AV48" s="19">
        <v>580</v>
      </c>
      <c r="AW48" s="19">
        <v>600</v>
      </c>
      <c r="AX48" s="20">
        <f t="shared" si="17"/>
        <v>97</v>
      </c>
      <c r="AY48" s="19">
        <v>566</v>
      </c>
      <c r="AZ48" s="19">
        <v>600</v>
      </c>
      <c r="BA48" s="20">
        <f t="shared" si="18"/>
        <v>94</v>
      </c>
      <c r="BB48" s="19">
        <v>581</v>
      </c>
      <c r="BC48" s="19">
        <v>600</v>
      </c>
      <c r="BD48" s="20">
        <f t="shared" si="19"/>
        <v>97</v>
      </c>
      <c r="BE48" s="20">
        <f t="shared" si="20"/>
        <v>96</v>
      </c>
      <c r="BF48" s="20">
        <f t="shared" si="21"/>
        <v>89</v>
      </c>
      <c r="BG48" s="24"/>
      <c r="BH48" s="19">
        <f t="shared" si="22"/>
        <v>3</v>
      </c>
      <c r="BI48" s="19">
        <f t="shared" si="23"/>
        <v>1</v>
      </c>
      <c r="BJ48" s="19">
        <f t="shared" si="24"/>
        <v>6</v>
      </c>
      <c r="BK48" s="19">
        <f t="shared" si="25"/>
        <v>1</v>
      </c>
      <c r="BL48" s="19">
        <f t="shared" si="26"/>
        <v>10</v>
      </c>
      <c r="BM48" s="19">
        <f t="shared" si="27"/>
        <v>20</v>
      </c>
      <c r="BN48" s="19">
        <f t="shared" si="28"/>
        <v>5</v>
      </c>
      <c r="BO48" s="19">
        <f t="shared" si="29"/>
        <v>2</v>
      </c>
      <c r="BP48" s="19">
        <f t="shared" si="30"/>
        <v>8</v>
      </c>
      <c r="BQ48" s="19">
        <f t="shared" si="31"/>
        <v>5</v>
      </c>
      <c r="BR48" s="19">
        <f t="shared" si="32"/>
        <v>3</v>
      </c>
      <c r="BS48" s="19">
        <f t="shared" si="33"/>
        <v>3</v>
      </c>
      <c r="BT48" s="19">
        <f t="shared" si="34"/>
        <v>4</v>
      </c>
      <c r="BU48" s="19">
        <f t="shared" si="35"/>
        <v>7</v>
      </c>
      <c r="BV48" s="19">
        <f t="shared" si="36"/>
        <v>4</v>
      </c>
      <c r="BW48" s="19">
        <f t="shared" si="37"/>
        <v>4</v>
      </c>
      <c r="BX48" s="19">
        <f t="shared" si="38"/>
        <v>10</v>
      </c>
      <c r="BY48" s="19">
        <f t="shared" si="39"/>
        <v>23</v>
      </c>
      <c r="BZ48" s="19">
        <f t="shared" si="40"/>
        <v>4</v>
      </c>
      <c r="CA48" s="19">
        <f t="shared" si="41"/>
        <v>5</v>
      </c>
      <c r="CB48" s="18">
        <f t="shared" si="42"/>
        <v>89</v>
      </c>
      <c r="CC48" s="19">
        <f t="shared" si="43"/>
        <v>8</v>
      </c>
    </row>
    <row r="49" spans="1:81" ht="31.5">
      <c r="A49" s="21">
        <v>162</v>
      </c>
      <c r="B49" s="34">
        <v>6626009177</v>
      </c>
      <c r="C49" s="6" t="s">
        <v>428</v>
      </c>
      <c r="D49" s="5" t="s">
        <v>182</v>
      </c>
      <c r="E49" s="5" t="str">
        <f>VLOOKUP(C49,Реестр!$B$2:$C$74,2,FALSE)</f>
        <v>Город</v>
      </c>
      <c r="F49" s="19">
        <v>10</v>
      </c>
      <c r="G49" s="19">
        <v>38</v>
      </c>
      <c r="H49" s="22">
        <v>11</v>
      </c>
      <c r="I49" s="22">
        <v>38</v>
      </c>
      <c r="J49" s="22">
        <f t="shared" si="1"/>
        <v>95</v>
      </c>
      <c r="K49" s="19">
        <v>30</v>
      </c>
      <c r="L49" s="19">
        <v>4</v>
      </c>
      <c r="M49" s="19">
        <f t="shared" si="2"/>
        <v>100</v>
      </c>
      <c r="N49" s="19">
        <v>50</v>
      </c>
      <c r="O49" s="19">
        <v>57</v>
      </c>
      <c r="P49" s="19">
        <v>50</v>
      </c>
      <c r="Q49" s="19">
        <v>57</v>
      </c>
      <c r="R49" s="19">
        <f t="shared" si="3"/>
        <v>100</v>
      </c>
      <c r="S49" s="19">
        <f t="shared" si="4"/>
        <v>99</v>
      </c>
      <c r="T49" s="19">
        <v>20</v>
      </c>
      <c r="U49" s="19">
        <v>5</v>
      </c>
      <c r="V49" s="19">
        <f t="shared" si="5"/>
        <v>100</v>
      </c>
      <c r="W49" s="19">
        <v>57</v>
      </c>
      <c r="X49" s="23">
        <v>60</v>
      </c>
      <c r="Y49" s="20">
        <f t="shared" si="6"/>
        <v>95</v>
      </c>
      <c r="Z49" s="43">
        <f t="shared" si="7"/>
        <v>98</v>
      </c>
      <c r="AA49" s="20">
        <f t="shared" si="8"/>
        <v>98</v>
      </c>
      <c r="AB49" s="19">
        <v>20</v>
      </c>
      <c r="AC49" s="19">
        <v>1</v>
      </c>
      <c r="AD49" s="19">
        <f t="shared" si="9"/>
        <v>20</v>
      </c>
      <c r="AE49" s="19">
        <v>20</v>
      </c>
      <c r="AF49" s="19">
        <v>3</v>
      </c>
      <c r="AG49" s="19">
        <f t="shared" si="10"/>
        <v>60</v>
      </c>
      <c r="AH49" s="19">
        <v>3</v>
      </c>
      <c r="AI49" s="19">
        <v>4</v>
      </c>
      <c r="AJ49" s="20">
        <f t="shared" si="11"/>
        <v>75</v>
      </c>
      <c r="AK49" s="43">
        <f t="shared" si="12"/>
        <v>53</v>
      </c>
      <c r="AL49" s="19">
        <v>59</v>
      </c>
      <c r="AM49" s="19">
        <v>60</v>
      </c>
      <c r="AN49" s="20">
        <f t="shared" si="13"/>
        <v>98</v>
      </c>
      <c r="AO49" s="19">
        <v>60</v>
      </c>
      <c r="AP49" s="19">
        <v>60</v>
      </c>
      <c r="AQ49" s="20">
        <f t="shared" si="14"/>
        <v>100</v>
      </c>
      <c r="AR49" s="19">
        <v>53</v>
      </c>
      <c r="AS49" s="19">
        <v>53</v>
      </c>
      <c r="AT49" s="20">
        <f t="shared" si="15"/>
        <v>100</v>
      </c>
      <c r="AU49" s="20">
        <f t="shared" si="16"/>
        <v>99</v>
      </c>
      <c r="AV49" s="19">
        <v>59</v>
      </c>
      <c r="AW49" s="19">
        <v>60</v>
      </c>
      <c r="AX49" s="20">
        <f t="shared" si="17"/>
        <v>98</v>
      </c>
      <c r="AY49" s="19">
        <v>57</v>
      </c>
      <c r="AZ49" s="19">
        <v>60</v>
      </c>
      <c r="BA49" s="20">
        <f t="shared" si="18"/>
        <v>95</v>
      </c>
      <c r="BB49" s="19">
        <v>59</v>
      </c>
      <c r="BC49" s="19">
        <v>60</v>
      </c>
      <c r="BD49" s="20">
        <f t="shared" si="19"/>
        <v>98</v>
      </c>
      <c r="BE49" s="20">
        <f t="shared" si="20"/>
        <v>97</v>
      </c>
      <c r="BF49" s="20">
        <f t="shared" si="21"/>
        <v>89</v>
      </c>
      <c r="BG49" s="24"/>
      <c r="BH49" s="19">
        <f t="shared" si="22"/>
        <v>5</v>
      </c>
      <c r="BI49" s="19">
        <f t="shared" si="23"/>
        <v>1</v>
      </c>
      <c r="BJ49" s="19">
        <f t="shared" si="24"/>
        <v>1</v>
      </c>
      <c r="BK49" s="19">
        <f t="shared" si="25"/>
        <v>1</v>
      </c>
      <c r="BL49" s="19">
        <f t="shared" si="26"/>
        <v>3</v>
      </c>
      <c r="BM49" s="19">
        <f t="shared" si="27"/>
        <v>6</v>
      </c>
      <c r="BN49" s="19">
        <f t="shared" si="28"/>
        <v>5</v>
      </c>
      <c r="BO49" s="19">
        <f t="shared" si="29"/>
        <v>3</v>
      </c>
      <c r="BP49" s="19">
        <f t="shared" si="30"/>
        <v>23</v>
      </c>
      <c r="BQ49" s="19">
        <f t="shared" si="31"/>
        <v>3</v>
      </c>
      <c r="BR49" s="19">
        <f t="shared" si="32"/>
        <v>1</v>
      </c>
      <c r="BS49" s="19">
        <f t="shared" si="33"/>
        <v>1</v>
      </c>
      <c r="BT49" s="19">
        <f t="shared" si="34"/>
        <v>3</v>
      </c>
      <c r="BU49" s="19">
        <f t="shared" si="35"/>
        <v>6</v>
      </c>
      <c r="BV49" s="19">
        <f t="shared" si="36"/>
        <v>3</v>
      </c>
      <c r="BW49" s="19">
        <f t="shared" si="37"/>
        <v>2</v>
      </c>
      <c r="BX49" s="19">
        <f t="shared" si="38"/>
        <v>3</v>
      </c>
      <c r="BY49" s="19">
        <f t="shared" si="39"/>
        <v>36</v>
      </c>
      <c r="BZ49" s="19">
        <f t="shared" si="40"/>
        <v>2</v>
      </c>
      <c r="CA49" s="19">
        <f t="shared" si="41"/>
        <v>4</v>
      </c>
      <c r="CB49" s="18">
        <f t="shared" si="42"/>
        <v>89</v>
      </c>
      <c r="CC49" s="19">
        <f t="shared" si="43"/>
        <v>8</v>
      </c>
    </row>
    <row r="50" spans="1:81" ht="31.5">
      <c r="A50" s="21">
        <v>163</v>
      </c>
      <c r="B50" s="34">
        <v>6626009184</v>
      </c>
      <c r="C50" s="6" t="s">
        <v>428</v>
      </c>
      <c r="D50" s="5" t="s">
        <v>183</v>
      </c>
      <c r="E50" s="5" t="str">
        <f>VLOOKUP(C50,Реестр!$B$2:$C$74,2,FALSE)</f>
        <v>Город</v>
      </c>
      <c r="F50" s="19">
        <v>8</v>
      </c>
      <c r="G50" s="19">
        <v>37</v>
      </c>
      <c r="H50" s="22">
        <v>11</v>
      </c>
      <c r="I50" s="22">
        <v>38</v>
      </c>
      <c r="J50" s="22">
        <f t="shared" si="1"/>
        <v>85</v>
      </c>
      <c r="K50" s="19">
        <v>30</v>
      </c>
      <c r="L50" s="19">
        <v>4</v>
      </c>
      <c r="M50" s="19">
        <f t="shared" si="2"/>
        <v>100</v>
      </c>
      <c r="N50" s="19">
        <v>69</v>
      </c>
      <c r="O50" s="19">
        <v>67</v>
      </c>
      <c r="P50" s="19">
        <v>69</v>
      </c>
      <c r="Q50" s="19">
        <v>68</v>
      </c>
      <c r="R50" s="19">
        <f t="shared" si="3"/>
        <v>99</v>
      </c>
      <c r="S50" s="19">
        <f t="shared" si="4"/>
        <v>95</v>
      </c>
      <c r="T50" s="19">
        <v>20</v>
      </c>
      <c r="U50" s="19">
        <v>4</v>
      </c>
      <c r="V50" s="19">
        <f t="shared" si="5"/>
        <v>80</v>
      </c>
      <c r="W50" s="19">
        <v>68</v>
      </c>
      <c r="X50" s="23">
        <v>78</v>
      </c>
      <c r="Y50" s="20">
        <f t="shared" si="6"/>
        <v>87</v>
      </c>
      <c r="Z50" s="43">
        <f t="shared" si="7"/>
        <v>84</v>
      </c>
      <c r="AA50" s="20">
        <f t="shared" si="8"/>
        <v>84</v>
      </c>
      <c r="AB50" s="19">
        <v>20</v>
      </c>
      <c r="AC50" s="19">
        <v>2</v>
      </c>
      <c r="AD50" s="19">
        <f t="shared" si="9"/>
        <v>40</v>
      </c>
      <c r="AE50" s="19">
        <v>20</v>
      </c>
      <c r="AF50" s="19">
        <v>3</v>
      </c>
      <c r="AG50" s="19">
        <f t="shared" si="10"/>
        <v>60</v>
      </c>
      <c r="AH50" s="19">
        <v>1</v>
      </c>
      <c r="AI50" s="19">
        <v>1</v>
      </c>
      <c r="AJ50" s="20">
        <f t="shared" si="11"/>
        <v>100</v>
      </c>
      <c r="AK50" s="43">
        <f t="shared" si="12"/>
        <v>66</v>
      </c>
      <c r="AL50" s="19">
        <v>77</v>
      </c>
      <c r="AM50" s="19">
        <v>78</v>
      </c>
      <c r="AN50" s="20">
        <f t="shared" si="13"/>
        <v>99</v>
      </c>
      <c r="AO50" s="19">
        <v>78</v>
      </c>
      <c r="AP50" s="19">
        <v>78</v>
      </c>
      <c r="AQ50" s="20">
        <f t="shared" si="14"/>
        <v>100</v>
      </c>
      <c r="AR50" s="19">
        <v>63</v>
      </c>
      <c r="AS50" s="19">
        <v>65</v>
      </c>
      <c r="AT50" s="20">
        <f t="shared" si="15"/>
        <v>97</v>
      </c>
      <c r="AU50" s="20">
        <f t="shared" si="16"/>
        <v>99</v>
      </c>
      <c r="AV50" s="19">
        <v>78</v>
      </c>
      <c r="AW50" s="19">
        <v>78</v>
      </c>
      <c r="AX50" s="20">
        <f t="shared" si="17"/>
        <v>100</v>
      </c>
      <c r="AY50" s="19">
        <v>74</v>
      </c>
      <c r="AZ50" s="19">
        <v>78</v>
      </c>
      <c r="BA50" s="20">
        <f t="shared" si="18"/>
        <v>95</v>
      </c>
      <c r="BB50" s="19">
        <v>78</v>
      </c>
      <c r="BC50" s="19">
        <v>78</v>
      </c>
      <c r="BD50" s="20">
        <f t="shared" si="19"/>
        <v>100</v>
      </c>
      <c r="BE50" s="20">
        <f t="shared" si="20"/>
        <v>99</v>
      </c>
      <c r="BF50" s="20">
        <f t="shared" si="21"/>
        <v>89</v>
      </c>
      <c r="BG50" s="24"/>
      <c r="BH50" s="19">
        <f t="shared" si="22"/>
        <v>15</v>
      </c>
      <c r="BI50" s="19">
        <f t="shared" si="23"/>
        <v>1</v>
      </c>
      <c r="BJ50" s="19">
        <f t="shared" si="24"/>
        <v>2</v>
      </c>
      <c r="BK50" s="19">
        <f t="shared" si="25"/>
        <v>2</v>
      </c>
      <c r="BL50" s="19">
        <f t="shared" si="26"/>
        <v>17</v>
      </c>
      <c r="BM50" s="19">
        <f t="shared" si="27"/>
        <v>14</v>
      </c>
      <c r="BN50" s="19">
        <f t="shared" si="28"/>
        <v>4</v>
      </c>
      <c r="BO50" s="19">
        <f t="shared" si="29"/>
        <v>3</v>
      </c>
      <c r="BP50" s="19">
        <f t="shared" si="30"/>
        <v>1</v>
      </c>
      <c r="BQ50" s="19">
        <f t="shared" si="31"/>
        <v>2</v>
      </c>
      <c r="BR50" s="19">
        <f t="shared" si="32"/>
        <v>1</v>
      </c>
      <c r="BS50" s="19">
        <f t="shared" si="33"/>
        <v>4</v>
      </c>
      <c r="BT50" s="19">
        <f t="shared" si="34"/>
        <v>1</v>
      </c>
      <c r="BU50" s="19">
        <f t="shared" si="35"/>
        <v>6</v>
      </c>
      <c r="BV50" s="19">
        <f t="shared" si="36"/>
        <v>1</v>
      </c>
      <c r="BW50" s="19">
        <f t="shared" si="37"/>
        <v>6</v>
      </c>
      <c r="BX50" s="19">
        <f t="shared" si="38"/>
        <v>17</v>
      </c>
      <c r="BY50" s="19">
        <f t="shared" si="39"/>
        <v>23</v>
      </c>
      <c r="BZ50" s="19">
        <f t="shared" si="40"/>
        <v>2</v>
      </c>
      <c r="CA50" s="19">
        <f t="shared" si="41"/>
        <v>2</v>
      </c>
      <c r="CB50" s="18">
        <f t="shared" si="42"/>
        <v>89</v>
      </c>
      <c r="CC50" s="19">
        <f t="shared" si="43"/>
        <v>8</v>
      </c>
    </row>
    <row r="51" spans="1:81" ht="31.5">
      <c r="A51" s="21">
        <v>198</v>
      </c>
      <c r="B51" s="34">
        <v>6604011609</v>
      </c>
      <c r="C51" s="40" t="s">
        <v>501</v>
      </c>
      <c r="D51" s="6" t="s">
        <v>215</v>
      </c>
      <c r="E51" s="5" t="str">
        <f>VLOOKUP(C51,Реестр!$B$2:$C$74,2,FALSE)</f>
        <v>Город</v>
      </c>
      <c r="F51" s="19">
        <v>6.5</v>
      </c>
      <c r="G51" s="19">
        <v>35</v>
      </c>
      <c r="H51" s="22">
        <v>9</v>
      </c>
      <c r="I51" s="22">
        <v>36</v>
      </c>
      <c r="J51" s="22">
        <f t="shared" si="1"/>
        <v>85</v>
      </c>
      <c r="K51" s="19">
        <v>30</v>
      </c>
      <c r="L51" s="19">
        <v>4</v>
      </c>
      <c r="M51" s="19">
        <f t="shared" si="2"/>
        <v>100</v>
      </c>
      <c r="N51" s="19">
        <v>39</v>
      </c>
      <c r="O51" s="19">
        <v>39</v>
      </c>
      <c r="P51" s="19">
        <v>39</v>
      </c>
      <c r="Q51" s="19">
        <v>39</v>
      </c>
      <c r="R51" s="19">
        <f t="shared" si="3"/>
        <v>100</v>
      </c>
      <c r="S51" s="19">
        <f t="shared" si="4"/>
        <v>96</v>
      </c>
      <c r="T51" s="19">
        <v>20</v>
      </c>
      <c r="U51" s="19">
        <v>4</v>
      </c>
      <c r="V51" s="19">
        <f t="shared" si="5"/>
        <v>80</v>
      </c>
      <c r="W51" s="19">
        <v>39</v>
      </c>
      <c r="X51" s="23">
        <v>39</v>
      </c>
      <c r="Y51" s="20">
        <f t="shared" si="6"/>
        <v>100</v>
      </c>
      <c r="Z51" s="43">
        <f t="shared" si="7"/>
        <v>90</v>
      </c>
      <c r="AA51" s="20">
        <f t="shared" si="8"/>
        <v>90</v>
      </c>
      <c r="AB51" s="19">
        <v>20</v>
      </c>
      <c r="AC51" s="19">
        <v>1</v>
      </c>
      <c r="AD51" s="19">
        <f t="shared" si="9"/>
        <v>20</v>
      </c>
      <c r="AE51" s="19">
        <v>20</v>
      </c>
      <c r="AF51" s="19">
        <v>3</v>
      </c>
      <c r="AG51" s="19">
        <f t="shared" si="10"/>
        <v>60</v>
      </c>
      <c r="AH51" s="19">
        <v>1</v>
      </c>
      <c r="AI51" s="19">
        <v>1</v>
      </c>
      <c r="AJ51" s="20">
        <f t="shared" si="11"/>
        <v>100</v>
      </c>
      <c r="AK51" s="43">
        <f t="shared" si="12"/>
        <v>60</v>
      </c>
      <c r="AL51" s="19">
        <v>39</v>
      </c>
      <c r="AM51" s="19">
        <v>39</v>
      </c>
      <c r="AN51" s="20">
        <f t="shared" si="13"/>
        <v>100</v>
      </c>
      <c r="AO51" s="19">
        <v>39</v>
      </c>
      <c r="AP51" s="19">
        <v>39</v>
      </c>
      <c r="AQ51" s="20">
        <f t="shared" si="14"/>
        <v>100</v>
      </c>
      <c r="AR51" s="19">
        <v>39</v>
      </c>
      <c r="AS51" s="19">
        <v>39</v>
      </c>
      <c r="AT51" s="20">
        <f t="shared" si="15"/>
        <v>100</v>
      </c>
      <c r="AU51" s="20">
        <f t="shared" si="16"/>
        <v>100</v>
      </c>
      <c r="AV51" s="19">
        <v>39</v>
      </c>
      <c r="AW51" s="19">
        <v>39</v>
      </c>
      <c r="AX51" s="20">
        <f t="shared" si="17"/>
        <v>100</v>
      </c>
      <c r="AY51" s="19">
        <v>39</v>
      </c>
      <c r="AZ51" s="19">
        <v>39</v>
      </c>
      <c r="BA51" s="20">
        <f t="shared" si="18"/>
        <v>100</v>
      </c>
      <c r="BB51" s="19">
        <v>39</v>
      </c>
      <c r="BC51" s="19">
        <v>39</v>
      </c>
      <c r="BD51" s="20">
        <f t="shared" si="19"/>
        <v>100</v>
      </c>
      <c r="BE51" s="20">
        <f t="shared" si="20"/>
        <v>100</v>
      </c>
      <c r="BF51" s="20">
        <f t="shared" si="21"/>
        <v>89</v>
      </c>
      <c r="BG51" s="24"/>
      <c r="BH51" s="19">
        <f t="shared" si="22"/>
        <v>15</v>
      </c>
      <c r="BI51" s="19">
        <f t="shared" si="23"/>
        <v>1</v>
      </c>
      <c r="BJ51" s="19">
        <f t="shared" si="24"/>
        <v>1</v>
      </c>
      <c r="BK51" s="19">
        <f t="shared" si="25"/>
        <v>2</v>
      </c>
      <c r="BL51" s="19">
        <f t="shared" si="26"/>
        <v>11</v>
      </c>
      <c r="BM51" s="19">
        <f t="shared" si="27"/>
        <v>1</v>
      </c>
      <c r="BN51" s="19">
        <f t="shared" si="28"/>
        <v>5</v>
      </c>
      <c r="BO51" s="19">
        <f t="shared" si="29"/>
        <v>3</v>
      </c>
      <c r="BP51" s="19">
        <f t="shared" si="30"/>
        <v>1</v>
      </c>
      <c r="BQ51" s="19">
        <f t="shared" si="31"/>
        <v>1</v>
      </c>
      <c r="BR51" s="19">
        <f t="shared" si="32"/>
        <v>1</v>
      </c>
      <c r="BS51" s="19">
        <f t="shared" si="33"/>
        <v>1</v>
      </c>
      <c r="BT51" s="19">
        <f t="shared" si="34"/>
        <v>1</v>
      </c>
      <c r="BU51" s="19">
        <f t="shared" si="35"/>
        <v>1</v>
      </c>
      <c r="BV51" s="19">
        <f t="shared" si="36"/>
        <v>1</v>
      </c>
      <c r="BW51" s="19">
        <f t="shared" si="37"/>
        <v>5</v>
      </c>
      <c r="BX51" s="19">
        <f t="shared" si="38"/>
        <v>11</v>
      </c>
      <c r="BY51" s="19">
        <f t="shared" si="39"/>
        <v>29</v>
      </c>
      <c r="BZ51" s="19">
        <f t="shared" si="40"/>
        <v>1</v>
      </c>
      <c r="CA51" s="19">
        <f t="shared" si="41"/>
        <v>1</v>
      </c>
      <c r="CB51" s="18">
        <f t="shared" si="42"/>
        <v>89</v>
      </c>
      <c r="CC51" s="19">
        <f t="shared" si="43"/>
        <v>8</v>
      </c>
    </row>
    <row r="52" spans="1:81" ht="31.5">
      <c r="A52" s="21">
        <v>413</v>
      </c>
      <c r="B52" s="34">
        <v>6615006336</v>
      </c>
      <c r="C52" s="5" t="s">
        <v>461</v>
      </c>
      <c r="D52" s="5" t="s">
        <v>405</v>
      </c>
      <c r="E52" s="5" t="str">
        <f>VLOOKUP(C52,Реестр!$B$2:$C$74,2,FALSE)</f>
        <v>Город</v>
      </c>
      <c r="F52" s="19">
        <v>10</v>
      </c>
      <c r="G52" s="19">
        <v>38</v>
      </c>
      <c r="H52" s="22">
        <v>11</v>
      </c>
      <c r="I52" s="22">
        <v>38</v>
      </c>
      <c r="J52" s="22">
        <f t="shared" si="1"/>
        <v>95</v>
      </c>
      <c r="K52" s="19">
        <v>30</v>
      </c>
      <c r="L52" s="19">
        <v>3</v>
      </c>
      <c r="M52" s="19">
        <f t="shared" si="2"/>
        <v>90</v>
      </c>
      <c r="N52" s="19">
        <v>157</v>
      </c>
      <c r="O52" s="19">
        <v>107</v>
      </c>
      <c r="P52" s="19">
        <v>161</v>
      </c>
      <c r="Q52" s="19">
        <v>111</v>
      </c>
      <c r="R52" s="19">
        <f t="shared" si="3"/>
        <v>97</v>
      </c>
      <c r="S52" s="19">
        <f t="shared" si="4"/>
        <v>94</v>
      </c>
      <c r="T52" s="19">
        <v>20</v>
      </c>
      <c r="U52" s="19">
        <v>5</v>
      </c>
      <c r="V52" s="19">
        <f t="shared" si="5"/>
        <v>100</v>
      </c>
      <c r="W52" s="19">
        <v>166</v>
      </c>
      <c r="X52" s="23">
        <v>173</v>
      </c>
      <c r="Y52" s="20">
        <f t="shared" si="6"/>
        <v>96</v>
      </c>
      <c r="Z52" s="43">
        <f t="shared" si="7"/>
        <v>98</v>
      </c>
      <c r="AA52" s="20">
        <f t="shared" si="8"/>
        <v>98</v>
      </c>
      <c r="AB52" s="19">
        <v>20</v>
      </c>
      <c r="AC52" s="19">
        <v>5</v>
      </c>
      <c r="AD52" s="19">
        <f t="shared" si="9"/>
        <v>100</v>
      </c>
      <c r="AE52" s="19">
        <v>20</v>
      </c>
      <c r="AF52" s="19">
        <v>4</v>
      </c>
      <c r="AG52" s="19">
        <f t="shared" si="10"/>
        <v>80</v>
      </c>
      <c r="AH52" s="19">
        <v>6</v>
      </c>
      <c r="AI52" s="19">
        <v>7</v>
      </c>
      <c r="AJ52" s="20">
        <f t="shared" si="11"/>
        <v>86</v>
      </c>
      <c r="AK52" s="43">
        <f t="shared" si="12"/>
        <v>88</v>
      </c>
      <c r="AL52" s="19">
        <v>69</v>
      </c>
      <c r="AM52" s="19">
        <v>173</v>
      </c>
      <c r="AN52" s="20">
        <f t="shared" si="13"/>
        <v>40</v>
      </c>
      <c r="AO52" s="19">
        <v>171</v>
      </c>
      <c r="AP52" s="19">
        <v>173</v>
      </c>
      <c r="AQ52" s="20">
        <f t="shared" si="14"/>
        <v>99</v>
      </c>
      <c r="AR52" s="19">
        <v>119</v>
      </c>
      <c r="AS52" s="19">
        <v>121</v>
      </c>
      <c r="AT52" s="20">
        <f t="shared" si="15"/>
        <v>98</v>
      </c>
      <c r="AU52" s="20">
        <f t="shared" si="16"/>
        <v>75</v>
      </c>
      <c r="AV52" s="19">
        <v>139</v>
      </c>
      <c r="AW52" s="19">
        <v>173</v>
      </c>
      <c r="AX52" s="20">
        <f t="shared" si="17"/>
        <v>80</v>
      </c>
      <c r="AY52" s="19">
        <v>164</v>
      </c>
      <c r="AZ52" s="19">
        <v>173</v>
      </c>
      <c r="BA52" s="20">
        <f t="shared" si="18"/>
        <v>95</v>
      </c>
      <c r="BB52" s="19">
        <v>170</v>
      </c>
      <c r="BC52" s="19">
        <v>173</v>
      </c>
      <c r="BD52" s="20">
        <f t="shared" si="19"/>
        <v>98</v>
      </c>
      <c r="BE52" s="20">
        <f t="shared" si="20"/>
        <v>92</v>
      </c>
      <c r="BF52" s="20">
        <f t="shared" si="21"/>
        <v>89</v>
      </c>
      <c r="BG52" s="24"/>
      <c r="BH52" s="19">
        <f t="shared" si="22"/>
        <v>5</v>
      </c>
      <c r="BI52" s="19">
        <f t="shared" si="23"/>
        <v>2</v>
      </c>
      <c r="BJ52" s="19">
        <f t="shared" si="24"/>
        <v>4</v>
      </c>
      <c r="BK52" s="19">
        <f t="shared" si="25"/>
        <v>1</v>
      </c>
      <c r="BL52" s="19">
        <f t="shared" si="26"/>
        <v>3</v>
      </c>
      <c r="BM52" s="19">
        <f t="shared" si="27"/>
        <v>5</v>
      </c>
      <c r="BN52" s="19">
        <f t="shared" si="28"/>
        <v>1</v>
      </c>
      <c r="BO52" s="19">
        <f t="shared" si="29"/>
        <v>2</v>
      </c>
      <c r="BP52" s="19">
        <f t="shared" si="30"/>
        <v>14</v>
      </c>
      <c r="BQ52" s="19">
        <f t="shared" si="31"/>
        <v>54</v>
      </c>
      <c r="BR52" s="19">
        <f t="shared" si="32"/>
        <v>2</v>
      </c>
      <c r="BS52" s="19">
        <f t="shared" si="33"/>
        <v>3</v>
      </c>
      <c r="BT52" s="19">
        <f t="shared" si="34"/>
        <v>21</v>
      </c>
      <c r="BU52" s="19">
        <f t="shared" si="35"/>
        <v>6</v>
      </c>
      <c r="BV52" s="19">
        <f t="shared" si="36"/>
        <v>3</v>
      </c>
      <c r="BW52" s="19">
        <f t="shared" si="37"/>
        <v>7</v>
      </c>
      <c r="BX52" s="19">
        <f t="shared" si="38"/>
        <v>3</v>
      </c>
      <c r="BY52" s="19">
        <f t="shared" si="39"/>
        <v>6</v>
      </c>
      <c r="BZ52" s="19">
        <f t="shared" si="40"/>
        <v>26</v>
      </c>
      <c r="CA52" s="19">
        <f t="shared" si="41"/>
        <v>9</v>
      </c>
      <c r="CB52" s="18">
        <f t="shared" si="42"/>
        <v>89</v>
      </c>
      <c r="CC52" s="19">
        <f t="shared" si="43"/>
        <v>8</v>
      </c>
    </row>
    <row r="53" spans="1:81" ht="47.25">
      <c r="A53" s="21">
        <v>2</v>
      </c>
      <c r="B53" s="34">
        <v>6674092256</v>
      </c>
      <c r="C53" s="5" t="s">
        <v>504</v>
      </c>
      <c r="D53" s="5" t="s">
        <v>39</v>
      </c>
      <c r="E53" s="5" t="str">
        <f>VLOOKUP(C53,Реестр!$B$2:$C$74,2,FALSE)</f>
        <v>Город</v>
      </c>
      <c r="F53" s="22">
        <v>9.5</v>
      </c>
      <c r="G53" s="19">
        <v>35.5</v>
      </c>
      <c r="H53" s="22">
        <v>11</v>
      </c>
      <c r="I53" s="22">
        <v>38</v>
      </c>
      <c r="J53" s="22">
        <f t="shared" si="1"/>
        <v>90</v>
      </c>
      <c r="K53" s="19">
        <v>30</v>
      </c>
      <c r="L53" s="19">
        <v>4</v>
      </c>
      <c r="M53" s="19">
        <f t="shared" si="2"/>
        <v>100</v>
      </c>
      <c r="N53" s="19">
        <v>14</v>
      </c>
      <c r="O53" s="19">
        <v>13</v>
      </c>
      <c r="P53" s="19">
        <v>15</v>
      </c>
      <c r="Q53" s="19">
        <v>15</v>
      </c>
      <c r="R53" s="19">
        <f t="shared" si="3"/>
        <v>90</v>
      </c>
      <c r="S53" s="19">
        <f t="shared" si="4"/>
        <v>93</v>
      </c>
      <c r="T53" s="19">
        <v>20</v>
      </c>
      <c r="U53" s="22">
        <v>5</v>
      </c>
      <c r="V53" s="19">
        <f t="shared" si="5"/>
        <v>100</v>
      </c>
      <c r="W53" s="19">
        <v>14</v>
      </c>
      <c r="X53" s="23">
        <v>15</v>
      </c>
      <c r="Y53" s="20">
        <f t="shared" si="6"/>
        <v>93</v>
      </c>
      <c r="Z53" s="43">
        <f t="shared" si="7"/>
        <v>97</v>
      </c>
      <c r="AA53" s="20">
        <f t="shared" si="8"/>
        <v>97</v>
      </c>
      <c r="AB53" s="19">
        <v>20</v>
      </c>
      <c r="AC53" s="22">
        <v>1</v>
      </c>
      <c r="AD53" s="19">
        <f t="shared" si="9"/>
        <v>20</v>
      </c>
      <c r="AE53" s="19">
        <v>20</v>
      </c>
      <c r="AF53" s="22">
        <v>3</v>
      </c>
      <c r="AG53" s="19">
        <f t="shared" si="10"/>
        <v>60</v>
      </c>
      <c r="AH53" s="19">
        <v>1</v>
      </c>
      <c r="AI53" s="19">
        <v>1</v>
      </c>
      <c r="AJ53" s="20">
        <f t="shared" si="11"/>
        <v>100</v>
      </c>
      <c r="AK53" s="43">
        <f t="shared" si="12"/>
        <v>60</v>
      </c>
      <c r="AL53" s="19">
        <v>14</v>
      </c>
      <c r="AM53" s="19">
        <v>15</v>
      </c>
      <c r="AN53" s="20">
        <f t="shared" si="13"/>
        <v>93</v>
      </c>
      <c r="AO53" s="19">
        <v>14</v>
      </c>
      <c r="AP53" s="19">
        <v>15</v>
      </c>
      <c r="AQ53" s="20">
        <f t="shared" si="14"/>
        <v>93</v>
      </c>
      <c r="AR53" s="19">
        <v>11</v>
      </c>
      <c r="AS53" s="19">
        <v>12</v>
      </c>
      <c r="AT53" s="20">
        <f t="shared" si="15"/>
        <v>92</v>
      </c>
      <c r="AU53" s="20">
        <f t="shared" si="16"/>
        <v>93</v>
      </c>
      <c r="AV53" s="19">
        <v>15</v>
      </c>
      <c r="AW53" s="19">
        <v>15</v>
      </c>
      <c r="AX53" s="20">
        <f t="shared" si="17"/>
        <v>100</v>
      </c>
      <c r="AY53" s="19">
        <v>13</v>
      </c>
      <c r="AZ53" s="19">
        <v>15</v>
      </c>
      <c r="BA53" s="20">
        <f t="shared" si="18"/>
        <v>87</v>
      </c>
      <c r="BB53" s="19">
        <v>15</v>
      </c>
      <c r="BC53" s="19">
        <v>15</v>
      </c>
      <c r="BD53" s="20">
        <f t="shared" si="19"/>
        <v>100</v>
      </c>
      <c r="BE53" s="20">
        <f t="shared" si="20"/>
        <v>97</v>
      </c>
      <c r="BF53" s="20">
        <f t="shared" si="21"/>
        <v>88</v>
      </c>
      <c r="BG53" s="24"/>
      <c r="BH53" s="19">
        <f t="shared" si="22"/>
        <v>10</v>
      </c>
      <c r="BI53" s="19">
        <f t="shared" si="23"/>
        <v>1</v>
      </c>
      <c r="BJ53" s="19">
        <f t="shared" si="24"/>
        <v>11</v>
      </c>
      <c r="BK53" s="19">
        <f t="shared" si="25"/>
        <v>1</v>
      </c>
      <c r="BL53" s="19">
        <f t="shared" si="26"/>
        <v>4</v>
      </c>
      <c r="BM53" s="19">
        <f t="shared" si="27"/>
        <v>8</v>
      </c>
      <c r="BN53" s="19">
        <f t="shared" si="28"/>
        <v>5</v>
      </c>
      <c r="BO53" s="19">
        <f t="shared" si="29"/>
        <v>3</v>
      </c>
      <c r="BP53" s="19">
        <f t="shared" si="30"/>
        <v>1</v>
      </c>
      <c r="BQ53" s="19">
        <f t="shared" si="31"/>
        <v>8</v>
      </c>
      <c r="BR53" s="19">
        <f t="shared" si="32"/>
        <v>8</v>
      </c>
      <c r="BS53" s="19">
        <f t="shared" si="33"/>
        <v>9</v>
      </c>
      <c r="BT53" s="19">
        <f t="shared" si="34"/>
        <v>1</v>
      </c>
      <c r="BU53" s="19">
        <f t="shared" si="35"/>
        <v>14</v>
      </c>
      <c r="BV53" s="19">
        <f t="shared" si="36"/>
        <v>1</v>
      </c>
      <c r="BW53" s="19">
        <f t="shared" si="37"/>
        <v>8</v>
      </c>
      <c r="BX53" s="19">
        <f t="shared" si="38"/>
        <v>4</v>
      </c>
      <c r="BY53" s="19">
        <f t="shared" si="39"/>
        <v>29</v>
      </c>
      <c r="BZ53" s="19">
        <f t="shared" si="40"/>
        <v>8</v>
      </c>
      <c r="CA53" s="19">
        <f t="shared" si="41"/>
        <v>4</v>
      </c>
      <c r="CB53" s="18">
        <f t="shared" si="42"/>
        <v>88</v>
      </c>
      <c r="CC53" s="19">
        <f t="shared" si="43"/>
        <v>9</v>
      </c>
    </row>
    <row r="54" spans="1:81" ht="63">
      <c r="A54" s="21">
        <v>16</v>
      </c>
      <c r="B54" s="34">
        <v>6672133450</v>
      </c>
      <c r="C54" s="5" t="s">
        <v>504</v>
      </c>
      <c r="D54" s="5" t="s">
        <v>49</v>
      </c>
      <c r="E54" s="5" t="str">
        <f>VLOOKUP(C54,Реестр!$B$2:$C$74,2,FALSE)</f>
        <v>Город</v>
      </c>
      <c r="F54" s="19">
        <v>10</v>
      </c>
      <c r="G54" s="19">
        <v>30.5</v>
      </c>
      <c r="H54" s="22">
        <v>11</v>
      </c>
      <c r="I54" s="22">
        <v>38</v>
      </c>
      <c r="J54" s="22">
        <f t="shared" si="1"/>
        <v>86</v>
      </c>
      <c r="K54" s="19">
        <v>30</v>
      </c>
      <c r="L54" s="19">
        <v>3</v>
      </c>
      <c r="M54" s="19">
        <f t="shared" si="2"/>
        <v>90</v>
      </c>
      <c r="N54" s="19">
        <v>110</v>
      </c>
      <c r="O54" s="19">
        <v>112</v>
      </c>
      <c r="P54" s="19">
        <v>112</v>
      </c>
      <c r="Q54" s="19">
        <v>120</v>
      </c>
      <c r="R54" s="19">
        <f t="shared" si="3"/>
        <v>96</v>
      </c>
      <c r="S54" s="19">
        <f t="shared" si="4"/>
        <v>91</v>
      </c>
      <c r="T54" s="19">
        <v>20</v>
      </c>
      <c r="U54" s="19">
        <v>5</v>
      </c>
      <c r="V54" s="19">
        <f t="shared" si="5"/>
        <v>100</v>
      </c>
      <c r="W54" s="19">
        <v>119</v>
      </c>
      <c r="X54" s="23">
        <v>139</v>
      </c>
      <c r="Y54" s="20">
        <f t="shared" si="6"/>
        <v>86</v>
      </c>
      <c r="Z54" s="43">
        <f t="shared" si="7"/>
        <v>93</v>
      </c>
      <c r="AA54" s="20">
        <f t="shared" si="8"/>
        <v>93</v>
      </c>
      <c r="AB54" s="19">
        <v>20</v>
      </c>
      <c r="AC54" s="19">
        <v>1</v>
      </c>
      <c r="AD54" s="19">
        <f t="shared" si="9"/>
        <v>20</v>
      </c>
      <c r="AE54" s="19">
        <v>20</v>
      </c>
      <c r="AF54" s="19">
        <v>4</v>
      </c>
      <c r="AG54" s="19">
        <f t="shared" si="10"/>
        <v>80</v>
      </c>
      <c r="AH54" s="19">
        <v>3</v>
      </c>
      <c r="AI54" s="19">
        <v>3</v>
      </c>
      <c r="AJ54" s="20">
        <f t="shared" si="11"/>
        <v>100</v>
      </c>
      <c r="AK54" s="43">
        <f t="shared" si="12"/>
        <v>68</v>
      </c>
      <c r="AL54" s="19">
        <v>128</v>
      </c>
      <c r="AM54" s="19">
        <v>139</v>
      </c>
      <c r="AN54" s="20">
        <f t="shared" si="13"/>
        <v>92</v>
      </c>
      <c r="AO54" s="19">
        <v>133</v>
      </c>
      <c r="AP54" s="19">
        <v>139</v>
      </c>
      <c r="AQ54" s="20">
        <f t="shared" si="14"/>
        <v>96</v>
      </c>
      <c r="AR54" s="19">
        <v>100</v>
      </c>
      <c r="AS54" s="19">
        <v>105</v>
      </c>
      <c r="AT54" s="20">
        <f t="shared" si="15"/>
        <v>95</v>
      </c>
      <c r="AU54" s="20">
        <f t="shared" si="16"/>
        <v>94</v>
      </c>
      <c r="AV54" s="19">
        <v>135</v>
      </c>
      <c r="AW54" s="19">
        <v>139</v>
      </c>
      <c r="AX54" s="20">
        <f t="shared" si="17"/>
        <v>97</v>
      </c>
      <c r="AY54" s="19">
        <v>128</v>
      </c>
      <c r="AZ54" s="19">
        <v>139</v>
      </c>
      <c r="BA54" s="20">
        <f t="shared" si="18"/>
        <v>92</v>
      </c>
      <c r="BB54" s="19">
        <v>134</v>
      </c>
      <c r="BC54" s="19">
        <v>139</v>
      </c>
      <c r="BD54" s="20">
        <f t="shared" si="19"/>
        <v>96</v>
      </c>
      <c r="BE54" s="20">
        <f t="shared" si="20"/>
        <v>96</v>
      </c>
      <c r="BF54" s="20">
        <f t="shared" si="21"/>
        <v>88</v>
      </c>
      <c r="BG54" s="24"/>
      <c r="BH54" s="19">
        <f t="shared" si="22"/>
        <v>14</v>
      </c>
      <c r="BI54" s="19">
        <f t="shared" si="23"/>
        <v>2</v>
      </c>
      <c r="BJ54" s="19">
        <f t="shared" si="24"/>
        <v>5</v>
      </c>
      <c r="BK54" s="19">
        <f t="shared" si="25"/>
        <v>1</v>
      </c>
      <c r="BL54" s="19">
        <f t="shared" si="26"/>
        <v>8</v>
      </c>
      <c r="BM54" s="19">
        <f t="shared" si="27"/>
        <v>15</v>
      </c>
      <c r="BN54" s="19">
        <f t="shared" si="28"/>
        <v>5</v>
      </c>
      <c r="BO54" s="19">
        <f t="shared" si="29"/>
        <v>2</v>
      </c>
      <c r="BP54" s="19">
        <f t="shared" si="30"/>
        <v>1</v>
      </c>
      <c r="BQ54" s="19">
        <f t="shared" si="31"/>
        <v>9</v>
      </c>
      <c r="BR54" s="19">
        <f t="shared" si="32"/>
        <v>5</v>
      </c>
      <c r="BS54" s="19">
        <f t="shared" si="33"/>
        <v>6</v>
      </c>
      <c r="BT54" s="19">
        <f t="shared" si="34"/>
        <v>4</v>
      </c>
      <c r="BU54" s="19">
        <f t="shared" si="35"/>
        <v>9</v>
      </c>
      <c r="BV54" s="19">
        <f t="shared" si="36"/>
        <v>5</v>
      </c>
      <c r="BW54" s="19">
        <f t="shared" si="37"/>
        <v>10</v>
      </c>
      <c r="BX54" s="19">
        <f t="shared" si="38"/>
        <v>8</v>
      </c>
      <c r="BY54" s="19">
        <f t="shared" si="39"/>
        <v>21</v>
      </c>
      <c r="BZ54" s="19">
        <f t="shared" si="40"/>
        <v>7</v>
      </c>
      <c r="CA54" s="19">
        <f t="shared" si="41"/>
        <v>5</v>
      </c>
      <c r="CB54" s="18">
        <f t="shared" si="42"/>
        <v>88</v>
      </c>
      <c r="CC54" s="19">
        <f t="shared" si="43"/>
        <v>9</v>
      </c>
    </row>
    <row r="55" spans="1:81" ht="47.25">
      <c r="A55" s="21">
        <v>36</v>
      </c>
      <c r="B55" s="34">
        <v>6659070956</v>
      </c>
      <c r="C55" s="5" t="s">
        <v>504</v>
      </c>
      <c r="D55" s="6" t="s">
        <v>65</v>
      </c>
      <c r="E55" s="5" t="str">
        <f>VLOOKUP(C55,Реестр!$B$2:$C$74,2,FALSE)</f>
        <v>Город</v>
      </c>
      <c r="F55" s="19">
        <v>11</v>
      </c>
      <c r="G55" s="19">
        <v>37</v>
      </c>
      <c r="H55" s="22">
        <v>11</v>
      </c>
      <c r="I55" s="22">
        <v>38</v>
      </c>
      <c r="J55" s="22">
        <f t="shared" si="1"/>
        <v>99</v>
      </c>
      <c r="K55" s="19">
        <v>30</v>
      </c>
      <c r="L55" s="19">
        <v>4</v>
      </c>
      <c r="M55" s="19">
        <f t="shared" si="2"/>
        <v>100</v>
      </c>
      <c r="N55" s="19">
        <v>65</v>
      </c>
      <c r="O55" s="19">
        <v>67</v>
      </c>
      <c r="P55" s="19">
        <v>73</v>
      </c>
      <c r="Q55" s="19">
        <v>78</v>
      </c>
      <c r="R55" s="19">
        <f t="shared" si="3"/>
        <v>87</v>
      </c>
      <c r="S55" s="19">
        <f t="shared" si="4"/>
        <v>95</v>
      </c>
      <c r="T55" s="19">
        <v>20</v>
      </c>
      <c r="U55" s="19">
        <v>5</v>
      </c>
      <c r="V55" s="19">
        <f t="shared" si="5"/>
        <v>100</v>
      </c>
      <c r="W55" s="19">
        <v>72</v>
      </c>
      <c r="X55" s="23">
        <v>79</v>
      </c>
      <c r="Y55" s="20">
        <f t="shared" si="6"/>
        <v>91</v>
      </c>
      <c r="Z55" s="43">
        <f t="shared" si="7"/>
        <v>96</v>
      </c>
      <c r="AA55" s="20">
        <f t="shared" si="8"/>
        <v>96</v>
      </c>
      <c r="AB55" s="19">
        <v>20</v>
      </c>
      <c r="AC55" s="19">
        <v>1</v>
      </c>
      <c r="AD55" s="19">
        <f t="shared" si="9"/>
        <v>20</v>
      </c>
      <c r="AE55" s="19">
        <v>20</v>
      </c>
      <c r="AF55" s="19">
        <v>2</v>
      </c>
      <c r="AG55" s="19">
        <f t="shared" si="10"/>
        <v>40</v>
      </c>
      <c r="AH55" s="19">
        <v>1</v>
      </c>
      <c r="AI55" s="19">
        <v>1</v>
      </c>
      <c r="AJ55" s="20">
        <f t="shared" si="11"/>
        <v>100</v>
      </c>
      <c r="AK55" s="43">
        <f t="shared" si="12"/>
        <v>52</v>
      </c>
      <c r="AL55" s="19">
        <v>77</v>
      </c>
      <c r="AM55" s="19">
        <v>79</v>
      </c>
      <c r="AN55" s="20">
        <f t="shared" si="13"/>
        <v>97</v>
      </c>
      <c r="AO55" s="19">
        <v>79</v>
      </c>
      <c r="AP55" s="19">
        <v>79</v>
      </c>
      <c r="AQ55" s="20">
        <f t="shared" si="14"/>
        <v>100</v>
      </c>
      <c r="AR55" s="19">
        <v>59</v>
      </c>
      <c r="AS55" s="19">
        <v>61</v>
      </c>
      <c r="AT55" s="20">
        <f t="shared" si="15"/>
        <v>97</v>
      </c>
      <c r="AU55" s="20">
        <f t="shared" si="16"/>
        <v>98</v>
      </c>
      <c r="AV55" s="19">
        <v>78</v>
      </c>
      <c r="AW55" s="19">
        <v>79</v>
      </c>
      <c r="AX55" s="20">
        <f t="shared" si="17"/>
        <v>99</v>
      </c>
      <c r="AY55" s="19">
        <v>76</v>
      </c>
      <c r="AZ55" s="19">
        <v>79</v>
      </c>
      <c r="BA55" s="20">
        <f t="shared" si="18"/>
        <v>96</v>
      </c>
      <c r="BB55" s="19">
        <v>79</v>
      </c>
      <c r="BC55" s="19">
        <v>79</v>
      </c>
      <c r="BD55" s="20">
        <f t="shared" si="19"/>
        <v>100</v>
      </c>
      <c r="BE55" s="20">
        <f t="shared" si="20"/>
        <v>99</v>
      </c>
      <c r="BF55" s="20">
        <f t="shared" si="21"/>
        <v>88</v>
      </c>
      <c r="BG55" s="24"/>
      <c r="BH55" s="19">
        <f t="shared" si="22"/>
        <v>2</v>
      </c>
      <c r="BI55" s="19">
        <f t="shared" si="23"/>
        <v>1</v>
      </c>
      <c r="BJ55" s="19">
        <f t="shared" si="24"/>
        <v>14</v>
      </c>
      <c r="BK55" s="19">
        <f t="shared" si="25"/>
        <v>1</v>
      </c>
      <c r="BL55" s="19">
        <f t="shared" si="26"/>
        <v>5</v>
      </c>
      <c r="BM55" s="19">
        <f t="shared" si="27"/>
        <v>10</v>
      </c>
      <c r="BN55" s="19">
        <f t="shared" si="28"/>
        <v>5</v>
      </c>
      <c r="BO55" s="19">
        <f t="shared" si="29"/>
        <v>4</v>
      </c>
      <c r="BP55" s="19">
        <f t="shared" si="30"/>
        <v>1</v>
      </c>
      <c r="BQ55" s="19">
        <f t="shared" si="31"/>
        <v>4</v>
      </c>
      <c r="BR55" s="19">
        <f t="shared" si="32"/>
        <v>1</v>
      </c>
      <c r="BS55" s="19">
        <f t="shared" si="33"/>
        <v>4</v>
      </c>
      <c r="BT55" s="19">
        <f t="shared" si="34"/>
        <v>2</v>
      </c>
      <c r="BU55" s="19">
        <f t="shared" si="35"/>
        <v>5</v>
      </c>
      <c r="BV55" s="19">
        <f t="shared" si="36"/>
        <v>1</v>
      </c>
      <c r="BW55" s="19">
        <f t="shared" si="37"/>
        <v>6</v>
      </c>
      <c r="BX55" s="19">
        <f t="shared" si="38"/>
        <v>5</v>
      </c>
      <c r="BY55" s="19">
        <f t="shared" si="39"/>
        <v>37</v>
      </c>
      <c r="BZ55" s="19">
        <f t="shared" si="40"/>
        <v>3</v>
      </c>
      <c r="CA55" s="19">
        <f t="shared" si="41"/>
        <v>2</v>
      </c>
      <c r="CB55" s="18">
        <f t="shared" si="42"/>
        <v>88</v>
      </c>
      <c r="CC55" s="19">
        <f t="shared" si="43"/>
        <v>9</v>
      </c>
    </row>
    <row r="56" spans="1:81" ht="47.25">
      <c r="A56" s="21">
        <v>40</v>
      </c>
      <c r="B56" s="34">
        <v>6660128914</v>
      </c>
      <c r="C56" s="5" t="s">
        <v>504</v>
      </c>
      <c r="D56" s="6" t="s">
        <v>67</v>
      </c>
      <c r="E56" s="5" t="str">
        <f>VLOOKUP(C56,Реестр!$B$2:$C$74,2,FALSE)</f>
        <v>Город</v>
      </c>
      <c r="F56" s="19">
        <v>11</v>
      </c>
      <c r="G56" s="19">
        <v>37</v>
      </c>
      <c r="H56" s="22">
        <v>11</v>
      </c>
      <c r="I56" s="22">
        <v>38</v>
      </c>
      <c r="J56" s="22">
        <f t="shared" si="1"/>
        <v>99</v>
      </c>
      <c r="K56" s="19">
        <v>30</v>
      </c>
      <c r="L56" s="19">
        <v>4</v>
      </c>
      <c r="M56" s="19">
        <f t="shared" si="2"/>
        <v>100</v>
      </c>
      <c r="N56" s="19">
        <v>132</v>
      </c>
      <c r="O56" s="19">
        <v>135</v>
      </c>
      <c r="P56" s="19">
        <v>136</v>
      </c>
      <c r="Q56" s="19">
        <v>142</v>
      </c>
      <c r="R56" s="19">
        <f t="shared" si="3"/>
        <v>96</v>
      </c>
      <c r="S56" s="19">
        <f t="shared" si="4"/>
        <v>98</v>
      </c>
      <c r="T56" s="19">
        <v>20</v>
      </c>
      <c r="U56" s="19">
        <v>5</v>
      </c>
      <c r="V56" s="19">
        <f t="shared" si="5"/>
        <v>100</v>
      </c>
      <c r="W56" s="19">
        <v>125</v>
      </c>
      <c r="X56" s="23">
        <v>145</v>
      </c>
      <c r="Y56" s="20">
        <f t="shared" si="6"/>
        <v>86</v>
      </c>
      <c r="Z56" s="43">
        <f t="shared" si="7"/>
        <v>93</v>
      </c>
      <c r="AA56" s="20">
        <f t="shared" si="8"/>
        <v>93</v>
      </c>
      <c r="AB56" s="19">
        <v>20</v>
      </c>
      <c r="AC56" s="19">
        <v>1</v>
      </c>
      <c r="AD56" s="19">
        <f t="shared" si="9"/>
        <v>20</v>
      </c>
      <c r="AE56" s="19">
        <v>20</v>
      </c>
      <c r="AF56" s="19">
        <v>3</v>
      </c>
      <c r="AG56" s="19">
        <f t="shared" si="10"/>
        <v>60</v>
      </c>
      <c r="AH56" s="19">
        <v>7</v>
      </c>
      <c r="AI56" s="19">
        <v>7</v>
      </c>
      <c r="AJ56" s="20">
        <f t="shared" si="11"/>
        <v>100</v>
      </c>
      <c r="AK56" s="43">
        <f t="shared" si="12"/>
        <v>60</v>
      </c>
      <c r="AL56" s="19">
        <v>115</v>
      </c>
      <c r="AM56" s="19">
        <v>145</v>
      </c>
      <c r="AN56" s="20">
        <f t="shared" si="13"/>
        <v>79</v>
      </c>
      <c r="AO56" s="19">
        <v>140</v>
      </c>
      <c r="AP56" s="19">
        <v>145</v>
      </c>
      <c r="AQ56" s="20">
        <f t="shared" si="14"/>
        <v>97</v>
      </c>
      <c r="AR56" s="19">
        <v>119</v>
      </c>
      <c r="AS56" s="19">
        <v>124</v>
      </c>
      <c r="AT56" s="20">
        <f t="shared" si="15"/>
        <v>96</v>
      </c>
      <c r="AU56" s="20">
        <f t="shared" si="16"/>
        <v>90</v>
      </c>
      <c r="AV56" s="19">
        <v>139</v>
      </c>
      <c r="AW56" s="19">
        <v>145</v>
      </c>
      <c r="AX56" s="20">
        <f t="shared" si="17"/>
        <v>96</v>
      </c>
      <c r="AY56" s="19">
        <v>140</v>
      </c>
      <c r="AZ56" s="19">
        <v>145</v>
      </c>
      <c r="BA56" s="20">
        <f t="shared" si="18"/>
        <v>97</v>
      </c>
      <c r="BB56" s="19">
        <v>142</v>
      </c>
      <c r="BC56" s="19">
        <v>145</v>
      </c>
      <c r="BD56" s="20">
        <f t="shared" si="19"/>
        <v>98</v>
      </c>
      <c r="BE56" s="20">
        <f t="shared" si="20"/>
        <v>97</v>
      </c>
      <c r="BF56" s="20">
        <f t="shared" si="21"/>
        <v>88</v>
      </c>
      <c r="BG56" s="24"/>
      <c r="BH56" s="19">
        <f t="shared" si="22"/>
        <v>2</v>
      </c>
      <c r="BI56" s="19">
        <f t="shared" si="23"/>
        <v>1</v>
      </c>
      <c r="BJ56" s="19">
        <f t="shared" si="24"/>
        <v>5</v>
      </c>
      <c r="BK56" s="19">
        <f t="shared" si="25"/>
        <v>1</v>
      </c>
      <c r="BL56" s="19">
        <f t="shared" si="26"/>
        <v>8</v>
      </c>
      <c r="BM56" s="19">
        <f t="shared" si="27"/>
        <v>15</v>
      </c>
      <c r="BN56" s="19">
        <f t="shared" si="28"/>
        <v>5</v>
      </c>
      <c r="BO56" s="19">
        <f t="shared" si="29"/>
        <v>3</v>
      </c>
      <c r="BP56" s="19">
        <f t="shared" si="30"/>
        <v>1</v>
      </c>
      <c r="BQ56" s="19">
        <f t="shared" si="31"/>
        <v>22</v>
      </c>
      <c r="BR56" s="19">
        <f t="shared" si="32"/>
        <v>4</v>
      </c>
      <c r="BS56" s="19">
        <f t="shared" si="33"/>
        <v>5</v>
      </c>
      <c r="BT56" s="19">
        <f t="shared" si="34"/>
        <v>5</v>
      </c>
      <c r="BU56" s="19">
        <f t="shared" si="35"/>
        <v>4</v>
      </c>
      <c r="BV56" s="19">
        <f t="shared" si="36"/>
        <v>3</v>
      </c>
      <c r="BW56" s="19">
        <f t="shared" si="37"/>
        <v>3</v>
      </c>
      <c r="BX56" s="19">
        <f t="shared" si="38"/>
        <v>8</v>
      </c>
      <c r="BY56" s="19">
        <f t="shared" si="39"/>
        <v>29</v>
      </c>
      <c r="BZ56" s="19">
        <f t="shared" si="40"/>
        <v>11</v>
      </c>
      <c r="CA56" s="19">
        <f t="shared" si="41"/>
        <v>4</v>
      </c>
      <c r="CB56" s="18">
        <f t="shared" si="42"/>
        <v>88</v>
      </c>
      <c r="CC56" s="19">
        <f t="shared" si="43"/>
        <v>9</v>
      </c>
    </row>
    <row r="57" spans="1:81" ht="47.25">
      <c r="A57" s="21">
        <v>79</v>
      </c>
      <c r="B57" s="34">
        <v>6662057970</v>
      </c>
      <c r="C57" s="5" t="s">
        <v>504</v>
      </c>
      <c r="D57" s="5" t="s">
        <v>101</v>
      </c>
      <c r="E57" s="5" t="str">
        <f>VLOOKUP(C57,Реестр!$B$2:$C$74,2,FALSE)</f>
        <v>Город</v>
      </c>
      <c r="F57" s="19">
        <v>10</v>
      </c>
      <c r="G57" s="19">
        <v>38</v>
      </c>
      <c r="H57" s="22">
        <v>11</v>
      </c>
      <c r="I57" s="22">
        <v>38</v>
      </c>
      <c r="J57" s="22">
        <f t="shared" si="1"/>
        <v>95</v>
      </c>
      <c r="K57" s="19">
        <v>30</v>
      </c>
      <c r="L57" s="19">
        <v>4</v>
      </c>
      <c r="M57" s="19">
        <f t="shared" si="2"/>
        <v>100</v>
      </c>
      <c r="N57" s="19">
        <v>81</v>
      </c>
      <c r="O57" s="19">
        <v>92</v>
      </c>
      <c r="P57" s="19">
        <v>87</v>
      </c>
      <c r="Q57" s="19">
        <v>94</v>
      </c>
      <c r="R57" s="19">
        <f t="shared" si="3"/>
        <v>95</v>
      </c>
      <c r="S57" s="19">
        <f t="shared" si="4"/>
        <v>97</v>
      </c>
      <c r="T57" s="19">
        <v>20</v>
      </c>
      <c r="U57" s="19">
        <v>5</v>
      </c>
      <c r="V57" s="19">
        <f t="shared" si="5"/>
        <v>100</v>
      </c>
      <c r="W57" s="19">
        <v>75</v>
      </c>
      <c r="X57" s="23">
        <v>97</v>
      </c>
      <c r="Y57" s="20">
        <f t="shared" si="6"/>
        <v>77</v>
      </c>
      <c r="Z57" s="43">
        <f t="shared" si="7"/>
        <v>89</v>
      </c>
      <c r="AA57" s="20">
        <f t="shared" si="8"/>
        <v>89</v>
      </c>
      <c r="AB57" s="19">
        <v>20</v>
      </c>
      <c r="AC57" s="19">
        <v>0</v>
      </c>
      <c r="AD57" s="19">
        <f t="shared" si="9"/>
        <v>0</v>
      </c>
      <c r="AE57" s="19">
        <v>20</v>
      </c>
      <c r="AF57" s="19">
        <v>4</v>
      </c>
      <c r="AG57" s="19">
        <f t="shared" si="10"/>
        <v>80</v>
      </c>
      <c r="AH57" s="19">
        <v>3</v>
      </c>
      <c r="AI57" s="19">
        <v>3</v>
      </c>
      <c r="AJ57" s="20">
        <f t="shared" si="11"/>
        <v>100</v>
      </c>
      <c r="AK57" s="43">
        <f t="shared" si="12"/>
        <v>62</v>
      </c>
      <c r="AL57" s="19">
        <v>94</v>
      </c>
      <c r="AM57" s="19">
        <v>97</v>
      </c>
      <c r="AN57" s="20">
        <f t="shared" si="13"/>
        <v>97</v>
      </c>
      <c r="AO57" s="19">
        <v>96</v>
      </c>
      <c r="AP57" s="19">
        <v>97</v>
      </c>
      <c r="AQ57" s="20">
        <f t="shared" si="14"/>
        <v>99</v>
      </c>
      <c r="AR57" s="19">
        <v>80</v>
      </c>
      <c r="AS57" s="19">
        <v>85</v>
      </c>
      <c r="AT57" s="20">
        <f t="shared" si="15"/>
        <v>94</v>
      </c>
      <c r="AU57" s="20">
        <f t="shared" si="16"/>
        <v>97</v>
      </c>
      <c r="AV57" s="19">
        <v>96</v>
      </c>
      <c r="AW57" s="19">
        <v>97</v>
      </c>
      <c r="AX57" s="20">
        <f t="shared" si="17"/>
        <v>99</v>
      </c>
      <c r="AY57" s="19">
        <v>84</v>
      </c>
      <c r="AZ57" s="19">
        <v>97</v>
      </c>
      <c r="BA57" s="20">
        <f t="shared" si="18"/>
        <v>87</v>
      </c>
      <c r="BB57" s="19">
        <v>95</v>
      </c>
      <c r="BC57" s="19">
        <v>97</v>
      </c>
      <c r="BD57" s="20">
        <f t="shared" si="19"/>
        <v>98</v>
      </c>
      <c r="BE57" s="20">
        <f t="shared" si="20"/>
        <v>96</v>
      </c>
      <c r="BF57" s="20">
        <f t="shared" si="21"/>
        <v>88</v>
      </c>
      <c r="BG57" s="24"/>
      <c r="BH57" s="19">
        <f t="shared" si="22"/>
        <v>5</v>
      </c>
      <c r="BI57" s="19">
        <f t="shared" si="23"/>
        <v>1</v>
      </c>
      <c r="BJ57" s="19">
        <f t="shared" si="24"/>
        <v>6</v>
      </c>
      <c r="BK57" s="19">
        <f t="shared" si="25"/>
        <v>1</v>
      </c>
      <c r="BL57" s="19">
        <f t="shared" si="26"/>
        <v>12</v>
      </c>
      <c r="BM57" s="19">
        <f t="shared" si="27"/>
        <v>24</v>
      </c>
      <c r="BN57" s="19">
        <f t="shared" si="28"/>
        <v>6</v>
      </c>
      <c r="BO57" s="19">
        <f t="shared" si="29"/>
        <v>2</v>
      </c>
      <c r="BP57" s="19">
        <f t="shared" si="30"/>
        <v>1</v>
      </c>
      <c r="BQ57" s="19">
        <f t="shared" si="31"/>
        <v>4</v>
      </c>
      <c r="BR57" s="19">
        <f t="shared" si="32"/>
        <v>2</v>
      </c>
      <c r="BS57" s="19">
        <f t="shared" si="33"/>
        <v>7</v>
      </c>
      <c r="BT57" s="19">
        <f t="shared" si="34"/>
        <v>2</v>
      </c>
      <c r="BU57" s="19">
        <f t="shared" si="35"/>
        <v>14</v>
      </c>
      <c r="BV57" s="19">
        <f t="shared" si="36"/>
        <v>3</v>
      </c>
      <c r="BW57" s="19">
        <f t="shared" si="37"/>
        <v>4</v>
      </c>
      <c r="BX57" s="19">
        <f t="shared" si="38"/>
        <v>12</v>
      </c>
      <c r="BY57" s="19">
        <f t="shared" si="39"/>
        <v>27</v>
      </c>
      <c r="BZ57" s="19">
        <f t="shared" si="40"/>
        <v>4</v>
      </c>
      <c r="CA57" s="19">
        <f t="shared" si="41"/>
        <v>5</v>
      </c>
      <c r="CB57" s="18">
        <f t="shared" si="42"/>
        <v>88</v>
      </c>
      <c r="CC57" s="19">
        <f t="shared" si="43"/>
        <v>9</v>
      </c>
    </row>
    <row r="58" spans="1:81" ht="31.5">
      <c r="A58" s="21">
        <v>96</v>
      </c>
      <c r="B58" s="34">
        <v>6668018751</v>
      </c>
      <c r="C58" s="5" t="s">
        <v>418</v>
      </c>
      <c r="D58" s="5" t="s">
        <v>116</v>
      </c>
      <c r="E58" s="5" t="str">
        <f>VLOOKUP(C58,Реестр!$B$2:$C$74,2,FALSE)</f>
        <v>Город</v>
      </c>
      <c r="F58" s="19">
        <v>9</v>
      </c>
      <c r="G58" s="19">
        <v>38</v>
      </c>
      <c r="H58" s="22">
        <v>11</v>
      </c>
      <c r="I58" s="22">
        <v>38</v>
      </c>
      <c r="J58" s="22">
        <f t="shared" si="1"/>
        <v>91</v>
      </c>
      <c r="K58" s="19">
        <v>30</v>
      </c>
      <c r="L58" s="19">
        <v>4</v>
      </c>
      <c r="M58" s="19">
        <f t="shared" si="2"/>
        <v>100</v>
      </c>
      <c r="N58" s="19">
        <v>58</v>
      </c>
      <c r="O58" s="19">
        <v>55</v>
      </c>
      <c r="P58" s="19">
        <v>61</v>
      </c>
      <c r="Q58" s="19">
        <v>61</v>
      </c>
      <c r="R58" s="19">
        <f t="shared" si="3"/>
        <v>93</v>
      </c>
      <c r="S58" s="19">
        <f t="shared" si="4"/>
        <v>95</v>
      </c>
      <c r="T58" s="19">
        <v>20</v>
      </c>
      <c r="U58" s="19">
        <v>5</v>
      </c>
      <c r="V58" s="19">
        <f t="shared" si="5"/>
        <v>100</v>
      </c>
      <c r="W58" s="19">
        <v>56</v>
      </c>
      <c r="X58" s="23">
        <v>69</v>
      </c>
      <c r="Y58" s="20">
        <f t="shared" si="6"/>
        <v>81</v>
      </c>
      <c r="Z58" s="43">
        <f t="shared" si="7"/>
        <v>91</v>
      </c>
      <c r="AA58" s="20">
        <f t="shared" si="8"/>
        <v>91</v>
      </c>
      <c r="AB58" s="19">
        <v>20</v>
      </c>
      <c r="AC58" s="19">
        <v>0</v>
      </c>
      <c r="AD58" s="19">
        <f t="shared" si="9"/>
        <v>0</v>
      </c>
      <c r="AE58" s="19">
        <v>20</v>
      </c>
      <c r="AF58" s="19">
        <v>4</v>
      </c>
      <c r="AG58" s="19">
        <f t="shared" si="10"/>
        <v>80</v>
      </c>
      <c r="AH58" s="19">
        <v>1</v>
      </c>
      <c r="AI58" s="19">
        <v>1</v>
      </c>
      <c r="AJ58" s="20">
        <f t="shared" si="11"/>
        <v>100</v>
      </c>
      <c r="AK58" s="43">
        <f t="shared" si="12"/>
        <v>62</v>
      </c>
      <c r="AL58" s="19">
        <v>61</v>
      </c>
      <c r="AM58" s="19">
        <v>69</v>
      </c>
      <c r="AN58" s="20">
        <f t="shared" si="13"/>
        <v>88</v>
      </c>
      <c r="AO58" s="19">
        <v>69</v>
      </c>
      <c r="AP58" s="19">
        <v>69</v>
      </c>
      <c r="AQ58" s="20">
        <f t="shared" si="14"/>
        <v>100</v>
      </c>
      <c r="AR58" s="19">
        <v>50</v>
      </c>
      <c r="AS58" s="19">
        <v>50</v>
      </c>
      <c r="AT58" s="20">
        <f t="shared" si="15"/>
        <v>100</v>
      </c>
      <c r="AU58" s="20">
        <f t="shared" si="16"/>
        <v>95</v>
      </c>
      <c r="AV58" s="19">
        <v>69</v>
      </c>
      <c r="AW58" s="19">
        <v>69</v>
      </c>
      <c r="AX58" s="20">
        <f t="shared" si="17"/>
        <v>100</v>
      </c>
      <c r="AY58" s="19">
        <v>66</v>
      </c>
      <c r="AZ58" s="19">
        <v>69</v>
      </c>
      <c r="BA58" s="20">
        <f t="shared" si="18"/>
        <v>96</v>
      </c>
      <c r="BB58" s="19">
        <v>68</v>
      </c>
      <c r="BC58" s="19">
        <v>69</v>
      </c>
      <c r="BD58" s="20">
        <f t="shared" si="19"/>
        <v>99</v>
      </c>
      <c r="BE58" s="20">
        <f t="shared" si="20"/>
        <v>99</v>
      </c>
      <c r="BF58" s="20">
        <f t="shared" si="21"/>
        <v>88</v>
      </c>
      <c r="BG58" s="24"/>
      <c r="BH58" s="19">
        <f t="shared" si="22"/>
        <v>9</v>
      </c>
      <c r="BI58" s="19">
        <f t="shared" si="23"/>
        <v>1</v>
      </c>
      <c r="BJ58" s="19">
        <f t="shared" si="24"/>
        <v>8</v>
      </c>
      <c r="BK58" s="19">
        <f t="shared" si="25"/>
        <v>1</v>
      </c>
      <c r="BL58" s="19">
        <f t="shared" si="26"/>
        <v>10</v>
      </c>
      <c r="BM58" s="19">
        <f t="shared" si="27"/>
        <v>20</v>
      </c>
      <c r="BN58" s="19">
        <f t="shared" si="28"/>
        <v>6</v>
      </c>
      <c r="BO58" s="19">
        <f t="shared" si="29"/>
        <v>2</v>
      </c>
      <c r="BP58" s="19">
        <f t="shared" si="30"/>
        <v>1</v>
      </c>
      <c r="BQ58" s="19">
        <f t="shared" si="31"/>
        <v>13</v>
      </c>
      <c r="BR58" s="19">
        <f t="shared" si="32"/>
        <v>1</v>
      </c>
      <c r="BS58" s="19">
        <f t="shared" si="33"/>
        <v>1</v>
      </c>
      <c r="BT58" s="19">
        <f t="shared" si="34"/>
        <v>1</v>
      </c>
      <c r="BU58" s="19">
        <f t="shared" si="35"/>
        <v>5</v>
      </c>
      <c r="BV58" s="19">
        <f t="shared" si="36"/>
        <v>2</v>
      </c>
      <c r="BW58" s="19">
        <f t="shared" si="37"/>
        <v>6</v>
      </c>
      <c r="BX58" s="19">
        <f t="shared" si="38"/>
        <v>10</v>
      </c>
      <c r="BY58" s="19">
        <f t="shared" si="39"/>
        <v>27</v>
      </c>
      <c r="BZ58" s="19">
        <f t="shared" si="40"/>
        <v>6</v>
      </c>
      <c r="CA58" s="19">
        <f t="shared" si="41"/>
        <v>2</v>
      </c>
      <c r="CB58" s="18">
        <f t="shared" si="42"/>
        <v>88</v>
      </c>
      <c r="CC58" s="19">
        <f t="shared" si="43"/>
        <v>9</v>
      </c>
    </row>
    <row r="59" spans="1:81" ht="31.5">
      <c r="A59" s="21">
        <v>99</v>
      </c>
      <c r="B59" s="34">
        <v>6669013322</v>
      </c>
      <c r="C59" s="5" t="s">
        <v>418</v>
      </c>
      <c r="D59" s="5" t="s">
        <v>119</v>
      </c>
      <c r="E59" s="5" t="str">
        <f>VLOOKUP(C59,Реестр!$B$2:$C$74,2,FALSE)</f>
        <v>Город</v>
      </c>
      <c r="F59" s="19">
        <v>10</v>
      </c>
      <c r="G59" s="19">
        <v>38</v>
      </c>
      <c r="H59" s="22">
        <v>11</v>
      </c>
      <c r="I59" s="22">
        <v>38</v>
      </c>
      <c r="J59" s="22">
        <f t="shared" si="1"/>
        <v>95</v>
      </c>
      <c r="K59" s="19">
        <v>30</v>
      </c>
      <c r="L59" s="19">
        <v>4</v>
      </c>
      <c r="M59" s="19">
        <f t="shared" si="2"/>
        <v>100</v>
      </c>
      <c r="N59" s="19">
        <v>140</v>
      </c>
      <c r="O59" s="19">
        <v>114</v>
      </c>
      <c r="P59" s="19">
        <v>153</v>
      </c>
      <c r="Q59" s="19">
        <v>127</v>
      </c>
      <c r="R59" s="19">
        <f t="shared" si="3"/>
        <v>91</v>
      </c>
      <c r="S59" s="19">
        <f t="shared" si="4"/>
        <v>95</v>
      </c>
      <c r="T59" s="19">
        <v>20</v>
      </c>
      <c r="U59" s="19">
        <v>5</v>
      </c>
      <c r="V59" s="19">
        <f t="shared" si="5"/>
        <v>100</v>
      </c>
      <c r="W59" s="19">
        <v>133</v>
      </c>
      <c r="X59" s="23">
        <v>161</v>
      </c>
      <c r="Y59" s="20">
        <f t="shared" si="6"/>
        <v>83</v>
      </c>
      <c r="Z59" s="43">
        <f t="shared" si="7"/>
        <v>92</v>
      </c>
      <c r="AA59" s="20">
        <f t="shared" si="8"/>
        <v>92</v>
      </c>
      <c r="AB59" s="19">
        <v>20</v>
      </c>
      <c r="AC59" s="19">
        <v>0</v>
      </c>
      <c r="AD59" s="19">
        <f t="shared" si="9"/>
        <v>0</v>
      </c>
      <c r="AE59" s="19">
        <v>20</v>
      </c>
      <c r="AF59" s="19">
        <v>3</v>
      </c>
      <c r="AG59" s="19">
        <f t="shared" si="10"/>
        <v>60</v>
      </c>
      <c r="AH59" s="19">
        <v>4</v>
      </c>
      <c r="AI59" s="19">
        <v>4</v>
      </c>
      <c r="AJ59" s="20">
        <f t="shared" si="11"/>
        <v>100</v>
      </c>
      <c r="AK59" s="43">
        <f t="shared" si="12"/>
        <v>54</v>
      </c>
      <c r="AL59" s="19">
        <v>157</v>
      </c>
      <c r="AM59" s="19">
        <v>161</v>
      </c>
      <c r="AN59" s="20">
        <f t="shared" si="13"/>
        <v>98</v>
      </c>
      <c r="AO59" s="19">
        <v>159</v>
      </c>
      <c r="AP59" s="19">
        <v>161</v>
      </c>
      <c r="AQ59" s="20">
        <f t="shared" si="14"/>
        <v>99</v>
      </c>
      <c r="AR59" s="19">
        <v>127</v>
      </c>
      <c r="AS59" s="19">
        <v>133</v>
      </c>
      <c r="AT59" s="20">
        <f t="shared" si="15"/>
        <v>95</v>
      </c>
      <c r="AU59" s="20">
        <f t="shared" si="16"/>
        <v>98</v>
      </c>
      <c r="AV59" s="19">
        <v>161</v>
      </c>
      <c r="AW59" s="19">
        <v>161</v>
      </c>
      <c r="AX59" s="20">
        <f t="shared" si="17"/>
        <v>100</v>
      </c>
      <c r="AY59" s="19">
        <v>149</v>
      </c>
      <c r="AZ59" s="19">
        <v>161</v>
      </c>
      <c r="BA59" s="20">
        <f t="shared" si="18"/>
        <v>93</v>
      </c>
      <c r="BB59" s="19">
        <v>161</v>
      </c>
      <c r="BC59" s="19">
        <v>161</v>
      </c>
      <c r="BD59" s="20">
        <f t="shared" si="19"/>
        <v>100</v>
      </c>
      <c r="BE59" s="20">
        <f t="shared" si="20"/>
        <v>99</v>
      </c>
      <c r="BF59" s="20">
        <f t="shared" si="21"/>
        <v>88</v>
      </c>
      <c r="BG59" s="24"/>
      <c r="BH59" s="19">
        <f t="shared" si="22"/>
        <v>5</v>
      </c>
      <c r="BI59" s="19">
        <f t="shared" si="23"/>
        <v>1</v>
      </c>
      <c r="BJ59" s="19">
        <f t="shared" si="24"/>
        <v>10</v>
      </c>
      <c r="BK59" s="19">
        <f t="shared" si="25"/>
        <v>1</v>
      </c>
      <c r="BL59" s="19">
        <f t="shared" si="26"/>
        <v>9</v>
      </c>
      <c r="BM59" s="19">
        <f t="shared" si="27"/>
        <v>18</v>
      </c>
      <c r="BN59" s="19">
        <f t="shared" si="28"/>
        <v>6</v>
      </c>
      <c r="BO59" s="19">
        <f t="shared" si="29"/>
        <v>3</v>
      </c>
      <c r="BP59" s="19">
        <f t="shared" si="30"/>
        <v>1</v>
      </c>
      <c r="BQ59" s="19">
        <f t="shared" si="31"/>
        <v>3</v>
      </c>
      <c r="BR59" s="19">
        <f t="shared" si="32"/>
        <v>2</v>
      </c>
      <c r="BS59" s="19">
        <f t="shared" si="33"/>
        <v>6</v>
      </c>
      <c r="BT59" s="19">
        <f t="shared" si="34"/>
        <v>1</v>
      </c>
      <c r="BU59" s="19">
        <f t="shared" si="35"/>
        <v>8</v>
      </c>
      <c r="BV59" s="19">
        <f t="shared" si="36"/>
        <v>1</v>
      </c>
      <c r="BW59" s="19">
        <f t="shared" si="37"/>
        <v>6</v>
      </c>
      <c r="BX59" s="19">
        <f t="shared" si="38"/>
        <v>9</v>
      </c>
      <c r="BY59" s="19">
        <f t="shared" si="39"/>
        <v>35</v>
      </c>
      <c r="BZ59" s="19">
        <f t="shared" si="40"/>
        <v>3</v>
      </c>
      <c r="CA59" s="19">
        <f t="shared" si="41"/>
        <v>2</v>
      </c>
      <c r="CB59" s="18">
        <f t="shared" si="42"/>
        <v>88</v>
      </c>
      <c r="CC59" s="19">
        <f t="shared" si="43"/>
        <v>9</v>
      </c>
    </row>
    <row r="60" spans="1:81" ht="31.5">
      <c r="A60" s="21">
        <v>105</v>
      </c>
      <c r="B60" s="34">
        <v>6668017677</v>
      </c>
      <c r="C60" s="5" t="s">
        <v>418</v>
      </c>
      <c r="D60" s="6" t="s">
        <v>125</v>
      </c>
      <c r="E60" s="5" t="str">
        <f>VLOOKUP(C60,Реестр!$B$2:$C$74,2,FALSE)</f>
        <v>Город</v>
      </c>
      <c r="F60" s="19">
        <v>8</v>
      </c>
      <c r="G60" s="19">
        <v>32</v>
      </c>
      <c r="H60" s="22">
        <v>11</v>
      </c>
      <c r="I60" s="22">
        <v>38</v>
      </c>
      <c r="J60" s="22">
        <f t="shared" si="1"/>
        <v>78</v>
      </c>
      <c r="K60" s="19">
        <v>30</v>
      </c>
      <c r="L60" s="19">
        <v>4</v>
      </c>
      <c r="M60" s="19">
        <f t="shared" si="2"/>
        <v>100</v>
      </c>
      <c r="N60" s="19">
        <v>53</v>
      </c>
      <c r="O60" s="19">
        <v>51</v>
      </c>
      <c r="P60" s="19">
        <v>53</v>
      </c>
      <c r="Q60" s="19">
        <v>51</v>
      </c>
      <c r="R60" s="19">
        <f t="shared" si="3"/>
        <v>100</v>
      </c>
      <c r="S60" s="19">
        <f t="shared" si="4"/>
        <v>93</v>
      </c>
      <c r="T60" s="19">
        <v>20</v>
      </c>
      <c r="U60" s="19">
        <v>5</v>
      </c>
      <c r="V60" s="19">
        <f t="shared" si="5"/>
        <v>100</v>
      </c>
      <c r="W60" s="19">
        <v>51</v>
      </c>
      <c r="X60" s="23">
        <v>56</v>
      </c>
      <c r="Y60" s="20">
        <f t="shared" si="6"/>
        <v>91</v>
      </c>
      <c r="Z60" s="43">
        <f t="shared" si="7"/>
        <v>96</v>
      </c>
      <c r="AA60" s="20">
        <f t="shared" si="8"/>
        <v>96</v>
      </c>
      <c r="AB60" s="19">
        <v>20</v>
      </c>
      <c r="AC60" s="19">
        <v>1</v>
      </c>
      <c r="AD60" s="19">
        <f t="shared" si="9"/>
        <v>20</v>
      </c>
      <c r="AE60" s="19">
        <v>20</v>
      </c>
      <c r="AF60" s="19">
        <v>4</v>
      </c>
      <c r="AG60" s="19">
        <f t="shared" si="10"/>
        <v>80</v>
      </c>
      <c r="AH60" s="19">
        <v>1</v>
      </c>
      <c r="AI60" s="19">
        <v>1</v>
      </c>
      <c r="AJ60" s="20">
        <f t="shared" si="11"/>
        <v>100</v>
      </c>
      <c r="AK60" s="43">
        <f t="shared" si="12"/>
        <v>68</v>
      </c>
      <c r="AL60" s="19">
        <v>38</v>
      </c>
      <c r="AM60" s="19">
        <v>56</v>
      </c>
      <c r="AN60" s="20">
        <f t="shared" si="13"/>
        <v>68</v>
      </c>
      <c r="AO60" s="19">
        <v>56</v>
      </c>
      <c r="AP60" s="19">
        <v>56</v>
      </c>
      <c r="AQ60" s="20">
        <f t="shared" si="14"/>
        <v>100</v>
      </c>
      <c r="AR60" s="19">
        <v>51</v>
      </c>
      <c r="AS60" s="19">
        <v>51</v>
      </c>
      <c r="AT60" s="20">
        <f t="shared" si="15"/>
        <v>100</v>
      </c>
      <c r="AU60" s="20">
        <f t="shared" si="16"/>
        <v>87</v>
      </c>
      <c r="AV60" s="19">
        <v>53</v>
      </c>
      <c r="AW60" s="19">
        <v>56</v>
      </c>
      <c r="AX60" s="20">
        <f t="shared" si="17"/>
        <v>95</v>
      </c>
      <c r="AY60" s="19">
        <v>53</v>
      </c>
      <c r="AZ60" s="19">
        <v>56</v>
      </c>
      <c r="BA60" s="20">
        <f t="shared" si="18"/>
        <v>95</v>
      </c>
      <c r="BB60" s="19">
        <v>56</v>
      </c>
      <c r="BC60" s="19">
        <v>56</v>
      </c>
      <c r="BD60" s="20">
        <f t="shared" si="19"/>
        <v>100</v>
      </c>
      <c r="BE60" s="20">
        <f t="shared" si="20"/>
        <v>98</v>
      </c>
      <c r="BF60" s="20">
        <f t="shared" si="21"/>
        <v>88</v>
      </c>
      <c r="BG60" s="24"/>
      <c r="BH60" s="19">
        <f t="shared" si="22"/>
        <v>22</v>
      </c>
      <c r="BI60" s="19">
        <f t="shared" si="23"/>
        <v>1</v>
      </c>
      <c r="BJ60" s="19">
        <f t="shared" si="24"/>
        <v>1</v>
      </c>
      <c r="BK60" s="19">
        <f t="shared" si="25"/>
        <v>1</v>
      </c>
      <c r="BL60" s="19">
        <f t="shared" si="26"/>
        <v>5</v>
      </c>
      <c r="BM60" s="19">
        <f t="shared" si="27"/>
        <v>10</v>
      </c>
      <c r="BN60" s="19">
        <f t="shared" si="28"/>
        <v>5</v>
      </c>
      <c r="BO60" s="19">
        <f t="shared" si="29"/>
        <v>2</v>
      </c>
      <c r="BP60" s="19">
        <f t="shared" si="30"/>
        <v>1</v>
      </c>
      <c r="BQ60" s="19">
        <f t="shared" si="31"/>
        <v>33</v>
      </c>
      <c r="BR60" s="19">
        <f t="shared" si="32"/>
        <v>1</v>
      </c>
      <c r="BS60" s="19">
        <f t="shared" si="33"/>
        <v>1</v>
      </c>
      <c r="BT60" s="19">
        <f t="shared" si="34"/>
        <v>6</v>
      </c>
      <c r="BU60" s="19">
        <f t="shared" si="35"/>
        <v>6</v>
      </c>
      <c r="BV60" s="19">
        <f t="shared" si="36"/>
        <v>1</v>
      </c>
      <c r="BW60" s="19">
        <f t="shared" si="37"/>
        <v>8</v>
      </c>
      <c r="BX60" s="19">
        <f t="shared" si="38"/>
        <v>5</v>
      </c>
      <c r="BY60" s="19">
        <f t="shared" si="39"/>
        <v>21</v>
      </c>
      <c r="BZ60" s="19">
        <f t="shared" si="40"/>
        <v>14</v>
      </c>
      <c r="CA60" s="19">
        <f t="shared" si="41"/>
        <v>3</v>
      </c>
      <c r="CB60" s="18">
        <f t="shared" si="42"/>
        <v>88</v>
      </c>
      <c r="CC60" s="19">
        <f t="shared" si="43"/>
        <v>9</v>
      </c>
    </row>
    <row r="61" spans="1:81" ht="47.25">
      <c r="A61" s="21">
        <v>110</v>
      </c>
      <c r="B61" s="34">
        <v>6668017645</v>
      </c>
      <c r="C61" s="5" t="s">
        <v>418</v>
      </c>
      <c r="D61" s="5" t="s">
        <v>130</v>
      </c>
      <c r="E61" s="5" t="str">
        <f>VLOOKUP(C61,Реестр!$B$2:$C$74,2,FALSE)</f>
        <v>Город</v>
      </c>
      <c r="F61" s="19">
        <v>11</v>
      </c>
      <c r="G61" s="19">
        <v>35</v>
      </c>
      <c r="H61" s="22">
        <v>11</v>
      </c>
      <c r="I61" s="22">
        <v>38</v>
      </c>
      <c r="J61" s="22">
        <f t="shared" si="1"/>
        <v>96</v>
      </c>
      <c r="K61" s="19">
        <v>30</v>
      </c>
      <c r="L61" s="19">
        <v>4</v>
      </c>
      <c r="M61" s="19">
        <f t="shared" si="2"/>
        <v>100</v>
      </c>
      <c r="N61" s="19">
        <v>125</v>
      </c>
      <c r="O61" s="19">
        <v>112</v>
      </c>
      <c r="P61" s="19">
        <v>126</v>
      </c>
      <c r="Q61" s="19">
        <v>117</v>
      </c>
      <c r="R61" s="19">
        <f t="shared" si="3"/>
        <v>97</v>
      </c>
      <c r="S61" s="19">
        <f t="shared" si="4"/>
        <v>98</v>
      </c>
      <c r="T61" s="19">
        <v>20</v>
      </c>
      <c r="U61" s="19">
        <v>5</v>
      </c>
      <c r="V61" s="19">
        <f t="shared" si="5"/>
        <v>100</v>
      </c>
      <c r="W61" s="19">
        <v>128</v>
      </c>
      <c r="X61" s="23">
        <v>139</v>
      </c>
      <c r="Y61" s="20">
        <f t="shared" si="6"/>
        <v>92</v>
      </c>
      <c r="Z61" s="43">
        <f t="shared" si="7"/>
        <v>96</v>
      </c>
      <c r="AA61" s="20">
        <f t="shared" si="8"/>
        <v>96</v>
      </c>
      <c r="AB61" s="19">
        <v>20</v>
      </c>
      <c r="AC61" s="19">
        <v>3</v>
      </c>
      <c r="AD61" s="19">
        <f t="shared" si="9"/>
        <v>60</v>
      </c>
      <c r="AE61" s="19">
        <v>20</v>
      </c>
      <c r="AF61" s="19">
        <v>2</v>
      </c>
      <c r="AG61" s="19">
        <f t="shared" si="10"/>
        <v>40</v>
      </c>
      <c r="AH61" s="19">
        <v>4</v>
      </c>
      <c r="AI61" s="19">
        <v>5</v>
      </c>
      <c r="AJ61" s="20">
        <f t="shared" si="11"/>
        <v>80</v>
      </c>
      <c r="AK61" s="43">
        <f t="shared" si="12"/>
        <v>58</v>
      </c>
      <c r="AL61" s="19">
        <v>111</v>
      </c>
      <c r="AM61" s="19">
        <v>139</v>
      </c>
      <c r="AN61" s="20">
        <f t="shared" si="13"/>
        <v>80</v>
      </c>
      <c r="AO61" s="19">
        <v>138</v>
      </c>
      <c r="AP61" s="19">
        <v>139</v>
      </c>
      <c r="AQ61" s="20">
        <f t="shared" si="14"/>
        <v>99</v>
      </c>
      <c r="AR61" s="19">
        <v>111</v>
      </c>
      <c r="AS61" s="19">
        <v>111</v>
      </c>
      <c r="AT61" s="20">
        <f t="shared" si="15"/>
        <v>100</v>
      </c>
      <c r="AU61" s="20">
        <f t="shared" si="16"/>
        <v>92</v>
      </c>
      <c r="AV61" s="19">
        <v>133</v>
      </c>
      <c r="AW61" s="19">
        <v>139</v>
      </c>
      <c r="AX61" s="20">
        <f t="shared" si="17"/>
        <v>96</v>
      </c>
      <c r="AY61" s="19">
        <v>134</v>
      </c>
      <c r="AZ61" s="19">
        <v>139</v>
      </c>
      <c r="BA61" s="20">
        <f t="shared" si="18"/>
        <v>96</v>
      </c>
      <c r="BB61" s="19">
        <v>138</v>
      </c>
      <c r="BC61" s="19">
        <v>139</v>
      </c>
      <c r="BD61" s="20">
        <f t="shared" si="19"/>
        <v>99</v>
      </c>
      <c r="BE61" s="20">
        <f t="shared" si="20"/>
        <v>98</v>
      </c>
      <c r="BF61" s="20">
        <f t="shared" si="21"/>
        <v>88</v>
      </c>
      <c r="BG61" s="24"/>
      <c r="BH61" s="19">
        <f t="shared" si="22"/>
        <v>4</v>
      </c>
      <c r="BI61" s="19">
        <f t="shared" si="23"/>
        <v>1</v>
      </c>
      <c r="BJ61" s="19">
        <f t="shared" si="24"/>
        <v>4</v>
      </c>
      <c r="BK61" s="19">
        <f t="shared" si="25"/>
        <v>1</v>
      </c>
      <c r="BL61" s="19">
        <f t="shared" si="26"/>
        <v>5</v>
      </c>
      <c r="BM61" s="19">
        <f t="shared" si="27"/>
        <v>9</v>
      </c>
      <c r="BN61" s="19">
        <f t="shared" si="28"/>
        <v>3</v>
      </c>
      <c r="BO61" s="19">
        <f t="shared" si="29"/>
        <v>4</v>
      </c>
      <c r="BP61" s="19">
        <f t="shared" si="30"/>
        <v>20</v>
      </c>
      <c r="BQ61" s="19">
        <f t="shared" si="31"/>
        <v>21</v>
      </c>
      <c r="BR61" s="19">
        <f t="shared" si="32"/>
        <v>2</v>
      </c>
      <c r="BS61" s="19">
        <f t="shared" si="33"/>
        <v>1</v>
      </c>
      <c r="BT61" s="19">
        <f t="shared" si="34"/>
        <v>5</v>
      </c>
      <c r="BU61" s="19">
        <f t="shared" si="35"/>
        <v>5</v>
      </c>
      <c r="BV61" s="19">
        <f t="shared" si="36"/>
        <v>2</v>
      </c>
      <c r="BW61" s="19">
        <f t="shared" si="37"/>
        <v>3</v>
      </c>
      <c r="BX61" s="19">
        <f t="shared" si="38"/>
        <v>5</v>
      </c>
      <c r="BY61" s="19">
        <f t="shared" si="39"/>
        <v>31</v>
      </c>
      <c r="BZ61" s="19">
        <f t="shared" si="40"/>
        <v>9</v>
      </c>
      <c r="CA61" s="19">
        <f t="shared" si="41"/>
        <v>3</v>
      </c>
      <c r="CB61" s="18">
        <f t="shared" si="42"/>
        <v>88</v>
      </c>
      <c r="CC61" s="19">
        <f t="shared" si="43"/>
        <v>9</v>
      </c>
    </row>
    <row r="62" spans="1:81" ht="31.5">
      <c r="A62" s="21">
        <v>134</v>
      </c>
      <c r="B62" s="34">
        <v>6625017489</v>
      </c>
      <c r="C62" s="5" t="s">
        <v>422</v>
      </c>
      <c r="D62" s="5" t="s">
        <v>154</v>
      </c>
      <c r="E62" s="5" t="str">
        <f>VLOOKUP(C62,Реестр!$B$2:$C$74,2,FALSE)</f>
        <v>Город</v>
      </c>
      <c r="F62" s="19">
        <v>9</v>
      </c>
      <c r="G62" s="19">
        <v>35</v>
      </c>
      <c r="H62" s="22">
        <v>11</v>
      </c>
      <c r="I62" s="22">
        <v>38</v>
      </c>
      <c r="J62" s="22">
        <f t="shared" si="1"/>
        <v>87</v>
      </c>
      <c r="K62" s="19">
        <v>30</v>
      </c>
      <c r="L62" s="19">
        <v>4</v>
      </c>
      <c r="M62" s="19">
        <f t="shared" si="2"/>
        <v>100</v>
      </c>
      <c r="N62" s="19">
        <v>409</v>
      </c>
      <c r="O62" s="19">
        <v>310</v>
      </c>
      <c r="P62" s="19">
        <v>444</v>
      </c>
      <c r="Q62" s="19">
        <v>363</v>
      </c>
      <c r="R62" s="19">
        <f t="shared" si="3"/>
        <v>89</v>
      </c>
      <c r="S62" s="19">
        <f t="shared" si="4"/>
        <v>92</v>
      </c>
      <c r="T62" s="19">
        <v>20</v>
      </c>
      <c r="U62" s="19">
        <v>4</v>
      </c>
      <c r="V62" s="19">
        <f t="shared" si="5"/>
        <v>80</v>
      </c>
      <c r="W62" s="19">
        <v>417</v>
      </c>
      <c r="X62" s="23">
        <v>521</v>
      </c>
      <c r="Y62" s="20">
        <f t="shared" si="6"/>
        <v>80</v>
      </c>
      <c r="Z62" s="43">
        <f t="shared" si="7"/>
        <v>80</v>
      </c>
      <c r="AA62" s="20">
        <f t="shared" si="8"/>
        <v>80</v>
      </c>
      <c r="AB62" s="19">
        <v>20</v>
      </c>
      <c r="AC62" s="19">
        <v>4</v>
      </c>
      <c r="AD62" s="19">
        <f t="shared" si="9"/>
        <v>80</v>
      </c>
      <c r="AE62" s="19">
        <v>20</v>
      </c>
      <c r="AF62" s="19">
        <v>3</v>
      </c>
      <c r="AG62" s="19">
        <f t="shared" si="10"/>
        <v>60</v>
      </c>
      <c r="AH62" s="19">
        <v>26</v>
      </c>
      <c r="AI62" s="19">
        <v>28</v>
      </c>
      <c r="AJ62" s="20">
        <f t="shared" si="11"/>
        <v>93</v>
      </c>
      <c r="AK62" s="43">
        <f t="shared" si="12"/>
        <v>76</v>
      </c>
      <c r="AL62" s="19">
        <v>488</v>
      </c>
      <c r="AM62" s="19">
        <v>521</v>
      </c>
      <c r="AN62" s="20">
        <f t="shared" si="13"/>
        <v>94</v>
      </c>
      <c r="AO62" s="19">
        <v>514</v>
      </c>
      <c r="AP62" s="19">
        <v>521</v>
      </c>
      <c r="AQ62" s="20">
        <f t="shared" si="14"/>
        <v>99</v>
      </c>
      <c r="AR62" s="19">
        <v>331</v>
      </c>
      <c r="AS62" s="19">
        <v>344</v>
      </c>
      <c r="AT62" s="20">
        <f t="shared" si="15"/>
        <v>96</v>
      </c>
      <c r="AU62" s="20">
        <f t="shared" si="16"/>
        <v>96</v>
      </c>
      <c r="AV62" s="19">
        <v>502</v>
      </c>
      <c r="AW62" s="19">
        <v>521</v>
      </c>
      <c r="AX62" s="20">
        <f t="shared" si="17"/>
        <v>96</v>
      </c>
      <c r="AY62" s="19">
        <v>481</v>
      </c>
      <c r="AZ62" s="19">
        <v>521</v>
      </c>
      <c r="BA62" s="20">
        <f t="shared" si="18"/>
        <v>92</v>
      </c>
      <c r="BB62" s="19">
        <v>507</v>
      </c>
      <c r="BC62" s="19">
        <v>521</v>
      </c>
      <c r="BD62" s="20">
        <f t="shared" si="19"/>
        <v>97</v>
      </c>
      <c r="BE62" s="20">
        <f t="shared" si="20"/>
        <v>96</v>
      </c>
      <c r="BF62" s="20">
        <f t="shared" si="21"/>
        <v>88</v>
      </c>
      <c r="BG62" s="24"/>
      <c r="BH62" s="19">
        <f t="shared" si="22"/>
        <v>13</v>
      </c>
      <c r="BI62" s="19">
        <f t="shared" si="23"/>
        <v>1</v>
      </c>
      <c r="BJ62" s="19">
        <f t="shared" si="24"/>
        <v>12</v>
      </c>
      <c r="BK62" s="19">
        <f t="shared" si="25"/>
        <v>2</v>
      </c>
      <c r="BL62" s="19">
        <f t="shared" si="26"/>
        <v>21</v>
      </c>
      <c r="BM62" s="19">
        <f t="shared" si="27"/>
        <v>21</v>
      </c>
      <c r="BN62" s="19">
        <f t="shared" si="28"/>
        <v>2</v>
      </c>
      <c r="BO62" s="19">
        <f t="shared" si="29"/>
        <v>3</v>
      </c>
      <c r="BP62" s="19">
        <f t="shared" si="30"/>
        <v>7</v>
      </c>
      <c r="BQ62" s="19">
        <f t="shared" si="31"/>
        <v>7</v>
      </c>
      <c r="BR62" s="19">
        <f t="shared" si="32"/>
        <v>2</v>
      </c>
      <c r="BS62" s="19">
        <f t="shared" si="33"/>
        <v>5</v>
      </c>
      <c r="BT62" s="19">
        <f t="shared" si="34"/>
        <v>5</v>
      </c>
      <c r="BU62" s="19">
        <f t="shared" si="35"/>
        <v>9</v>
      </c>
      <c r="BV62" s="19">
        <f t="shared" si="36"/>
        <v>4</v>
      </c>
      <c r="BW62" s="19">
        <f t="shared" si="37"/>
        <v>9</v>
      </c>
      <c r="BX62" s="19">
        <f t="shared" si="38"/>
        <v>21</v>
      </c>
      <c r="BY62" s="19">
        <f t="shared" si="39"/>
        <v>16</v>
      </c>
      <c r="BZ62" s="19">
        <f t="shared" si="40"/>
        <v>5</v>
      </c>
      <c r="CA62" s="19">
        <f t="shared" si="41"/>
        <v>5</v>
      </c>
      <c r="CB62" s="18">
        <f t="shared" si="42"/>
        <v>88</v>
      </c>
      <c r="CC62" s="19">
        <f t="shared" si="43"/>
        <v>9</v>
      </c>
    </row>
    <row r="63" spans="1:81" ht="31.5">
      <c r="A63" s="21">
        <v>152</v>
      </c>
      <c r="B63" s="34">
        <v>6619006577</v>
      </c>
      <c r="C63" s="5" t="s">
        <v>426</v>
      </c>
      <c r="D63" s="7" t="s">
        <v>172</v>
      </c>
      <c r="E63" s="5" t="str">
        <f>VLOOKUP(C63,Реестр!$B$2:$C$74,2,FALSE)</f>
        <v>Город</v>
      </c>
      <c r="F63" s="19">
        <v>10</v>
      </c>
      <c r="G63" s="19">
        <v>32</v>
      </c>
      <c r="H63" s="22">
        <v>11</v>
      </c>
      <c r="I63" s="22">
        <v>38</v>
      </c>
      <c r="J63" s="22">
        <f t="shared" si="1"/>
        <v>88</v>
      </c>
      <c r="K63" s="19">
        <v>30</v>
      </c>
      <c r="L63" s="19">
        <v>4</v>
      </c>
      <c r="M63" s="19">
        <f t="shared" si="2"/>
        <v>100</v>
      </c>
      <c r="N63" s="19">
        <v>140</v>
      </c>
      <c r="O63" s="19">
        <v>121</v>
      </c>
      <c r="P63" s="19">
        <v>144</v>
      </c>
      <c r="Q63" s="19">
        <v>128</v>
      </c>
      <c r="R63" s="19">
        <f t="shared" si="3"/>
        <v>96</v>
      </c>
      <c r="S63" s="19">
        <f t="shared" si="4"/>
        <v>95</v>
      </c>
      <c r="T63" s="19">
        <v>20</v>
      </c>
      <c r="U63" s="19">
        <v>5</v>
      </c>
      <c r="V63" s="19">
        <f t="shared" si="5"/>
        <v>100</v>
      </c>
      <c r="W63" s="19">
        <v>164</v>
      </c>
      <c r="X63" s="23">
        <v>176</v>
      </c>
      <c r="Y63" s="20">
        <f t="shared" si="6"/>
        <v>93</v>
      </c>
      <c r="Z63" s="43">
        <f t="shared" si="7"/>
        <v>97</v>
      </c>
      <c r="AA63" s="20">
        <f t="shared" si="8"/>
        <v>97</v>
      </c>
      <c r="AB63" s="19">
        <v>20</v>
      </c>
      <c r="AC63" s="19">
        <v>2</v>
      </c>
      <c r="AD63" s="19">
        <f t="shared" si="9"/>
        <v>40</v>
      </c>
      <c r="AE63" s="19">
        <v>20</v>
      </c>
      <c r="AF63" s="19">
        <v>4</v>
      </c>
      <c r="AG63" s="19">
        <f t="shared" si="10"/>
        <v>80</v>
      </c>
      <c r="AH63" s="19">
        <v>9</v>
      </c>
      <c r="AI63" s="19">
        <v>9</v>
      </c>
      <c r="AJ63" s="20">
        <f t="shared" si="11"/>
        <v>100</v>
      </c>
      <c r="AK63" s="43">
        <f t="shared" si="12"/>
        <v>74</v>
      </c>
      <c r="AL63" s="19">
        <v>96</v>
      </c>
      <c r="AM63" s="19">
        <v>176</v>
      </c>
      <c r="AN63" s="20">
        <f t="shared" si="13"/>
        <v>55</v>
      </c>
      <c r="AO63" s="19">
        <v>175</v>
      </c>
      <c r="AP63" s="19">
        <v>176</v>
      </c>
      <c r="AQ63" s="20">
        <f t="shared" si="14"/>
        <v>99</v>
      </c>
      <c r="AR63" s="19">
        <v>116</v>
      </c>
      <c r="AS63" s="19">
        <v>117</v>
      </c>
      <c r="AT63" s="20">
        <f t="shared" si="15"/>
        <v>99</v>
      </c>
      <c r="AU63" s="20">
        <f t="shared" si="16"/>
        <v>81</v>
      </c>
      <c r="AV63" s="19">
        <v>139</v>
      </c>
      <c r="AW63" s="19">
        <v>176</v>
      </c>
      <c r="AX63" s="20">
        <f t="shared" si="17"/>
        <v>79</v>
      </c>
      <c r="AY63" s="19">
        <v>175</v>
      </c>
      <c r="AZ63" s="19">
        <v>176</v>
      </c>
      <c r="BA63" s="20">
        <f t="shared" si="18"/>
        <v>99</v>
      </c>
      <c r="BB63" s="19">
        <v>172</v>
      </c>
      <c r="BC63" s="19">
        <v>176</v>
      </c>
      <c r="BD63" s="20">
        <f t="shared" si="19"/>
        <v>98</v>
      </c>
      <c r="BE63" s="20">
        <f t="shared" si="20"/>
        <v>93</v>
      </c>
      <c r="BF63" s="20">
        <f t="shared" si="21"/>
        <v>88</v>
      </c>
      <c r="BG63" s="24"/>
      <c r="BH63" s="19">
        <f t="shared" si="22"/>
        <v>12</v>
      </c>
      <c r="BI63" s="19">
        <f t="shared" si="23"/>
        <v>1</v>
      </c>
      <c r="BJ63" s="19">
        <f t="shared" si="24"/>
        <v>5</v>
      </c>
      <c r="BK63" s="19">
        <f t="shared" si="25"/>
        <v>1</v>
      </c>
      <c r="BL63" s="19">
        <f t="shared" si="26"/>
        <v>4</v>
      </c>
      <c r="BM63" s="19">
        <f t="shared" si="27"/>
        <v>8</v>
      </c>
      <c r="BN63" s="19">
        <f t="shared" si="28"/>
        <v>4</v>
      </c>
      <c r="BO63" s="19">
        <f t="shared" si="29"/>
        <v>2</v>
      </c>
      <c r="BP63" s="19">
        <f t="shared" si="30"/>
        <v>1</v>
      </c>
      <c r="BQ63" s="19">
        <f t="shared" si="31"/>
        <v>43</v>
      </c>
      <c r="BR63" s="19">
        <f t="shared" si="32"/>
        <v>2</v>
      </c>
      <c r="BS63" s="19">
        <f t="shared" si="33"/>
        <v>2</v>
      </c>
      <c r="BT63" s="19">
        <f t="shared" si="34"/>
        <v>22</v>
      </c>
      <c r="BU63" s="19">
        <f t="shared" si="35"/>
        <v>2</v>
      </c>
      <c r="BV63" s="19">
        <f t="shared" si="36"/>
        <v>3</v>
      </c>
      <c r="BW63" s="19">
        <f t="shared" si="37"/>
        <v>6</v>
      </c>
      <c r="BX63" s="19">
        <f t="shared" si="38"/>
        <v>4</v>
      </c>
      <c r="BY63" s="19">
        <f t="shared" si="39"/>
        <v>18</v>
      </c>
      <c r="BZ63" s="19">
        <f t="shared" si="40"/>
        <v>20</v>
      </c>
      <c r="CA63" s="19">
        <f t="shared" si="41"/>
        <v>8</v>
      </c>
      <c r="CB63" s="18">
        <f t="shared" si="42"/>
        <v>88</v>
      </c>
      <c r="CC63" s="19">
        <f t="shared" si="43"/>
        <v>9</v>
      </c>
    </row>
    <row r="64" spans="1:81" ht="31.5">
      <c r="A64" s="21">
        <v>193</v>
      </c>
      <c r="B64" s="34">
        <v>6604011479</v>
      </c>
      <c r="C64" s="40" t="s">
        <v>501</v>
      </c>
      <c r="D64" s="6" t="s">
        <v>210</v>
      </c>
      <c r="E64" s="5" t="str">
        <f>VLOOKUP(C64,Реестр!$B$2:$C$74,2,FALSE)</f>
        <v>Город</v>
      </c>
      <c r="F64" s="19">
        <v>8</v>
      </c>
      <c r="G64" s="19">
        <v>38</v>
      </c>
      <c r="H64" s="22">
        <v>11</v>
      </c>
      <c r="I64" s="22">
        <v>38</v>
      </c>
      <c r="J64" s="22">
        <f t="shared" si="1"/>
        <v>86</v>
      </c>
      <c r="K64" s="19">
        <v>30</v>
      </c>
      <c r="L64" s="19">
        <v>4</v>
      </c>
      <c r="M64" s="19">
        <f t="shared" si="2"/>
        <v>100</v>
      </c>
      <c r="N64" s="19">
        <v>142</v>
      </c>
      <c r="O64" s="19">
        <v>143</v>
      </c>
      <c r="P64" s="19">
        <v>147</v>
      </c>
      <c r="Q64" s="19">
        <v>149</v>
      </c>
      <c r="R64" s="19">
        <f t="shared" si="3"/>
        <v>96</v>
      </c>
      <c r="S64" s="19">
        <f t="shared" si="4"/>
        <v>94</v>
      </c>
      <c r="T64" s="19">
        <v>20</v>
      </c>
      <c r="U64" s="19">
        <v>5</v>
      </c>
      <c r="V64" s="19">
        <f t="shared" si="5"/>
        <v>100</v>
      </c>
      <c r="W64" s="19">
        <v>146</v>
      </c>
      <c r="X64" s="23">
        <v>159</v>
      </c>
      <c r="Y64" s="20">
        <f t="shared" si="6"/>
        <v>92</v>
      </c>
      <c r="Z64" s="43">
        <f t="shared" si="7"/>
        <v>96</v>
      </c>
      <c r="AA64" s="20">
        <f t="shared" si="8"/>
        <v>96</v>
      </c>
      <c r="AB64" s="19">
        <v>20</v>
      </c>
      <c r="AC64" s="19">
        <v>1</v>
      </c>
      <c r="AD64" s="19">
        <f t="shared" si="9"/>
        <v>20</v>
      </c>
      <c r="AE64" s="19">
        <v>20</v>
      </c>
      <c r="AF64" s="19">
        <v>3</v>
      </c>
      <c r="AG64" s="19">
        <f t="shared" si="10"/>
        <v>60</v>
      </c>
      <c r="AH64" s="19">
        <v>5</v>
      </c>
      <c r="AI64" s="19">
        <v>5</v>
      </c>
      <c r="AJ64" s="20">
        <f t="shared" si="11"/>
        <v>100</v>
      </c>
      <c r="AK64" s="43">
        <f t="shared" si="12"/>
        <v>60</v>
      </c>
      <c r="AL64" s="19">
        <v>151</v>
      </c>
      <c r="AM64" s="19">
        <v>159</v>
      </c>
      <c r="AN64" s="20">
        <f t="shared" si="13"/>
        <v>95</v>
      </c>
      <c r="AO64" s="19">
        <v>155</v>
      </c>
      <c r="AP64" s="19">
        <v>159</v>
      </c>
      <c r="AQ64" s="20">
        <f t="shared" si="14"/>
        <v>97</v>
      </c>
      <c r="AR64" s="19">
        <v>122</v>
      </c>
      <c r="AS64" s="19">
        <v>126</v>
      </c>
      <c r="AT64" s="20">
        <f t="shared" si="15"/>
        <v>97</v>
      </c>
      <c r="AU64" s="20">
        <f t="shared" si="16"/>
        <v>96</v>
      </c>
      <c r="AV64" s="19">
        <v>154</v>
      </c>
      <c r="AW64" s="19">
        <v>159</v>
      </c>
      <c r="AX64" s="20">
        <f t="shared" si="17"/>
        <v>97</v>
      </c>
      <c r="AY64" s="19">
        <v>150</v>
      </c>
      <c r="AZ64" s="19">
        <v>159</v>
      </c>
      <c r="BA64" s="20">
        <f t="shared" si="18"/>
        <v>94</v>
      </c>
      <c r="BB64" s="19">
        <v>151</v>
      </c>
      <c r="BC64" s="19">
        <v>159</v>
      </c>
      <c r="BD64" s="20">
        <f t="shared" si="19"/>
        <v>95</v>
      </c>
      <c r="BE64" s="20">
        <f t="shared" si="20"/>
        <v>95</v>
      </c>
      <c r="BF64" s="20">
        <f t="shared" si="21"/>
        <v>88</v>
      </c>
      <c r="BG64" s="24"/>
      <c r="BH64" s="19">
        <f t="shared" si="22"/>
        <v>14</v>
      </c>
      <c r="BI64" s="19">
        <f t="shared" si="23"/>
        <v>1</v>
      </c>
      <c r="BJ64" s="19">
        <f t="shared" si="24"/>
        <v>5</v>
      </c>
      <c r="BK64" s="19">
        <f t="shared" si="25"/>
        <v>1</v>
      </c>
      <c r="BL64" s="19">
        <f t="shared" si="26"/>
        <v>5</v>
      </c>
      <c r="BM64" s="19">
        <f t="shared" si="27"/>
        <v>9</v>
      </c>
      <c r="BN64" s="19">
        <f t="shared" si="28"/>
        <v>5</v>
      </c>
      <c r="BO64" s="19">
        <f t="shared" si="29"/>
        <v>3</v>
      </c>
      <c r="BP64" s="19">
        <f t="shared" si="30"/>
        <v>1</v>
      </c>
      <c r="BQ64" s="19">
        <f t="shared" si="31"/>
        <v>6</v>
      </c>
      <c r="BR64" s="19">
        <f t="shared" si="32"/>
        <v>4</v>
      </c>
      <c r="BS64" s="19">
        <f t="shared" si="33"/>
        <v>4</v>
      </c>
      <c r="BT64" s="19">
        <f t="shared" si="34"/>
        <v>4</v>
      </c>
      <c r="BU64" s="19">
        <f t="shared" si="35"/>
        <v>7</v>
      </c>
      <c r="BV64" s="19">
        <f t="shared" si="36"/>
        <v>6</v>
      </c>
      <c r="BW64" s="19">
        <f t="shared" si="37"/>
        <v>7</v>
      </c>
      <c r="BX64" s="19">
        <f t="shared" si="38"/>
        <v>5</v>
      </c>
      <c r="BY64" s="19">
        <f t="shared" si="39"/>
        <v>29</v>
      </c>
      <c r="BZ64" s="19">
        <f t="shared" si="40"/>
        <v>5</v>
      </c>
      <c r="CA64" s="19">
        <f t="shared" si="41"/>
        <v>6</v>
      </c>
      <c r="CB64" s="18">
        <f t="shared" si="42"/>
        <v>88</v>
      </c>
      <c r="CC64" s="19">
        <f t="shared" si="43"/>
        <v>9</v>
      </c>
    </row>
    <row r="65" spans="1:81" ht="31.5">
      <c r="A65" s="21">
        <v>195</v>
      </c>
      <c r="B65" s="34">
        <v>6604011180</v>
      </c>
      <c r="C65" s="40" t="s">
        <v>501</v>
      </c>
      <c r="D65" s="6" t="s">
        <v>212</v>
      </c>
      <c r="E65" s="5" t="str">
        <f>VLOOKUP(C65,Реестр!$B$2:$C$74,2,FALSE)</f>
        <v>Город</v>
      </c>
      <c r="F65" s="19">
        <v>10</v>
      </c>
      <c r="G65" s="19">
        <v>38</v>
      </c>
      <c r="H65" s="22">
        <v>11</v>
      </c>
      <c r="I65" s="22">
        <v>38</v>
      </c>
      <c r="J65" s="22">
        <f t="shared" si="1"/>
        <v>95</v>
      </c>
      <c r="K65" s="19">
        <v>30</v>
      </c>
      <c r="L65" s="19">
        <v>4</v>
      </c>
      <c r="M65" s="19">
        <f t="shared" si="2"/>
        <v>100</v>
      </c>
      <c r="N65" s="19">
        <v>455</v>
      </c>
      <c r="O65" s="19">
        <v>393</v>
      </c>
      <c r="P65" s="19">
        <v>494</v>
      </c>
      <c r="Q65" s="19">
        <v>447</v>
      </c>
      <c r="R65" s="19">
        <f t="shared" si="3"/>
        <v>90</v>
      </c>
      <c r="S65" s="19">
        <f t="shared" si="4"/>
        <v>95</v>
      </c>
      <c r="T65" s="19">
        <v>20</v>
      </c>
      <c r="U65" s="19">
        <v>4</v>
      </c>
      <c r="V65" s="19">
        <f t="shared" si="5"/>
        <v>80</v>
      </c>
      <c r="W65" s="19">
        <v>500</v>
      </c>
      <c r="X65" s="23">
        <v>600</v>
      </c>
      <c r="Y65" s="20">
        <f t="shared" si="6"/>
        <v>83</v>
      </c>
      <c r="Z65" s="43">
        <f t="shared" si="7"/>
        <v>82</v>
      </c>
      <c r="AA65" s="20">
        <f t="shared" si="8"/>
        <v>82</v>
      </c>
      <c r="AB65" s="19">
        <v>20</v>
      </c>
      <c r="AC65" s="19">
        <v>5</v>
      </c>
      <c r="AD65" s="19">
        <f t="shared" si="9"/>
        <v>100</v>
      </c>
      <c r="AE65" s="19">
        <v>20</v>
      </c>
      <c r="AF65" s="19">
        <v>4</v>
      </c>
      <c r="AG65" s="19">
        <f t="shared" si="10"/>
        <v>80</v>
      </c>
      <c r="AH65" s="19">
        <v>8</v>
      </c>
      <c r="AI65" s="19">
        <v>16</v>
      </c>
      <c r="AJ65" s="20">
        <f t="shared" si="11"/>
        <v>50</v>
      </c>
      <c r="AK65" s="43">
        <f t="shared" si="12"/>
        <v>77</v>
      </c>
      <c r="AL65" s="19">
        <v>503</v>
      </c>
      <c r="AM65" s="19">
        <v>600</v>
      </c>
      <c r="AN65" s="20">
        <f t="shared" si="13"/>
        <v>84</v>
      </c>
      <c r="AO65" s="19">
        <v>568</v>
      </c>
      <c r="AP65" s="19">
        <v>600</v>
      </c>
      <c r="AQ65" s="20">
        <f t="shared" si="14"/>
        <v>95</v>
      </c>
      <c r="AR65" s="19">
        <v>316</v>
      </c>
      <c r="AS65" s="19">
        <v>345</v>
      </c>
      <c r="AT65" s="20">
        <f t="shared" si="15"/>
        <v>92</v>
      </c>
      <c r="AU65" s="20">
        <f t="shared" si="16"/>
        <v>90</v>
      </c>
      <c r="AV65" s="19">
        <v>568</v>
      </c>
      <c r="AW65" s="19">
        <v>600</v>
      </c>
      <c r="AX65" s="20">
        <f t="shared" si="17"/>
        <v>95</v>
      </c>
      <c r="AY65" s="19">
        <v>567</v>
      </c>
      <c r="AZ65" s="19">
        <v>600</v>
      </c>
      <c r="BA65" s="20">
        <f t="shared" si="18"/>
        <v>95</v>
      </c>
      <c r="BB65" s="19">
        <v>553</v>
      </c>
      <c r="BC65" s="19">
        <v>600</v>
      </c>
      <c r="BD65" s="20">
        <f t="shared" si="19"/>
        <v>92</v>
      </c>
      <c r="BE65" s="20">
        <f t="shared" si="20"/>
        <v>94</v>
      </c>
      <c r="BF65" s="20">
        <f t="shared" si="21"/>
        <v>88</v>
      </c>
      <c r="BG65" s="24"/>
      <c r="BH65" s="19">
        <f t="shared" si="22"/>
        <v>5</v>
      </c>
      <c r="BI65" s="19">
        <f t="shared" si="23"/>
        <v>1</v>
      </c>
      <c r="BJ65" s="19">
        <f t="shared" si="24"/>
        <v>11</v>
      </c>
      <c r="BK65" s="19">
        <f t="shared" si="25"/>
        <v>2</v>
      </c>
      <c r="BL65" s="19">
        <f t="shared" si="26"/>
        <v>19</v>
      </c>
      <c r="BM65" s="19">
        <f t="shared" si="27"/>
        <v>18</v>
      </c>
      <c r="BN65" s="19">
        <f t="shared" si="28"/>
        <v>1</v>
      </c>
      <c r="BO65" s="19">
        <f t="shared" si="29"/>
        <v>2</v>
      </c>
      <c r="BP65" s="19">
        <f t="shared" si="30"/>
        <v>31</v>
      </c>
      <c r="BQ65" s="19">
        <f t="shared" si="31"/>
        <v>17</v>
      </c>
      <c r="BR65" s="19">
        <f t="shared" si="32"/>
        <v>6</v>
      </c>
      <c r="BS65" s="19">
        <f t="shared" si="33"/>
        <v>9</v>
      </c>
      <c r="BT65" s="19">
        <f t="shared" si="34"/>
        <v>6</v>
      </c>
      <c r="BU65" s="19">
        <f t="shared" si="35"/>
        <v>6</v>
      </c>
      <c r="BV65" s="19">
        <f t="shared" si="36"/>
        <v>9</v>
      </c>
      <c r="BW65" s="19">
        <f t="shared" si="37"/>
        <v>6</v>
      </c>
      <c r="BX65" s="19">
        <f t="shared" si="38"/>
        <v>19</v>
      </c>
      <c r="BY65" s="19">
        <f t="shared" si="39"/>
        <v>15</v>
      </c>
      <c r="BZ65" s="19">
        <f t="shared" si="40"/>
        <v>11</v>
      </c>
      <c r="CA65" s="19">
        <f t="shared" si="41"/>
        <v>7</v>
      </c>
      <c r="CB65" s="18">
        <f t="shared" si="42"/>
        <v>88</v>
      </c>
      <c r="CC65" s="19">
        <f t="shared" si="43"/>
        <v>9</v>
      </c>
    </row>
    <row r="66" spans="1:81" ht="31.5">
      <c r="A66" s="21">
        <v>261</v>
      </c>
      <c r="B66" s="34">
        <v>6606015020</v>
      </c>
      <c r="C66" s="40" t="s">
        <v>502</v>
      </c>
      <c r="D66" s="5" t="s">
        <v>273</v>
      </c>
      <c r="E66" s="5" t="str">
        <f>VLOOKUP(C66,Реестр!$B$2:$C$74,2,FALSE)</f>
        <v>Город</v>
      </c>
      <c r="F66" s="19">
        <v>10</v>
      </c>
      <c r="G66" s="19">
        <v>36</v>
      </c>
      <c r="H66" s="22">
        <v>11</v>
      </c>
      <c r="I66" s="22">
        <v>38</v>
      </c>
      <c r="J66" s="22">
        <f t="shared" si="1"/>
        <v>93</v>
      </c>
      <c r="K66" s="19">
        <v>30</v>
      </c>
      <c r="L66" s="19">
        <v>2</v>
      </c>
      <c r="M66" s="19">
        <f t="shared" si="2"/>
        <v>60</v>
      </c>
      <c r="N66" s="19">
        <v>97</v>
      </c>
      <c r="O66" s="19">
        <v>116</v>
      </c>
      <c r="P66" s="19">
        <v>112</v>
      </c>
      <c r="Q66" s="19">
        <v>134</v>
      </c>
      <c r="R66" s="19">
        <f t="shared" si="3"/>
        <v>87</v>
      </c>
      <c r="S66" s="19">
        <f t="shared" si="4"/>
        <v>81</v>
      </c>
      <c r="T66" s="19">
        <v>20</v>
      </c>
      <c r="U66" s="19">
        <v>5</v>
      </c>
      <c r="V66" s="19">
        <f t="shared" si="5"/>
        <v>100</v>
      </c>
      <c r="W66" s="19">
        <v>131</v>
      </c>
      <c r="X66" s="23">
        <v>150</v>
      </c>
      <c r="Y66" s="20">
        <f t="shared" si="6"/>
        <v>87</v>
      </c>
      <c r="Z66" s="43">
        <f t="shared" si="7"/>
        <v>94</v>
      </c>
      <c r="AA66" s="20">
        <f t="shared" si="8"/>
        <v>94</v>
      </c>
      <c r="AB66" s="19">
        <v>20</v>
      </c>
      <c r="AC66" s="19">
        <v>3</v>
      </c>
      <c r="AD66" s="19">
        <f t="shared" si="9"/>
        <v>60</v>
      </c>
      <c r="AE66" s="19">
        <v>20</v>
      </c>
      <c r="AF66" s="19">
        <v>5</v>
      </c>
      <c r="AG66" s="19">
        <f t="shared" si="10"/>
        <v>100</v>
      </c>
      <c r="AH66" s="19">
        <v>4</v>
      </c>
      <c r="AI66" s="19">
        <v>4</v>
      </c>
      <c r="AJ66" s="20">
        <f t="shared" si="11"/>
        <v>100</v>
      </c>
      <c r="AK66" s="43">
        <f t="shared" si="12"/>
        <v>88</v>
      </c>
      <c r="AL66" s="19">
        <v>104</v>
      </c>
      <c r="AM66" s="19">
        <v>150</v>
      </c>
      <c r="AN66" s="20">
        <f t="shared" si="13"/>
        <v>69</v>
      </c>
      <c r="AO66" s="19">
        <v>140</v>
      </c>
      <c r="AP66" s="19">
        <v>150</v>
      </c>
      <c r="AQ66" s="20">
        <f t="shared" si="14"/>
        <v>93</v>
      </c>
      <c r="AR66" s="19">
        <v>101</v>
      </c>
      <c r="AS66" s="19">
        <v>112</v>
      </c>
      <c r="AT66" s="20">
        <f t="shared" si="15"/>
        <v>90</v>
      </c>
      <c r="AU66" s="20">
        <f t="shared" si="16"/>
        <v>83</v>
      </c>
      <c r="AV66" s="19">
        <v>136</v>
      </c>
      <c r="AW66" s="19">
        <v>150</v>
      </c>
      <c r="AX66" s="20">
        <f t="shared" si="17"/>
        <v>91</v>
      </c>
      <c r="AY66" s="19">
        <v>134</v>
      </c>
      <c r="AZ66" s="19">
        <v>150</v>
      </c>
      <c r="BA66" s="20">
        <f t="shared" si="18"/>
        <v>89</v>
      </c>
      <c r="BB66" s="19">
        <v>148</v>
      </c>
      <c r="BC66" s="19">
        <v>150</v>
      </c>
      <c r="BD66" s="20">
        <f t="shared" si="19"/>
        <v>99</v>
      </c>
      <c r="BE66" s="20">
        <f t="shared" si="20"/>
        <v>95</v>
      </c>
      <c r="BF66" s="20">
        <f t="shared" si="21"/>
        <v>88</v>
      </c>
      <c r="BG66" s="24"/>
      <c r="BH66" s="19">
        <f t="shared" si="22"/>
        <v>7</v>
      </c>
      <c r="BI66" s="19">
        <f t="shared" si="23"/>
        <v>3</v>
      </c>
      <c r="BJ66" s="19">
        <f t="shared" si="24"/>
        <v>14</v>
      </c>
      <c r="BK66" s="19">
        <f t="shared" si="25"/>
        <v>1</v>
      </c>
      <c r="BL66" s="19">
        <f t="shared" si="26"/>
        <v>7</v>
      </c>
      <c r="BM66" s="19">
        <f t="shared" si="27"/>
        <v>14</v>
      </c>
      <c r="BN66" s="19">
        <f t="shared" si="28"/>
        <v>3</v>
      </c>
      <c r="BO66" s="19">
        <f t="shared" si="29"/>
        <v>1</v>
      </c>
      <c r="BP66" s="19">
        <f t="shared" si="30"/>
        <v>1</v>
      </c>
      <c r="BQ66" s="19">
        <f t="shared" si="31"/>
        <v>32</v>
      </c>
      <c r="BR66" s="19">
        <f t="shared" si="32"/>
        <v>8</v>
      </c>
      <c r="BS66" s="19">
        <f t="shared" si="33"/>
        <v>11</v>
      </c>
      <c r="BT66" s="19">
        <f t="shared" si="34"/>
        <v>10</v>
      </c>
      <c r="BU66" s="19">
        <f t="shared" si="35"/>
        <v>12</v>
      </c>
      <c r="BV66" s="19">
        <f t="shared" si="36"/>
        <v>2</v>
      </c>
      <c r="BW66" s="19">
        <f t="shared" si="37"/>
        <v>20</v>
      </c>
      <c r="BX66" s="19">
        <f t="shared" si="38"/>
        <v>7</v>
      </c>
      <c r="BY66" s="19">
        <f t="shared" si="39"/>
        <v>6</v>
      </c>
      <c r="BZ66" s="19">
        <f t="shared" si="40"/>
        <v>18</v>
      </c>
      <c r="CA66" s="19">
        <f t="shared" si="41"/>
        <v>6</v>
      </c>
      <c r="CB66" s="18">
        <f t="shared" si="42"/>
        <v>88</v>
      </c>
      <c r="CC66" s="19">
        <f t="shared" si="43"/>
        <v>9</v>
      </c>
    </row>
    <row r="67" spans="1:81" ht="31.5">
      <c r="A67" s="21">
        <v>266</v>
      </c>
      <c r="B67" s="34">
        <v>6629007900</v>
      </c>
      <c r="C67" s="6" t="s">
        <v>440</v>
      </c>
      <c r="D67" s="5" t="s">
        <v>278</v>
      </c>
      <c r="E67" s="5" t="str">
        <f>VLOOKUP(C67,Реестр!$B$2:$C$74,2,FALSE)</f>
        <v>Город</v>
      </c>
      <c r="F67" s="19">
        <v>10</v>
      </c>
      <c r="G67" s="19">
        <v>35</v>
      </c>
      <c r="H67" s="22">
        <v>11</v>
      </c>
      <c r="I67" s="22">
        <v>38</v>
      </c>
      <c r="J67" s="22">
        <f t="shared" si="1"/>
        <v>92</v>
      </c>
      <c r="K67" s="19">
        <v>30</v>
      </c>
      <c r="L67" s="19">
        <v>4</v>
      </c>
      <c r="M67" s="19">
        <f t="shared" si="2"/>
        <v>100</v>
      </c>
      <c r="N67" s="19">
        <v>165</v>
      </c>
      <c r="O67" s="19">
        <v>147</v>
      </c>
      <c r="P67" s="19">
        <v>169</v>
      </c>
      <c r="Q67" s="19">
        <v>152</v>
      </c>
      <c r="R67" s="19">
        <f t="shared" si="3"/>
        <v>97</v>
      </c>
      <c r="S67" s="19">
        <f t="shared" si="4"/>
        <v>96</v>
      </c>
      <c r="T67" s="19">
        <v>20</v>
      </c>
      <c r="U67" s="19">
        <v>5</v>
      </c>
      <c r="V67" s="19">
        <f t="shared" si="5"/>
        <v>100</v>
      </c>
      <c r="W67" s="19">
        <v>171</v>
      </c>
      <c r="X67" s="23">
        <v>197</v>
      </c>
      <c r="Y67" s="20">
        <f t="shared" si="6"/>
        <v>87</v>
      </c>
      <c r="Z67" s="43">
        <f t="shared" si="7"/>
        <v>94</v>
      </c>
      <c r="AA67" s="20">
        <f t="shared" si="8"/>
        <v>94</v>
      </c>
      <c r="AB67" s="19">
        <v>20</v>
      </c>
      <c r="AC67" s="19">
        <v>1</v>
      </c>
      <c r="AD67" s="19">
        <f t="shared" si="9"/>
        <v>20</v>
      </c>
      <c r="AE67" s="19">
        <v>20</v>
      </c>
      <c r="AF67" s="19">
        <v>3</v>
      </c>
      <c r="AG67" s="19">
        <f t="shared" si="10"/>
        <v>60</v>
      </c>
      <c r="AH67" s="19">
        <v>26</v>
      </c>
      <c r="AI67" s="19">
        <v>26</v>
      </c>
      <c r="AJ67" s="20">
        <f t="shared" si="11"/>
        <v>100</v>
      </c>
      <c r="AK67" s="43">
        <f t="shared" si="12"/>
        <v>60</v>
      </c>
      <c r="AL67" s="19">
        <v>186</v>
      </c>
      <c r="AM67" s="19">
        <v>197</v>
      </c>
      <c r="AN67" s="20">
        <f t="shared" si="13"/>
        <v>94</v>
      </c>
      <c r="AO67" s="19">
        <v>192</v>
      </c>
      <c r="AP67" s="19">
        <v>197</v>
      </c>
      <c r="AQ67" s="20">
        <f t="shared" si="14"/>
        <v>97</v>
      </c>
      <c r="AR67" s="19">
        <v>152</v>
      </c>
      <c r="AS67" s="19">
        <v>156</v>
      </c>
      <c r="AT67" s="20">
        <f t="shared" si="15"/>
        <v>97</v>
      </c>
      <c r="AU67" s="20">
        <f t="shared" si="16"/>
        <v>96</v>
      </c>
      <c r="AV67" s="19">
        <v>190</v>
      </c>
      <c r="AW67" s="19">
        <v>197</v>
      </c>
      <c r="AX67" s="20">
        <f t="shared" si="17"/>
        <v>96</v>
      </c>
      <c r="AY67" s="19">
        <v>189</v>
      </c>
      <c r="AZ67" s="19">
        <v>197</v>
      </c>
      <c r="BA67" s="20">
        <f t="shared" si="18"/>
        <v>96</v>
      </c>
      <c r="BB67" s="19">
        <v>189</v>
      </c>
      <c r="BC67" s="19">
        <v>197</v>
      </c>
      <c r="BD67" s="20">
        <f t="shared" si="19"/>
        <v>96</v>
      </c>
      <c r="BE67" s="20">
        <f t="shared" si="20"/>
        <v>96</v>
      </c>
      <c r="BF67" s="20">
        <f t="shared" si="21"/>
        <v>88</v>
      </c>
      <c r="BG67" s="24"/>
      <c r="BH67" s="19">
        <f t="shared" si="22"/>
        <v>8</v>
      </c>
      <c r="BI67" s="19">
        <f t="shared" si="23"/>
        <v>1</v>
      </c>
      <c r="BJ67" s="19">
        <f t="shared" si="24"/>
        <v>4</v>
      </c>
      <c r="BK67" s="19">
        <f t="shared" si="25"/>
        <v>1</v>
      </c>
      <c r="BL67" s="19">
        <f t="shared" si="26"/>
        <v>7</v>
      </c>
      <c r="BM67" s="19">
        <f t="shared" si="27"/>
        <v>14</v>
      </c>
      <c r="BN67" s="19">
        <f t="shared" si="28"/>
        <v>5</v>
      </c>
      <c r="BO67" s="19">
        <f t="shared" si="29"/>
        <v>3</v>
      </c>
      <c r="BP67" s="19">
        <f t="shared" si="30"/>
        <v>1</v>
      </c>
      <c r="BQ67" s="19">
        <f t="shared" si="31"/>
        <v>7</v>
      </c>
      <c r="BR67" s="19">
        <f t="shared" si="32"/>
        <v>4</v>
      </c>
      <c r="BS67" s="19">
        <f t="shared" si="33"/>
        <v>4</v>
      </c>
      <c r="BT67" s="19">
        <f t="shared" si="34"/>
        <v>5</v>
      </c>
      <c r="BU67" s="19">
        <f t="shared" si="35"/>
        <v>5</v>
      </c>
      <c r="BV67" s="19">
        <f t="shared" si="36"/>
        <v>5</v>
      </c>
      <c r="BW67" s="19">
        <f t="shared" si="37"/>
        <v>5</v>
      </c>
      <c r="BX67" s="19">
        <f t="shared" si="38"/>
        <v>7</v>
      </c>
      <c r="BY67" s="19">
        <f t="shared" si="39"/>
        <v>29</v>
      </c>
      <c r="BZ67" s="19">
        <f t="shared" si="40"/>
        <v>5</v>
      </c>
      <c r="CA67" s="19">
        <f t="shared" si="41"/>
        <v>5</v>
      </c>
      <c r="CB67" s="18">
        <f t="shared" si="42"/>
        <v>88</v>
      </c>
      <c r="CC67" s="19">
        <f t="shared" si="43"/>
        <v>9</v>
      </c>
    </row>
    <row r="68" spans="1:81" ht="31.5">
      <c r="A68" s="21">
        <v>270</v>
      </c>
      <c r="B68" s="34">
        <v>6616002983</v>
      </c>
      <c r="C68" s="5" t="s">
        <v>441</v>
      </c>
      <c r="D68" s="5" t="s">
        <v>282</v>
      </c>
      <c r="E68" s="5" t="str">
        <f>VLOOKUP(C68,Реестр!$B$2:$C$74,2,FALSE)</f>
        <v>Город</v>
      </c>
      <c r="F68" s="19">
        <v>7</v>
      </c>
      <c r="G68" s="19">
        <v>31</v>
      </c>
      <c r="H68" s="22">
        <v>9</v>
      </c>
      <c r="I68" s="22">
        <v>36</v>
      </c>
      <c r="J68" s="22">
        <f t="shared" ref="J68:J131" si="44">ROUND((0.5*(F68/H68+G68/I68)*100),0)</f>
        <v>82</v>
      </c>
      <c r="K68" s="19">
        <v>30</v>
      </c>
      <c r="L68" s="19">
        <v>4</v>
      </c>
      <c r="M68" s="19">
        <f t="shared" ref="M68:M131" si="45">IF(L68&gt;3,100,K68*L68)</f>
        <v>100</v>
      </c>
      <c r="N68" s="19">
        <v>182</v>
      </c>
      <c r="O68" s="19">
        <v>152</v>
      </c>
      <c r="P68" s="19">
        <v>191</v>
      </c>
      <c r="Q68" s="19">
        <v>171</v>
      </c>
      <c r="R68" s="19">
        <f t="shared" ref="R68:R131" si="46">ROUND((0.5*((N68/P68)+(O68/Q68))*100),0)</f>
        <v>92</v>
      </c>
      <c r="S68" s="19">
        <f t="shared" ref="S68:S131" si="47">ROUND(((0.3*J68)+(0.3*M68)+(0.4*R68)),0)</f>
        <v>91</v>
      </c>
      <c r="T68" s="19">
        <v>20</v>
      </c>
      <c r="U68" s="19">
        <v>5</v>
      </c>
      <c r="V68" s="19">
        <f t="shared" ref="V68:V131" si="48">IF(U68&gt;5,100,T68*U68)</f>
        <v>100</v>
      </c>
      <c r="W68" s="19">
        <v>194</v>
      </c>
      <c r="X68" s="23">
        <v>218</v>
      </c>
      <c r="Y68" s="20">
        <f t="shared" ref="Y68:Y131" si="49">ROUND(W68/X68*100,0)</f>
        <v>89</v>
      </c>
      <c r="Z68" s="43">
        <f t="shared" ref="Z68:Z131" si="50">ROUND((V68+Y68)/2,0)</f>
        <v>95</v>
      </c>
      <c r="AA68" s="20">
        <f t="shared" ref="AA68:AA131" si="51">ROUND((0.3*V68+0.4*Z68+0.3*Y68),0)</f>
        <v>95</v>
      </c>
      <c r="AB68" s="19">
        <v>20</v>
      </c>
      <c r="AC68" s="19">
        <v>1</v>
      </c>
      <c r="AD68" s="19">
        <f t="shared" ref="AD68:AD131" si="52">IF(AC68&gt;5,100,AB68*AC68)</f>
        <v>20</v>
      </c>
      <c r="AE68" s="19">
        <v>20</v>
      </c>
      <c r="AF68" s="19">
        <v>4</v>
      </c>
      <c r="AG68" s="19">
        <f t="shared" ref="AG68:AG131" si="53">IF(AF68&gt;5,100,AE68*AF68)</f>
        <v>80</v>
      </c>
      <c r="AH68" s="19">
        <v>8</v>
      </c>
      <c r="AI68" s="19">
        <v>10</v>
      </c>
      <c r="AJ68" s="20">
        <f t="shared" ref="AJ68:AJ131" si="54">ROUND((AH68/AI68*100),0)</f>
        <v>80</v>
      </c>
      <c r="AK68" s="43">
        <f t="shared" ref="AK68:AK131" si="55">ROUND((0.3*AD68+0.4*AG68+0.3*AJ68),0)</f>
        <v>62</v>
      </c>
      <c r="AL68" s="19">
        <v>209</v>
      </c>
      <c r="AM68" s="19">
        <v>218</v>
      </c>
      <c r="AN68" s="20">
        <f t="shared" ref="AN68:AN131" si="56">ROUND((AL68/AM68)*100,)</f>
        <v>96</v>
      </c>
      <c r="AO68" s="19">
        <v>208</v>
      </c>
      <c r="AP68" s="19">
        <v>218</v>
      </c>
      <c r="AQ68" s="20">
        <f t="shared" ref="AQ68:AQ131" si="57">ROUND((AO68/AP68)*100,0)</f>
        <v>95</v>
      </c>
      <c r="AR68" s="19">
        <v>155</v>
      </c>
      <c r="AS68" s="19">
        <v>162</v>
      </c>
      <c r="AT68" s="20">
        <f t="shared" ref="AT68:AT131" si="58">ROUND((AR68/AS68)*100,0)</f>
        <v>96</v>
      </c>
      <c r="AU68" s="20">
        <f t="shared" ref="AU68:AU131" si="59">ROUND((0.4*AN68+0.4*AQ68+0.2*AT68),0)</f>
        <v>96</v>
      </c>
      <c r="AV68" s="19">
        <v>209</v>
      </c>
      <c r="AW68" s="19">
        <v>218</v>
      </c>
      <c r="AX68" s="20">
        <f t="shared" ref="AX68:AX131" si="60">ROUND((AV68/AW68)*100,0)</f>
        <v>96</v>
      </c>
      <c r="AY68" s="19">
        <v>211</v>
      </c>
      <c r="AZ68" s="19">
        <v>218</v>
      </c>
      <c r="BA68" s="20">
        <f t="shared" ref="BA68:BA131" si="61">ROUND((AY68/AZ68)*100,0)</f>
        <v>97</v>
      </c>
      <c r="BB68" s="19">
        <v>210</v>
      </c>
      <c r="BC68" s="19">
        <v>218</v>
      </c>
      <c r="BD68" s="20">
        <f t="shared" ref="BD68:BD131" si="62">ROUND((BB68/BC68)*100,0)</f>
        <v>96</v>
      </c>
      <c r="BE68" s="20">
        <f t="shared" ref="BE68:BE131" si="63">ROUND((0.3*AX68+0.2*BA68+0.5*BD68),0)</f>
        <v>96</v>
      </c>
      <c r="BF68" s="20">
        <f t="shared" ref="BF68:BF131" si="64">ROUND(((S68+AA68+AK68+AU68+BE68)/5),0)</f>
        <v>88</v>
      </c>
      <c r="BG68" s="24"/>
      <c r="BH68" s="19">
        <f t="shared" ref="BH68:BH131" si="65">SUM(N(FREQUENCY((J$4:J$242&gt;J68)*J$4:J$242,J$4:J$242)&gt;0))</f>
        <v>18</v>
      </c>
      <c r="BI68" s="19">
        <f t="shared" ref="BI68:BI131" si="66">SUM(N(FREQUENCY((M$4:M$242&gt;M68)*M$4:M$242,M$4:M$242)&gt;0))</f>
        <v>1</v>
      </c>
      <c r="BJ68" s="19">
        <f t="shared" ref="BJ68:BJ131" si="67">SUM(N(FREQUENCY((R$4:R$242&gt;R68)*R$4:R$242,R$4:R$242)&gt;0))</f>
        <v>9</v>
      </c>
      <c r="BK68" s="19">
        <f t="shared" ref="BK68:BK131" si="68">SUM(N(FREQUENCY((V$4:V$242&gt;V68)*V$4:V$242,V$4:V$242)&gt;0))</f>
        <v>1</v>
      </c>
      <c r="BL68" s="19">
        <f t="shared" ref="BL68:BL131" si="69">SUM(N(FREQUENCY((Z$4:Z$242&gt;Z68)*Z$4:Z$242,Z$4:Z$242)&gt;0))</f>
        <v>6</v>
      </c>
      <c r="BM68" s="19">
        <f t="shared" ref="BM68:BM131" si="70">SUM(N(FREQUENCY((Y$4:Y$242&gt;Y68)*Y$4:Y$242,Y$4:Y$242)&gt;0))</f>
        <v>12</v>
      </c>
      <c r="BN68" s="19">
        <f t="shared" ref="BN68:BN131" si="71">SUM(N(FREQUENCY((AD$4:AD$242&gt;AD68)*AD$4:AD$242,AD$4:AD$242)&gt;0))</f>
        <v>5</v>
      </c>
      <c r="BO68" s="19">
        <f t="shared" ref="BO68:BO131" si="72">SUM(N(FREQUENCY((AG$4:AG$242&gt;AG68)*AG$4:AG$242,AG$4:AG$242)&gt;0))</f>
        <v>2</v>
      </c>
      <c r="BP68" s="19">
        <f t="shared" ref="BP68:BP131" si="73">SUM(N(FREQUENCY((AJ$4:AJ$242&gt;AJ68)*AJ$4:AJ$242,AJ$4:AJ$242)&gt;0))</f>
        <v>20</v>
      </c>
      <c r="BQ68" s="19">
        <f t="shared" ref="BQ68:BQ131" si="74">SUM(N(FREQUENCY((AN$4:AN$242&gt;AN68)*AN$4:AN$242,AN$4:AN$242)&gt;0))</f>
        <v>5</v>
      </c>
      <c r="BR68" s="19">
        <f t="shared" ref="BR68:BR131" si="75">SUM(N(FREQUENCY((AQ$4:AQ$242&gt;AQ68)*AQ$4:AQ$242,AQ$4:AQ$242)&gt;0))</f>
        <v>6</v>
      </c>
      <c r="BS68" s="19">
        <f t="shared" ref="BS68:BS131" si="76">SUM(N(FREQUENCY((AT$4:AT$242&gt;AT68)*AT$4:AT$242,AT$4:AT$242)&gt;0))</f>
        <v>5</v>
      </c>
      <c r="BT68" s="19">
        <f t="shared" ref="BT68:BT131" si="77">SUM(N(FREQUENCY((AX$4:AX$242&gt;AX68)*AX$4:AX$242,AX$4:AX$242)&gt;0))</f>
        <v>5</v>
      </c>
      <c r="BU68" s="19">
        <f t="shared" ref="BU68:BU131" si="78">SUM(N(FREQUENCY((BA$4:BA$242&gt;BA68)*BA$4:BA$242,BA$4:BA$242)&gt;0))</f>
        <v>4</v>
      </c>
      <c r="BV68" s="19">
        <f t="shared" ref="BV68:BV131" si="79">SUM(N(FREQUENCY((BD$4:BD$242&gt;BD68)*BD$4:BD$242,BD$4:BD$242)&gt;0))</f>
        <v>5</v>
      </c>
      <c r="BW68" s="19">
        <f t="shared" ref="BW68:BW131" si="80">SUM(N(FREQUENCY((S$4:S$242&gt;S68)*S$4:S$242,S$4:S$242)&gt;0))</f>
        <v>10</v>
      </c>
      <c r="BX68" s="19">
        <f t="shared" ref="BX68:BX131" si="81">SUM(N(FREQUENCY((AA$4:AA$242&gt;AA68)*AA$4:AA$242,AA$4:AA$242)&gt;0))</f>
        <v>6</v>
      </c>
      <c r="BY68" s="19">
        <f t="shared" ref="BY68:BY131" si="82">SUM(N(FREQUENCY((AK$4:AK$242&gt;AK68)*AK$4:AK$242,AK$4:AK$242)&gt;0))</f>
        <v>27</v>
      </c>
      <c r="BZ68" s="19">
        <f t="shared" ref="BZ68:BZ131" si="83">SUM(N(FREQUENCY((AU$4:AU$242&gt;AU68)*AU$4:AU$242,AU$4:AU$242)&gt;0))</f>
        <v>5</v>
      </c>
      <c r="CA68" s="19">
        <f t="shared" ref="CA68:CA131" si="84">SUM(N(FREQUENCY((BE$4:BE$242&gt;BE68)*BE$4:BE$242,BE$4:BE$242)&gt;0))</f>
        <v>5</v>
      </c>
      <c r="CB68" s="18">
        <f t="shared" ref="CB68:CB131" si="85">BF68</f>
        <v>88</v>
      </c>
      <c r="CC68" s="19">
        <f t="shared" ref="CC68:CC131" si="86">SUM(N(FREQUENCY((CB$4:CB$242&gt;CB68)*CB$4:CB$242,CB$4:CB$242)&gt;0))</f>
        <v>9</v>
      </c>
    </row>
    <row r="69" spans="1:81" ht="31.5">
      <c r="A69" s="21">
        <v>288</v>
      </c>
      <c r="B69" s="34">
        <v>6630006806</v>
      </c>
      <c r="C69" s="40" t="s">
        <v>509</v>
      </c>
      <c r="D69" s="5" t="s">
        <v>298</v>
      </c>
      <c r="E69" s="5" t="str">
        <f>VLOOKUP(C69,Реестр!$B$2:$C$74,2,FALSE)</f>
        <v>Город</v>
      </c>
      <c r="F69" s="19">
        <v>10</v>
      </c>
      <c r="G69" s="19">
        <v>35</v>
      </c>
      <c r="H69" s="22">
        <v>11</v>
      </c>
      <c r="I69" s="22">
        <v>38</v>
      </c>
      <c r="J69" s="22">
        <f t="shared" si="44"/>
        <v>92</v>
      </c>
      <c r="K69" s="19">
        <v>30</v>
      </c>
      <c r="L69" s="19">
        <v>3</v>
      </c>
      <c r="M69" s="19">
        <f t="shared" si="45"/>
        <v>90</v>
      </c>
      <c r="N69" s="19">
        <v>364</v>
      </c>
      <c r="O69" s="19">
        <v>335</v>
      </c>
      <c r="P69" s="19">
        <v>371</v>
      </c>
      <c r="Q69" s="19">
        <v>341</v>
      </c>
      <c r="R69" s="19">
        <f t="shared" si="46"/>
        <v>98</v>
      </c>
      <c r="S69" s="19">
        <f t="shared" si="47"/>
        <v>94</v>
      </c>
      <c r="T69" s="19">
        <v>20</v>
      </c>
      <c r="U69" s="19">
        <v>5</v>
      </c>
      <c r="V69" s="19">
        <f t="shared" si="48"/>
        <v>100</v>
      </c>
      <c r="W69" s="19">
        <v>403</v>
      </c>
      <c r="X69" s="23">
        <v>435</v>
      </c>
      <c r="Y69" s="20">
        <f t="shared" si="49"/>
        <v>93</v>
      </c>
      <c r="Z69" s="43">
        <f t="shared" si="50"/>
        <v>97</v>
      </c>
      <c r="AA69" s="20">
        <f t="shared" si="51"/>
        <v>97</v>
      </c>
      <c r="AB69" s="19">
        <v>20</v>
      </c>
      <c r="AC69" s="19">
        <v>1</v>
      </c>
      <c r="AD69" s="19">
        <f t="shared" si="52"/>
        <v>20</v>
      </c>
      <c r="AE69" s="19">
        <v>20</v>
      </c>
      <c r="AF69" s="19">
        <v>2</v>
      </c>
      <c r="AG69" s="19">
        <f t="shared" si="53"/>
        <v>40</v>
      </c>
      <c r="AH69" s="19">
        <v>37</v>
      </c>
      <c r="AI69" s="19">
        <v>41</v>
      </c>
      <c r="AJ69" s="20">
        <f t="shared" si="54"/>
        <v>90</v>
      </c>
      <c r="AK69" s="43">
        <f t="shared" si="55"/>
        <v>49</v>
      </c>
      <c r="AL69" s="19">
        <v>425</v>
      </c>
      <c r="AM69" s="19">
        <v>435</v>
      </c>
      <c r="AN69" s="20">
        <f t="shared" si="56"/>
        <v>98</v>
      </c>
      <c r="AO69" s="19">
        <v>430</v>
      </c>
      <c r="AP69" s="19">
        <v>435</v>
      </c>
      <c r="AQ69" s="20">
        <f t="shared" si="57"/>
        <v>99</v>
      </c>
      <c r="AR69" s="19">
        <v>309</v>
      </c>
      <c r="AS69" s="19">
        <v>313</v>
      </c>
      <c r="AT69" s="20">
        <f t="shared" si="58"/>
        <v>99</v>
      </c>
      <c r="AU69" s="20">
        <f t="shared" si="59"/>
        <v>99</v>
      </c>
      <c r="AV69" s="19">
        <v>430</v>
      </c>
      <c r="AW69" s="19">
        <v>435</v>
      </c>
      <c r="AX69" s="20">
        <f t="shared" si="60"/>
        <v>99</v>
      </c>
      <c r="AY69" s="19">
        <v>425</v>
      </c>
      <c r="AZ69" s="19">
        <v>435</v>
      </c>
      <c r="BA69" s="20">
        <f t="shared" si="61"/>
        <v>98</v>
      </c>
      <c r="BB69" s="19">
        <v>433</v>
      </c>
      <c r="BC69" s="19">
        <v>435</v>
      </c>
      <c r="BD69" s="20">
        <f t="shared" si="62"/>
        <v>100</v>
      </c>
      <c r="BE69" s="20">
        <f t="shared" si="63"/>
        <v>99</v>
      </c>
      <c r="BF69" s="20">
        <f t="shared" si="64"/>
        <v>88</v>
      </c>
      <c r="BG69" s="24"/>
      <c r="BH69" s="19">
        <f t="shared" si="65"/>
        <v>8</v>
      </c>
      <c r="BI69" s="19">
        <f t="shared" si="66"/>
        <v>2</v>
      </c>
      <c r="BJ69" s="19">
        <f t="shared" si="67"/>
        <v>3</v>
      </c>
      <c r="BK69" s="19">
        <f t="shared" si="68"/>
        <v>1</v>
      </c>
      <c r="BL69" s="19">
        <f t="shared" si="69"/>
        <v>4</v>
      </c>
      <c r="BM69" s="19">
        <f t="shared" si="70"/>
        <v>8</v>
      </c>
      <c r="BN69" s="19">
        <f t="shared" si="71"/>
        <v>5</v>
      </c>
      <c r="BO69" s="19">
        <f t="shared" si="72"/>
        <v>4</v>
      </c>
      <c r="BP69" s="19">
        <f t="shared" si="73"/>
        <v>10</v>
      </c>
      <c r="BQ69" s="19">
        <f t="shared" si="74"/>
        <v>3</v>
      </c>
      <c r="BR69" s="19">
        <f t="shared" si="75"/>
        <v>2</v>
      </c>
      <c r="BS69" s="19">
        <f t="shared" si="76"/>
        <v>2</v>
      </c>
      <c r="BT69" s="19">
        <f t="shared" si="77"/>
        <v>2</v>
      </c>
      <c r="BU69" s="19">
        <f t="shared" si="78"/>
        <v>3</v>
      </c>
      <c r="BV69" s="19">
        <f t="shared" si="79"/>
        <v>1</v>
      </c>
      <c r="BW69" s="19">
        <f t="shared" si="80"/>
        <v>7</v>
      </c>
      <c r="BX69" s="19">
        <f t="shared" si="81"/>
        <v>4</v>
      </c>
      <c r="BY69" s="19">
        <f t="shared" si="82"/>
        <v>40</v>
      </c>
      <c r="BZ69" s="19">
        <f t="shared" si="83"/>
        <v>2</v>
      </c>
      <c r="CA69" s="19">
        <f t="shared" si="84"/>
        <v>2</v>
      </c>
      <c r="CB69" s="18">
        <f t="shared" si="85"/>
        <v>88</v>
      </c>
      <c r="CC69" s="19">
        <f t="shared" si="86"/>
        <v>9</v>
      </c>
    </row>
    <row r="70" spans="1:81" ht="31.5">
      <c r="A70" s="21">
        <v>291</v>
      </c>
      <c r="B70" s="34">
        <v>6630007711</v>
      </c>
      <c r="C70" s="40" t="s">
        <v>509</v>
      </c>
      <c r="D70" s="6" t="s">
        <v>300</v>
      </c>
      <c r="E70" s="5" t="str">
        <f>VLOOKUP(C70,Реестр!$B$2:$C$74,2,FALSE)</f>
        <v>Город</v>
      </c>
      <c r="F70" s="19">
        <v>10</v>
      </c>
      <c r="G70" s="19">
        <v>34</v>
      </c>
      <c r="H70" s="22">
        <v>11</v>
      </c>
      <c r="I70" s="22">
        <v>38</v>
      </c>
      <c r="J70" s="22">
        <f t="shared" si="44"/>
        <v>90</v>
      </c>
      <c r="K70" s="19">
        <v>30</v>
      </c>
      <c r="L70" s="19">
        <v>4</v>
      </c>
      <c r="M70" s="19">
        <f t="shared" si="45"/>
        <v>100</v>
      </c>
      <c r="N70" s="19">
        <v>107</v>
      </c>
      <c r="O70" s="19">
        <v>108</v>
      </c>
      <c r="P70" s="19">
        <v>108</v>
      </c>
      <c r="Q70" s="19">
        <v>109</v>
      </c>
      <c r="R70" s="19">
        <f t="shared" si="46"/>
        <v>99</v>
      </c>
      <c r="S70" s="19">
        <f t="shared" si="47"/>
        <v>97</v>
      </c>
      <c r="T70" s="19">
        <v>20</v>
      </c>
      <c r="U70" s="19">
        <v>5</v>
      </c>
      <c r="V70" s="19">
        <f t="shared" si="48"/>
        <v>100</v>
      </c>
      <c r="W70" s="19">
        <v>117</v>
      </c>
      <c r="X70" s="23">
        <v>119</v>
      </c>
      <c r="Y70" s="20">
        <f t="shared" si="49"/>
        <v>98</v>
      </c>
      <c r="Z70" s="43">
        <f t="shared" si="50"/>
        <v>99</v>
      </c>
      <c r="AA70" s="20">
        <f t="shared" si="51"/>
        <v>99</v>
      </c>
      <c r="AB70" s="19">
        <v>20</v>
      </c>
      <c r="AC70" s="19">
        <v>1</v>
      </c>
      <c r="AD70" s="19">
        <f t="shared" si="52"/>
        <v>20</v>
      </c>
      <c r="AE70" s="19">
        <v>20</v>
      </c>
      <c r="AF70" s="19">
        <v>2</v>
      </c>
      <c r="AG70" s="19">
        <f t="shared" si="53"/>
        <v>40</v>
      </c>
      <c r="AH70" s="19">
        <v>74</v>
      </c>
      <c r="AI70" s="19">
        <v>81</v>
      </c>
      <c r="AJ70" s="20">
        <f t="shared" si="54"/>
        <v>91</v>
      </c>
      <c r="AK70" s="43">
        <f t="shared" si="55"/>
        <v>49</v>
      </c>
      <c r="AL70" s="19">
        <v>118</v>
      </c>
      <c r="AM70" s="19">
        <v>119</v>
      </c>
      <c r="AN70" s="20">
        <f t="shared" si="56"/>
        <v>99</v>
      </c>
      <c r="AO70" s="19">
        <v>119</v>
      </c>
      <c r="AP70" s="19">
        <v>119</v>
      </c>
      <c r="AQ70" s="20">
        <f t="shared" si="57"/>
        <v>100</v>
      </c>
      <c r="AR70" s="19">
        <v>43</v>
      </c>
      <c r="AS70" s="19">
        <v>44</v>
      </c>
      <c r="AT70" s="20">
        <f t="shared" si="58"/>
        <v>98</v>
      </c>
      <c r="AU70" s="20">
        <f t="shared" si="59"/>
        <v>99</v>
      </c>
      <c r="AV70" s="19">
        <v>117</v>
      </c>
      <c r="AW70" s="19">
        <v>119</v>
      </c>
      <c r="AX70" s="20">
        <f t="shared" si="60"/>
        <v>98</v>
      </c>
      <c r="AY70" s="19">
        <v>119</v>
      </c>
      <c r="AZ70" s="19">
        <v>119</v>
      </c>
      <c r="BA70" s="20">
        <f t="shared" si="61"/>
        <v>100</v>
      </c>
      <c r="BB70" s="19">
        <v>117</v>
      </c>
      <c r="BC70" s="19">
        <v>119</v>
      </c>
      <c r="BD70" s="20">
        <f t="shared" si="62"/>
        <v>98</v>
      </c>
      <c r="BE70" s="20">
        <f t="shared" si="63"/>
        <v>98</v>
      </c>
      <c r="BF70" s="20">
        <f t="shared" si="64"/>
        <v>88</v>
      </c>
      <c r="BG70" s="24"/>
      <c r="BH70" s="19">
        <f t="shared" si="65"/>
        <v>10</v>
      </c>
      <c r="BI70" s="19">
        <f t="shared" si="66"/>
        <v>1</v>
      </c>
      <c r="BJ70" s="19">
        <f t="shared" si="67"/>
        <v>2</v>
      </c>
      <c r="BK70" s="19">
        <f t="shared" si="68"/>
        <v>1</v>
      </c>
      <c r="BL70" s="19">
        <f t="shared" si="69"/>
        <v>2</v>
      </c>
      <c r="BM70" s="19">
        <f t="shared" si="70"/>
        <v>3</v>
      </c>
      <c r="BN70" s="19">
        <f t="shared" si="71"/>
        <v>5</v>
      </c>
      <c r="BO70" s="19">
        <f t="shared" si="72"/>
        <v>4</v>
      </c>
      <c r="BP70" s="19">
        <f t="shared" si="73"/>
        <v>9</v>
      </c>
      <c r="BQ70" s="19">
        <f t="shared" si="74"/>
        <v>2</v>
      </c>
      <c r="BR70" s="19">
        <f t="shared" si="75"/>
        <v>1</v>
      </c>
      <c r="BS70" s="19">
        <f t="shared" si="76"/>
        <v>3</v>
      </c>
      <c r="BT70" s="19">
        <f t="shared" si="77"/>
        <v>3</v>
      </c>
      <c r="BU70" s="19">
        <f t="shared" si="78"/>
        <v>1</v>
      </c>
      <c r="BV70" s="19">
        <f t="shared" si="79"/>
        <v>3</v>
      </c>
      <c r="BW70" s="19">
        <f t="shared" si="80"/>
        <v>4</v>
      </c>
      <c r="BX70" s="19">
        <f t="shared" si="81"/>
        <v>2</v>
      </c>
      <c r="BY70" s="19">
        <f t="shared" si="82"/>
        <v>40</v>
      </c>
      <c r="BZ70" s="19">
        <f t="shared" si="83"/>
        <v>2</v>
      </c>
      <c r="CA70" s="19">
        <f t="shared" si="84"/>
        <v>3</v>
      </c>
      <c r="CB70" s="18">
        <f t="shared" si="85"/>
        <v>88</v>
      </c>
      <c r="CC70" s="19">
        <f t="shared" si="86"/>
        <v>9</v>
      </c>
    </row>
    <row r="71" spans="1:81" ht="47.25">
      <c r="A71" s="21">
        <v>333</v>
      </c>
      <c r="B71" s="34">
        <v>6617003370</v>
      </c>
      <c r="C71" s="40" t="s">
        <v>508</v>
      </c>
      <c r="D71" s="6" t="s">
        <v>336</v>
      </c>
      <c r="E71" s="5" t="str">
        <f>VLOOKUP(C71,Реестр!$B$2:$C$74,2,FALSE)</f>
        <v>Город</v>
      </c>
      <c r="F71" s="19">
        <v>10</v>
      </c>
      <c r="G71" s="19">
        <v>38</v>
      </c>
      <c r="H71" s="22">
        <v>11</v>
      </c>
      <c r="I71" s="22">
        <v>38</v>
      </c>
      <c r="J71" s="22">
        <f t="shared" si="44"/>
        <v>95</v>
      </c>
      <c r="K71" s="19">
        <v>30</v>
      </c>
      <c r="L71" s="19">
        <v>4</v>
      </c>
      <c r="M71" s="19">
        <f t="shared" si="45"/>
        <v>100</v>
      </c>
      <c r="N71" s="19">
        <v>87</v>
      </c>
      <c r="O71" s="19">
        <v>80</v>
      </c>
      <c r="P71" s="19">
        <v>87</v>
      </c>
      <c r="Q71" s="19">
        <v>81</v>
      </c>
      <c r="R71" s="19">
        <f t="shared" si="46"/>
        <v>99</v>
      </c>
      <c r="S71" s="19">
        <f t="shared" si="47"/>
        <v>98</v>
      </c>
      <c r="T71" s="19">
        <v>20</v>
      </c>
      <c r="U71" s="19">
        <v>5</v>
      </c>
      <c r="V71" s="19">
        <f t="shared" si="48"/>
        <v>100</v>
      </c>
      <c r="W71" s="19">
        <v>91</v>
      </c>
      <c r="X71" s="23">
        <v>91</v>
      </c>
      <c r="Y71" s="20">
        <f t="shared" si="49"/>
        <v>100</v>
      </c>
      <c r="Z71" s="43">
        <f t="shared" si="50"/>
        <v>100</v>
      </c>
      <c r="AA71" s="20">
        <f t="shared" si="51"/>
        <v>100</v>
      </c>
      <c r="AB71" s="19">
        <v>20</v>
      </c>
      <c r="AC71" s="19">
        <v>0</v>
      </c>
      <c r="AD71" s="19">
        <f t="shared" si="52"/>
        <v>0</v>
      </c>
      <c r="AE71" s="19">
        <v>20</v>
      </c>
      <c r="AF71" s="19">
        <v>3</v>
      </c>
      <c r="AG71" s="19">
        <f t="shared" si="53"/>
        <v>60</v>
      </c>
      <c r="AH71" s="19">
        <v>26</v>
      </c>
      <c r="AI71" s="19">
        <v>26</v>
      </c>
      <c r="AJ71" s="20">
        <f t="shared" si="54"/>
        <v>100</v>
      </c>
      <c r="AK71" s="43">
        <f t="shared" si="55"/>
        <v>54</v>
      </c>
      <c r="AL71" s="19">
        <v>64</v>
      </c>
      <c r="AM71" s="19">
        <v>91</v>
      </c>
      <c r="AN71" s="20">
        <f t="shared" si="56"/>
        <v>70</v>
      </c>
      <c r="AO71" s="19">
        <v>91</v>
      </c>
      <c r="AP71" s="19">
        <v>91</v>
      </c>
      <c r="AQ71" s="20">
        <f t="shared" si="57"/>
        <v>100</v>
      </c>
      <c r="AR71" s="19">
        <v>78</v>
      </c>
      <c r="AS71" s="19">
        <v>78</v>
      </c>
      <c r="AT71" s="20">
        <f t="shared" si="58"/>
        <v>100</v>
      </c>
      <c r="AU71" s="20">
        <f t="shared" si="59"/>
        <v>88</v>
      </c>
      <c r="AV71" s="19">
        <v>84</v>
      </c>
      <c r="AW71" s="19">
        <v>91</v>
      </c>
      <c r="AX71" s="20">
        <f t="shared" si="60"/>
        <v>92</v>
      </c>
      <c r="AY71" s="19">
        <v>91</v>
      </c>
      <c r="AZ71" s="19">
        <v>91</v>
      </c>
      <c r="BA71" s="20">
        <f t="shared" si="61"/>
        <v>100</v>
      </c>
      <c r="BB71" s="19">
        <v>91</v>
      </c>
      <c r="BC71" s="19">
        <v>91</v>
      </c>
      <c r="BD71" s="20">
        <f t="shared" si="62"/>
        <v>100</v>
      </c>
      <c r="BE71" s="20">
        <f t="shared" si="63"/>
        <v>98</v>
      </c>
      <c r="BF71" s="20">
        <f t="shared" si="64"/>
        <v>88</v>
      </c>
      <c r="BG71" s="24"/>
      <c r="BH71" s="19">
        <f t="shared" si="65"/>
        <v>5</v>
      </c>
      <c r="BI71" s="19">
        <f t="shared" si="66"/>
        <v>1</v>
      </c>
      <c r="BJ71" s="19">
        <f t="shared" si="67"/>
        <v>2</v>
      </c>
      <c r="BK71" s="19">
        <f t="shared" si="68"/>
        <v>1</v>
      </c>
      <c r="BL71" s="19">
        <f t="shared" si="69"/>
        <v>1</v>
      </c>
      <c r="BM71" s="19">
        <f t="shared" si="70"/>
        <v>1</v>
      </c>
      <c r="BN71" s="19">
        <f t="shared" si="71"/>
        <v>6</v>
      </c>
      <c r="BO71" s="19">
        <f t="shared" si="72"/>
        <v>3</v>
      </c>
      <c r="BP71" s="19">
        <f t="shared" si="73"/>
        <v>1</v>
      </c>
      <c r="BQ71" s="19">
        <f t="shared" si="74"/>
        <v>31</v>
      </c>
      <c r="BR71" s="19">
        <f t="shared" si="75"/>
        <v>1</v>
      </c>
      <c r="BS71" s="19">
        <f t="shared" si="76"/>
        <v>1</v>
      </c>
      <c r="BT71" s="19">
        <f t="shared" si="77"/>
        <v>9</v>
      </c>
      <c r="BU71" s="19">
        <f t="shared" si="78"/>
        <v>1</v>
      </c>
      <c r="BV71" s="19">
        <f t="shared" si="79"/>
        <v>1</v>
      </c>
      <c r="BW71" s="19">
        <f t="shared" si="80"/>
        <v>3</v>
      </c>
      <c r="BX71" s="19">
        <f t="shared" si="81"/>
        <v>1</v>
      </c>
      <c r="BY71" s="19">
        <f t="shared" si="82"/>
        <v>35</v>
      </c>
      <c r="BZ71" s="19">
        <f t="shared" si="83"/>
        <v>13</v>
      </c>
      <c r="CA71" s="19">
        <f t="shared" si="84"/>
        <v>3</v>
      </c>
      <c r="CB71" s="18">
        <f t="shared" si="85"/>
        <v>88</v>
      </c>
      <c r="CC71" s="19">
        <f t="shared" si="86"/>
        <v>9</v>
      </c>
    </row>
    <row r="72" spans="1:81" ht="31.5">
      <c r="A72" s="21">
        <v>337</v>
      </c>
      <c r="B72" s="34">
        <v>6631004960</v>
      </c>
      <c r="C72" s="40" t="s">
        <v>510</v>
      </c>
      <c r="D72" s="5" t="s">
        <v>339</v>
      </c>
      <c r="E72" s="5" t="str">
        <f>VLOOKUP(C72,Реестр!$B$2:$C$74,2,FALSE)</f>
        <v>Город</v>
      </c>
      <c r="F72" s="19">
        <v>10</v>
      </c>
      <c r="G72" s="19">
        <v>36</v>
      </c>
      <c r="H72" s="22">
        <v>11</v>
      </c>
      <c r="I72" s="22">
        <v>38</v>
      </c>
      <c r="J72" s="22">
        <f t="shared" si="44"/>
        <v>93</v>
      </c>
      <c r="K72" s="19">
        <v>30</v>
      </c>
      <c r="L72" s="19">
        <v>4</v>
      </c>
      <c r="M72" s="19">
        <f t="shared" si="45"/>
        <v>100</v>
      </c>
      <c r="N72" s="19">
        <v>43</v>
      </c>
      <c r="O72" s="19">
        <v>45</v>
      </c>
      <c r="P72" s="19">
        <v>43</v>
      </c>
      <c r="Q72" s="19">
        <v>45</v>
      </c>
      <c r="R72" s="19">
        <f t="shared" si="46"/>
        <v>100</v>
      </c>
      <c r="S72" s="19">
        <f t="shared" si="47"/>
        <v>98</v>
      </c>
      <c r="T72" s="19">
        <v>20</v>
      </c>
      <c r="U72" s="19">
        <v>5</v>
      </c>
      <c r="V72" s="19">
        <f t="shared" si="48"/>
        <v>100</v>
      </c>
      <c r="W72" s="19">
        <v>45</v>
      </c>
      <c r="X72" s="23">
        <v>45</v>
      </c>
      <c r="Y72" s="20">
        <f t="shared" si="49"/>
        <v>100</v>
      </c>
      <c r="Z72" s="43">
        <f t="shared" si="50"/>
        <v>100</v>
      </c>
      <c r="AA72" s="20">
        <f t="shared" si="51"/>
        <v>100</v>
      </c>
      <c r="AB72" s="19">
        <v>20</v>
      </c>
      <c r="AC72" s="19">
        <v>0</v>
      </c>
      <c r="AD72" s="19">
        <f t="shared" si="52"/>
        <v>0</v>
      </c>
      <c r="AE72" s="19">
        <v>20</v>
      </c>
      <c r="AF72" s="19">
        <v>2</v>
      </c>
      <c r="AG72" s="19">
        <f t="shared" si="53"/>
        <v>40</v>
      </c>
      <c r="AH72" s="19">
        <v>1</v>
      </c>
      <c r="AI72" s="19">
        <v>1</v>
      </c>
      <c r="AJ72" s="20">
        <f t="shared" si="54"/>
        <v>100</v>
      </c>
      <c r="AK72" s="43">
        <f t="shared" si="55"/>
        <v>46</v>
      </c>
      <c r="AL72" s="19">
        <v>45</v>
      </c>
      <c r="AM72" s="19">
        <v>45</v>
      </c>
      <c r="AN72" s="20">
        <f t="shared" si="56"/>
        <v>100</v>
      </c>
      <c r="AO72" s="19">
        <v>45</v>
      </c>
      <c r="AP72" s="19">
        <v>45</v>
      </c>
      <c r="AQ72" s="20">
        <f t="shared" si="57"/>
        <v>100</v>
      </c>
      <c r="AR72" s="19">
        <v>37</v>
      </c>
      <c r="AS72" s="19">
        <v>38</v>
      </c>
      <c r="AT72" s="20">
        <f t="shared" si="58"/>
        <v>97</v>
      </c>
      <c r="AU72" s="20">
        <f t="shared" si="59"/>
        <v>99</v>
      </c>
      <c r="AV72" s="19">
        <v>43</v>
      </c>
      <c r="AW72" s="19">
        <v>45</v>
      </c>
      <c r="AX72" s="20">
        <f t="shared" si="60"/>
        <v>96</v>
      </c>
      <c r="AY72" s="19">
        <v>44</v>
      </c>
      <c r="AZ72" s="19">
        <v>45</v>
      </c>
      <c r="BA72" s="20">
        <f t="shared" si="61"/>
        <v>98</v>
      </c>
      <c r="BB72" s="19">
        <v>45</v>
      </c>
      <c r="BC72" s="19">
        <v>45</v>
      </c>
      <c r="BD72" s="20">
        <f t="shared" si="62"/>
        <v>100</v>
      </c>
      <c r="BE72" s="20">
        <f t="shared" si="63"/>
        <v>98</v>
      </c>
      <c r="BF72" s="20">
        <f t="shared" si="64"/>
        <v>88</v>
      </c>
      <c r="BG72" s="24"/>
      <c r="BH72" s="19">
        <f t="shared" si="65"/>
        <v>7</v>
      </c>
      <c r="BI72" s="19">
        <f t="shared" si="66"/>
        <v>1</v>
      </c>
      <c r="BJ72" s="19">
        <f t="shared" si="67"/>
        <v>1</v>
      </c>
      <c r="BK72" s="19">
        <f t="shared" si="68"/>
        <v>1</v>
      </c>
      <c r="BL72" s="19">
        <f t="shared" si="69"/>
        <v>1</v>
      </c>
      <c r="BM72" s="19">
        <f t="shared" si="70"/>
        <v>1</v>
      </c>
      <c r="BN72" s="19">
        <f t="shared" si="71"/>
        <v>6</v>
      </c>
      <c r="BO72" s="19">
        <f t="shared" si="72"/>
        <v>4</v>
      </c>
      <c r="BP72" s="19">
        <f t="shared" si="73"/>
        <v>1</v>
      </c>
      <c r="BQ72" s="19">
        <f t="shared" si="74"/>
        <v>1</v>
      </c>
      <c r="BR72" s="19">
        <f t="shared" si="75"/>
        <v>1</v>
      </c>
      <c r="BS72" s="19">
        <f t="shared" si="76"/>
        <v>4</v>
      </c>
      <c r="BT72" s="19">
        <f t="shared" si="77"/>
        <v>5</v>
      </c>
      <c r="BU72" s="19">
        <f t="shared" si="78"/>
        <v>3</v>
      </c>
      <c r="BV72" s="19">
        <f t="shared" si="79"/>
        <v>1</v>
      </c>
      <c r="BW72" s="19">
        <f t="shared" si="80"/>
        <v>3</v>
      </c>
      <c r="BX72" s="19">
        <f t="shared" si="81"/>
        <v>1</v>
      </c>
      <c r="BY72" s="19">
        <f t="shared" si="82"/>
        <v>43</v>
      </c>
      <c r="BZ72" s="19">
        <f t="shared" si="83"/>
        <v>2</v>
      </c>
      <c r="CA72" s="19">
        <f t="shared" si="84"/>
        <v>3</v>
      </c>
      <c r="CB72" s="18">
        <f t="shared" si="85"/>
        <v>88</v>
      </c>
      <c r="CC72" s="19">
        <f t="shared" si="86"/>
        <v>9</v>
      </c>
    </row>
    <row r="73" spans="1:81" ht="31.5">
      <c r="A73" s="21">
        <v>343</v>
      </c>
      <c r="B73" s="34">
        <v>6631004953</v>
      </c>
      <c r="C73" s="40" t="s">
        <v>510</v>
      </c>
      <c r="D73" s="5" t="s">
        <v>344</v>
      </c>
      <c r="E73" s="5" t="str">
        <f>VLOOKUP(C73,Реестр!$B$2:$C$74,2,FALSE)</f>
        <v>Город</v>
      </c>
      <c r="F73" s="19">
        <v>9</v>
      </c>
      <c r="G73" s="19">
        <v>35</v>
      </c>
      <c r="H73" s="22">
        <v>11</v>
      </c>
      <c r="I73" s="22">
        <v>38</v>
      </c>
      <c r="J73" s="22">
        <f t="shared" si="44"/>
        <v>87</v>
      </c>
      <c r="K73" s="19">
        <v>30</v>
      </c>
      <c r="L73" s="19">
        <v>3</v>
      </c>
      <c r="M73" s="19">
        <f t="shared" si="45"/>
        <v>90</v>
      </c>
      <c r="N73" s="19">
        <v>54</v>
      </c>
      <c r="O73" s="19">
        <v>43</v>
      </c>
      <c r="P73" s="19">
        <v>57</v>
      </c>
      <c r="Q73" s="19">
        <v>45</v>
      </c>
      <c r="R73" s="19">
        <f t="shared" si="46"/>
        <v>95</v>
      </c>
      <c r="S73" s="19">
        <f t="shared" si="47"/>
        <v>91</v>
      </c>
      <c r="T73" s="19">
        <v>20</v>
      </c>
      <c r="U73" s="19">
        <v>5</v>
      </c>
      <c r="V73" s="19">
        <f t="shared" si="48"/>
        <v>100</v>
      </c>
      <c r="W73" s="19">
        <v>63</v>
      </c>
      <c r="X73" s="23">
        <v>66</v>
      </c>
      <c r="Y73" s="20">
        <f t="shared" si="49"/>
        <v>95</v>
      </c>
      <c r="Z73" s="43">
        <f t="shared" si="50"/>
        <v>98</v>
      </c>
      <c r="AA73" s="20">
        <f t="shared" si="51"/>
        <v>98</v>
      </c>
      <c r="AB73" s="19">
        <v>20</v>
      </c>
      <c r="AC73" s="19">
        <v>2</v>
      </c>
      <c r="AD73" s="19">
        <f t="shared" si="52"/>
        <v>40</v>
      </c>
      <c r="AE73" s="19">
        <v>20</v>
      </c>
      <c r="AF73" s="19">
        <v>3</v>
      </c>
      <c r="AG73" s="19">
        <f t="shared" si="53"/>
        <v>60</v>
      </c>
      <c r="AH73" s="19">
        <v>8</v>
      </c>
      <c r="AI73" s="19">
        <v>8</v>
      </c>
      <c r="AJ73" s="20">
        <f t="shared" si="54"/>
        <v>100</v>
      </c>
      <c r="AK73" s="43">
        <f t="shared" si="55"/>
        <v>66</v>
      </c>
      <c r="AL73" s="19">
        <v>50</v>
      </c>
      <c r="AM73" s="19">
        <v>66</v>
      </c>
      <c r="AN73" s="20">
        <f t="shared" si="56"/>
        <v>76</v>
      </c>
      <c r="AO73" s="19">
        <v>65</v>
      </c>
      <c r="AP73" s="19">
        <v>66</v>
      </c>
      <c r="AQ73" s="20">
        <f t="shared" si="57"/>
        <v>98</v>
      </c>
      <c r="AR73" s="19">
        <v>43</v>
      </c>
      <c r="AS73" s="19">
        <v>43</v>
      </c>
      <c r="AT73" s="20">
        <f t="shared" si="58"/>
        <v>100</v>
      </c>
      <c r="AU73" s="20">
        <f t="shared" si="59"/>
        <v>90</v>
      </c>
      <c r="AV73" s="19">
        <v>55</v>
      </c>
      <c r="AW73" s="19">
        <v>66</v>
      </c>
      <c r="AX73" s="20">
        <f t="shared" si="60"/>
        <v>83</v>
      </c>
      <c r="AY73" s="19">
        <v>63</v>
      </c>
      <c r="AZ73" s="19">
        <v>66</v>
      </c>
      <c r="BA73" s="20">
        <f t="shared" si="61"/>
        <v>95</v>
      </c>
      <c r="BB73" s="19">
        <v>66</v>
      </c>
      <c r="BC73" s="19">
        <v>66</v>
      </c>
      <c r="BD73" s="20">
        <f t="shared" si="62"/>
        <v>100</v>
      </c>
      <c r="BE73" s="20">
        <f t="shared" si="63"/>
        <v>94</v>
      </c>
      <c r="BF73" s="20">
        <f t="shared" si="64"/>
        <v>88</v>
      </c>
      <c r="BG73" s="24"/>
      <c r="BH73" s="19">
        <f t="shared" si="65"/>
        <v>13</v>
      </c>
      <c r="BI73" s="19">
        <f t="shared" si="66"/>
        <v>2</v>
      </c>
      <c r="BJ73" s="19">
        <f t="shared" si="67"/>
        <v>6</v>
      </c>
      <c r="BK73" s="19">
        <f t="shared" si="68"/>
        <v>1</v>
      </c>
      <c r="BL73" s="19">
        <f t="shared" si="69"/>
        <v>3</v>
      </c>
      <c r="BM73" s="19">
        <f t="shared" si="70"/>
        <v>6</v>
      </c>
      <c r="BN73" s="19">
        <f t="shared" si="71"/>
        <v>4</v>
      </c>
      <c r="BO73" s="19">
        <f t="shared" si="72"/>
        <v>3</v>
      </c>
      <c r="BP73" s="19">
        <f t="shared" si="73"/>
        <v>1</v>
      </c>
      <c r="BQ73" s="19">
        <f t="shared" si="74"/>
        <v>25</v>
      </c>
      <c r="BR73" s="19">
        <f t="shared" si="75"/>
        <v>3</v>
      </c>
      <c r="BS73" s="19">
        <f t="shared" si="76"/>
        <v>1</v>
      </c>
      <c r="BT73" s="19">
        <f t="shared" si="77"/>
        <v>18</v>
      </c>
      <c r="BU73" s="19">
        <f t="shared" si="78"/>
        <v>6</v>
      </c>
      <c r="BV73" s="19">
        <f t="shared" si="79"/>
        <v>1</v>
      </c>
      <c r="BW73" s="19">
        <f t="shared" si="80"/>
        <v>10</v>
      </c>
      <c r="BX73" s="19">
        <f t="shared" si="81"/>
        <v>3</v>
      </c>
      <c r="BY73" s="19">
        <f t="shared" si="82"/>
        <v>23</v>
      </c>
      <c r="BZ73" s="19">
        <f t="shared" si="83"/>
        <v>11</v>
      </c>
      <c r="CA73" s="19">
        <f t="shared" si="84"/>
        <v>7</v>
      </c>
      <c r="CB73" s="18">
        <f t="shared" si="85"/>
        <v>88</v>
      </c>
      <c r="CC73" s="19">
        <f t="shared" si="86"/>
        <v>9</v>
      </c>
    </row>
    <row r="74" spans="1:81" ht="31.5">
      <c r="A74" s="21">
        <v>350</v>
      </c>
      <c r="B74" s="34">
        <v>6601006992</v>
      </c>
      <c r="C74" s="40" t="s">
        <v>498</v>
      </c>
      <c r="D74" s="5" t="s">
        <v>350</v>
      </c>
      <c r="E74" s="5" t="str">
        <f>VLOOKUP(C74,Реестр!$B$2:$C$74,2,FALSE)</f>
        <v>Город</v>
      </c>
      <c r="F74" s="19">
        <v>9</v>
      </c>
      <c r="G74" s="19">
        <v>37</v>
      </c>
      <c r="H74" s="22">
        <v>11</v>
      </c>
      <c r="I74" s="22">
        <v>38</v>
      </c>
      <c r="J74" s="22">
        <f t="shared" si="44"/>
        <v>90</v>
      </c>
      <c r="K74" s="19">
        <v>30</v>
      </c>
      <c r="L74" s="19">
        <v>4</v>
      </c>
      <c r="M74" s="19">
        <f t="shared" si="45"/>
        <v>100</v>
      </c>
      <c r="N74" s="19">
        <v>64</v>
      </c>
      <c r="O74" s="19">
        <v>51</v>
      </c>
      <c r="P74" s="19">
        <v>66</v>
      </c>
      <c r="Q74" s="19">
        <v>51</v>
      </c>
      <c r="R74" s="19">
        <f t="shared" si="46"/>
        <v>98</v>
      </c>
      <c r="S74" s="19">
        <f t="shared" si="47"/>
        <v>96</v>
      </c>
      <c r="T74" s="19">
        <v>20</v>
      </c>
      <c r="U74" s="19">
        <v>5</v>
      </c>
      <c r="V74" s="19">
        <f t="shared" si="48"/>
        <v>100</v>
      </c>
      <c r="W74" s="19">
        <v>70</v>
      </c>
      <c r="X74" s="23">
        <v>72</v>
      </c>
      <c r="Y74" s="20">
        <f t="shared" si="49"/>
        <v>97</v>
      </c>
      <c r="Z74" s="43">
        <f t="shared" si="50"/>
        <v>99</v>
      </c>
      <c r="AA74" s="20">
        <f t="shared" si="51"/>
        <v>99</v>
      </c>
      <c r="AB74" s="19">
        <v>20</v>
      </c>
      <c r="AC74" s="19">
        <v>1</v>
      </c>
      <c r="AD74" s="19">
        <f t="shared" si="52"/>
        <v>20</v>
      </c>
      <c r="AE74" s="19">
        <v>20</v>
      </c>
      <c r="AF74" s="19">
        <v>2</v>
      </c>
      <c r="AG74" s="19">
        <f t="shared" si="53"/>
        <v>40</v>
      </c>
      <c r="AH74" s="19">
        <v>5</v>
      </c>
      <c r="AI74" s="19">
        <v>5</v>
      </c>
      <c r="AJ74" s="20">
        <f t="shared" si="54"/>
        <v>100</v>
      </c>
      <c r="AK74" s="43">
        <f t="shared" si="55"/>
        <v>52</v>
      </c>
      <c r="AL74" s="19">
        <v>70</v>
      </c>
      <c r="AM74" s="19">
        <v>72</v>
      </c>
      <c r="AN74" s="20">
        <f t="shared" si="56"/>
        <v>97</v>
      </c>
      <c r="AO74" s="19">
        <v>70</v>
      </c>
      <c r="AP74" s="19">
        <v>72</v>
      </c>
      <c r="AQ74" s="20">
        <f t="shared" si="57"/>
        <v>97</v>
      </c>
      <c r="AR74" s="19">
        <v>62</v>
      </c>
      <c r="AS74" s="19">
        <v>62</v>
      </c>
      <c r="AT74" s="20">
        <f t="shared" si="58"/>
        <v>100</v>
      </c>
      <c r="AU74" s="20">
        <f t="shared" si="59"/>
        <v>98</v>
      </c>
      <c r="AV74" s="19">
        <v>69</v>
      </c>
      <c r="AW74" s="19">
        <v>72</v>
      </c>
      <c r="AX74" s="20">
        <f t="shared" si="60"/>
        <v>96</v>
      </c>
      <c r="AY74" s="19">
        <v>70</v>
      </c>
      <c r="AZ74" s="19">
        <v>72</v>
      </c>
      <c r="BA74" s="20">
        <f t="shared" si="61"/>
        <v>97</v>
      </c>
      <c r="BB74" s="19">
        <v>70</v>
      </c>
      <c r="BC74" s="19">
        <v>72</v>
      </c>
      <c r="BD74" s="20">
        <f t="shared" si="62"/>
        <v>97</v>
      </c>
      <c r="BE74" s="20">
        <f t="shared" si="63"/>
        <v>97</v>
      </c>
      <c r="BF74" s="20">
        <f t="shared" si="64"/>
        <v>88</v>
      </c>
      <c r="BG74" s="24"/>
      <c r="BH74" s="19">
        <f t="shared" si="65"/>
        <v>10</v>
      </c>
      <c r="BI74" s="19">
        <f t="shared" si="66"/>
        <v>1</v>
      </c>
      <c r="BJ74" s="19">
        <f t="shared" si="67"/>
        <v>3</v>
      </c>
      <c r="BK74" s="19">
        <f t="shared" si="68"/>
        <v>1</v>
      </c>
      <c r="BL74" s="19">
        <f t="shared" si="69"/>
        <v>2</v>
      </c>
      <c r="BM74" s="19">
        <f t="shared" si="70"/>
        <v>4</v>
      </c>
      <c r="BN74" s="19">
        <f t="shared" si="71"/>
        <v>5</v>
      </c>
      <c r="BO74" s="19">
        <f t="shared" si="72"/>
        <v>4</v>
      </c>
      <c r="BP74" s="19">
        <f t="shared" si="73"/>
        <v>1</v>
      </c>
      <c r="BQ74" s="19">
        <f t="shared" si="74"/>
        <v>4</v>
      </c>
      <c r="BR74" s="19">
        <f t="shared" si="75"/>
        <v>4</v>
      </c>
      <c r="BS74" s="19">
        <f t="shared" si="76"/>
        <v>1</v>
      </c>
      <c r="BT74" s="19">
        <f t="shared" si="77"/>
        <v>5</v>
      </c>
      <c r="BU74" s="19">
        <f t="shared" si="78"/>
        <v>4</v>
      </c>
      <c r="BV74" s="19">
        <f t="shared" si="79"/>
        <v>4</v>
      </c>
      <c r="BW74" s="19">
        <f t="shared" si="80"/>
        <v>5</v>
      </c>
      <c r="BX74" s="19">
        <f t="shared" si="81"/>
        <v>2</v>
      </c>
      <c r="BY74" s="19">
        <f t="shared" si="82"/>
        <v>37</v>
      </c>
      <c r="BZ74" s="19">
        <f t="shared" si="83"/>
        <v>3</v>
      </c>
      <c r="CA74" s="19">
        <f t="shared" si="84"/>
        <v>4</v>
      </c>
      <c r="CB74" s="18">
        <f t="shared" si="85"/>
        <v>88</v>
      </c>
      <c r="CC74" s="19">
        <f t="shared" si="86"/>
        <v>9</v>
      </c>
    </row>
    <row r="75" spans="1:81" ht="31.5">
      <c r="A75" s="21">
        <v>357</v>
      </c>
      <c r="B75" s="34">
        <v>6622002950</v>
      </c>
      <c r="C75" s="6" t="s">
        <v>453</v>
      </c>
      <c r="D75" s="6" t="s">
        <v>136</v>
      </c>
      <c r="E75" s="5" t="str">
        <f>VLOOKUP(C75,Реестр!$B$2:$C$74,2,FALSE)</f>
        <v>Город</v>
      </c>
      <c r="F75" s="19">
        <v>8.5</v>
      </c>
      <c r="G75" s="19">
        <v>38</v>
      </c>
      <c r="H75" s="22">
        <v>11</v>
      </c>
      <c r="I75" s="22">
        <v>38</v>
      </c>
      <c r="J75" s="22">
        <f t="shared" si="44"/>
        <v>89</v>
      </c>
      <c r="K75" s="19">
        <v>30</v>
      </c>
      <c r="L75" s="19">
        <v>3</v>
      </c>
      <c r="M75" s="19">
        <f t="shared" si="45"/>
        <v>90</v>
      </c>
      <c r="N75" s="19">
        <v>91</v>
      </c>
      <c r="O75" s="19">
        <v>85</v>
      </c>
      <c r="P75" s="19">
        <v>91</v>
      </c>
      <c r="Q75" s="19">
        <v>86</v>
      </c>
      <c r="R75" s="19">
        <f t="shared" si="46"/>
        <v>99</v>
      </c>
      <c r="S75" s="19">
        <f t="shared" si="47"/>
        <v>93</v>
      </c>
      <c r="T75" s="19">
        <v>20</v>
      </c>
      <c r="U75" s="19">
        <v>5</v>
      </c>
      <c r="V75" s="19">
        <f t="shared" si="48"/>
        <v>100</v>
      </c>
      <c r="W75" s="19">
        <v>90</v>
      </c>
      <c r="X75" s="23">
        <v>96</v>
      </c>
      <c r="Y75" s="20">
        <f t="shared" si="49"/>
        <v>94</v>
      </c>
      <c r="Z75" s="43">
        <f t="shared" si="50"/>
        <v>97</v>
      </c>
      <c r="AA75" s="20">
        <f t="shared" si="51"/>
        <v>97</v>
      </c>
      <c r="AB75" s="19">
        <v>20</v>
      </c>
      <c r="AC75" s="19">
        <v>0</v>
      </c>
      <c r="AD75" s="19">
        <f t="shared" si="52"/>
        <v>0</v>
      </c>
      <c r="AE75" s="19">
        <v>20</v>
      </c>
      <c r="AF75" s="19">
        <v>3</v>
      </c>
      <c r="AG75" s="19">
        <f t="shared" si="53"/>
        <v>60</v>
      </c>
      <c r="AH75" s="19">
        <v>63</v>
      </c>
      <c r="AI75" s="19">
        <v>65</v>
      </c>
      <c r="AJ75" s="20">
        <f t="shared" si="54"/>
        <v>97</v>
      </c>
      <c r="AK75" s="43">
        <f t="shared" si="55"/>
        <v>53</v>
      </c>
      <c r="AL75" s="19">
        <v>96</v>
      </c>
      <c r="AM75" s="19">
        <v>96</v>
      </c>
      <c r="AN75" s="20">
        <f t="shared" si="56"/>
        <v>100</v>
      </c>
      <c r="AO75" s="19">
        <v>94</v>
      </c>
      <c r="AP75" s="19">
        <v>96</v>
      </c>
      <c r="AQ75" s="20">
        <f t="shared" si="57"/>
        <v>98</v>
      </c>
      <c r="AR75" s="19">
        <v>84</v>
      </c>
      <c r="AS75" s="19">
        <v>85</v>
      </c>
      <c r="AT75" s="20">
        <f t="shared" si="58"/>
        <v>99</v>
      </c>
      <c r="AU75" s="20">
        <f t="shared" si="59"/>
        <v>99</v>
      </c>
      <c r="AV75" s="19">
        <v>95</v>
      </c>
      <c r="AW75" s="19">
        <v>96</v>
      </c>
      <c r="AX75" s="20">
        <f t="shared" si="60"/>
        <v>99</v>
      </c>
      <c r="AY75" s="19">
        <v>91</v>
      </c>
      <c r="AZ75" s="19">
        <v>96</v>
      </c>
      <c r="BA75" s="20">
        <f t="shared" si="61"/>
        <v>95</v>
      </c>
      <c r="BB75" s="19">
        <v>90</v>
      </c>
      <c r="BC75" s="19">
        <v>96</v>
      </c>
      <c r="BD75" s="20">
        <f t="shared" si="62"/>
        <v>94</v>
      </c>
      <c r="BE75" s="20">
        <f t="shared" si="63"/>
        <v>96</v>
      </c>
      <c r="BF75" s="20">
        <f t="shared" si="64"/>
        <v>88</v>
      </c>
      <c r="BG75" s="24"/>
      <c r="BH75" s="19">
        <f t="shared" si="65"/>
        <v>11</v>
      </c>
      <c r="BI75" s="19">
        <f t="shared" si="66"/>
        <v>2</v>
      </c>
      <c r="BJ75" s="19">
        <f t="shared" si="67"/>
        <v>2</v>
      </c>
      <c r="BK75" s="19">
        <f t="shared" si="68"/>
        <v>1</v>
      </c>
      <c r="BL75" s="19">
        <f t="shared" si="69"/>
        <v>4</v>
      </c>
      <c r="BM75" s="19">
        <f t="shared" si="70"/>
        <v>7</v>
      </c>
      <c r="BN75" s="19">
        <f t="shared" si="71"/>
        <v>6</v>
      </c>
      <c r="BO75" s="19">
        <f t="shared" si="72"/>
        <v>3</v>
      </c>
      <c r="BP75" s="19">
        <f t="shared" si="73"/>
        <v>3</v>
      </c>
      <c r="BQ75" s="19">
        <f t="shared" si="74"/>
        <v>1</v>
      </c>
      <c r="BR75" s="19">
        <f t="shared" si="75"/>
        <v>3</v>
      </c>
      <c r="BS75" s="19">
        <f t="shared" si="76"/>
        <v>2</v>
      </c>
      <c r="BT75" s="19">
        <f t="shared" si="77"/>
        <v>2</v>
      </c>
      <c r="BU75" s="19">
        <f t="shared" si="78"/>
        <v>6</v>
      </c>
      <c r="BV75" s="19">
        <f t="shared" si="79"/>
        <v>7</v>
      </c>
      <c r="BW75" s="19">
        <f t="shared" si="80"/>
        <v>8</v>
      </c>
      <c r="BX75" s="19">
        <f t="shared" si="81"/>
        <v>4</v>
      </c>
      <c r="BY75" s="19">
        <f t="shared" si="82"/>
        <v>36</v>
      </c>
      <c r="BZ75" s="19">
        <f t="shared" si="83"/>
        <v>2</v>
      </c>
      <c r="CA75" s="19">
        <f t="shared" si="84"/>
        <v>5</v>
      </c>
      <c r="CB75" s="18">
        <f t="shared" si="85"/>
        <v>88</v>
      </c>
      <c r="CC75" s="19">
        <f t="shared" si="86"/>
        <v>9</v>
      </c>
    </row>
    <row r="76" spans="1:81" ht="31.5">
      <c r="A76" s="21">
        <v>383</v>
      </c>
      <c r="B76" s="34">
        <v>6617027035</v>
      </c>
      <c r="C76" s="6" t="s">
        <v>457</v>
      </c>
      <c r="D76" s="6" t="s">
        <v>379</v>
      </c>
      <c r="E76" s="5" t="str">
        <f>VLOOKUP(C76,Реестр!$B$2:$C$74,2,FALSE)</f>
        <v>Город</v>
      </c>
      <c r="F76" s="19">
        <v>8</v>
      </c>
      <c r="G76" s="19">
        <v>33</v>
      </c>
      <c r="H76" s="22">
        <v>9</v>
      </c>
      <c r="I76" s="22">
        <v>36</v>
      </c>
      <c r="J76" s="22">
        <f t="shared" si="44"/>
        <v>90</v>
      </c>
      <c r="K76" s="19">
        <v>30</v>
      </c>
      <c r="L76" s="19">
        <v>4</v>
      </c>
      <c r="M76" s="19">
        <f t="shared" si="45"/>
        <v>100</v>
      </c>
      <c r="N76" s="19">
        <v>48</v>
      </c>
      <c r="O76" s="19">
        <v>47</v>
      </c>
      <c r="P76" s="19">
        <v>48</v>
      </c>
      <c r="Q76" s="19">
        <v>48</v>
      </c>
      <c r="R76" s="19">
        <f t="shared" si="46"/>
        <v>99</v>
      </c>
      <c r="S76" s="19">
        <f t="shared" si="47"/>
        <v>97</v>
      </c>
      <c r="T76" s="19">
        <v>20</v>
      </c>
      <c r="U76" s="19">
        <v>5</v>
      </c>
      <c r="V76" s="19">
        <f t="shared" si="48"/>
        <v>100</v>
      </c>
      <c r="W76" s="19">
        <v>52</v>
      </c>
      <c r="X76" s="23">
        <v>60</v>
      </c>
      <c r="Y76" s="20">
        <f t="shared" si="49"/>
        <v>87</v>
      </c>
      <c r="Z76" s="43">
        <f t="shared" si="50"/>
        <v>94</v>
      </c>
      <c r="AA76" s="20">
        <f t="shared" si="51"/>
        <v>94</v>
      </c>
      <c r="AB76" s="19">
        <v>20</v>
      </c>
      <c r="AC76" s="19">
        <v>2</v>
      </c>
      <c r="AD76" s="19">
        <f t="shared" si="52"/>
        <v>40</v>
      </c>
      <c r="AE76" s="19">
        <v>20</v>
      </c>
      <c r="AF76" s="19">
        <v>4</v>
      </c>
      <c r="AG76" s="19">
        <f t="shared" si="53"/>
        <v>80</v>
      </c>
      <c r="AH76" s="19">
        <v>5</v>
      </c>
      <c r="AI76" s="19">
        <v>5</v>
      </c>
      <c r="AJ76" s="20">
        <f t="shared" si="54"/>
        <v>100</v>
      </c>
      <c r="AK76" s="43">
        <f t="shared" si="55"/>
        <v>74</v>
      </c>
      <c r="AL76" s="19">
        <v>29</v>
      </c>
      <c r="AM76" s="19">
        <v>60</v>
      </c>
      <c r="AN76" s="20">
        <f t="shared" si="56"/>
        <v>48</v>
      </c>
      <c r="AO76" s="19">
        <v>60</v>
      </c>
      <c r="AP76" s="19">
        <v>60</v>
      </c>
      <c r="AQ76" s="20">
        <f t="shared" si="57"/>
        <v>100</v>
      </c>
      <c r="AR76" s="19">
        <v>43</v>
      </c>
      <c r="AS76" s="19">
        <v>43</v>
      </c>
      <c r="AT76" s="20">
        <f t="shared" si="58"/>
        <v>100</v>
      </c>
      <c r="AU76" s="20">
        <f t="shared" si="59"/>
        <v>79</v>
      </c>
      <c r="AV76" s="19">
        <v>52</v>
      </c>
      <c r="AW76" s="19">
        <v>60</v>
      </c>
      <c r="AX76" s="20">
        <f t="shared" si="60"/>
        <v>87</v>
      </c>
      <c r="AY76" s="19">
        <v>55</v>
      </c>
      <c r="AZ76" s="19">
        <v>60</v>
      </c>
      <c r="BA76" s="20">
        <f t="shared" si="61"/>
        <v>92</v>
      </c>
      <c r="BB76" s="19">
        <v>59</v>
      </c>
      <c r="BC76" s="19">
        <v>60</v>
      </c>
      <c r="BD76" s="20">
        <f t="shared" si="62"/>
        <v>98</v>
      </c>
      <c r="BE76" s="20">
        <f t="shared" si="63"/>
        <v>94</v>
      </c>
      <c r="BF76" s="20">
        <f t="shared" si="64"/>
        <v>88</v>
      </c>
      <c r="BG76" s="24"/>
      <c r="BH76" s="19">
        <f t="shared" si="65"/>
        <v>10</v>
      </c>
      <c r="BI76" s="19">
        <f t="shared" si="66"/>
        <v>1</v>
      </c>
      <c r="BJ76" s="19">
        <f t="shared" si="67"/>
        <v>2</v>
      </c>
      <c r="BK76" s="19">
        <f t="shared" si="68"/>
        <v>1</v>
      </c>
      <c r="BL76" s="19">
        <f t="shared" si="69"/>
        <v>7</v>
      </c>
      <c r="BM76" s="19">
        <f t="shared" si="70"/>
        <v>14</v>
      </c>
      <c r="BN76" s="19">
        <f t="shared" si="71"/>
        <v>4</v>
      </c>
      <c r="BO76" s="19">
        <f t="shared" si="72"/>
        <v>2</v>
      </c>
      <c r="BP76" s="19">
        <f t="shared" si="73"/>
        <v>1</v>
      </c>
      <c r="BQ76" s="19">
        <f t="shared" si="74"/>
        <v>48</v>
      </c>
      <c r="BR76" s="19">
        <f t="shared" si="75"/>
        <v>1</v>
      </c>
      <c r="BS76" s="19">
        <f t="shared" si="76"/>
        <v>1</v>
      </c>
      <c r="BT76" s="19">
        <f t="shared" si="77"/>
        <v>14</v>
      </c>
      <c r="BU76" s="19">
        <f t="shared" si="78"/>
        <v>9</v>
      </c>
      <c r="BV76" s="19">
        <f t="shared" si="79"/>
        <v>3</v>
      </c>
      <c r="BW76" s="19">
        <f t="shared" si="80"/>
        <v>4</v>
      </c>
      <c r="BX76" s="19">
        <f t="shared" si="81"/>
        <v>7</v>
      </c>
      <c r="BY76" s="19">
        <f t="shared" si="82"/>
        <v>18</v>
      </c>
      <c r="BZ76" s="19">
        <f t="shared" si="83"/>
        <v>22</v>
      </c>
      <c r="CA76" s="19">
        <f t="shared" si="84"/>
        <v>7</v>
      </c>
      <c r="CB76" s="18">
        <f t="shared" si="85"/>
        <v>88</v>
      </c>
      <c r="CC76" s="19">
        <f t="shared" si="86"/>
        <v>9</v>
      </c>
    </row>
    <row r="77" spans="1:81" ht="47.25">
      <c r="A77" s="21">
        <v>22</v>
      </c>
      <c r="B77" s="34">
        <v>6659059864</v>
      </c>
      <c r="C77" s="5" t="s">
        <v>504</v>
      </c>
      <c r="D77" s="5" t="s">
        <v>55</v>
      </c>
      <c r="E77" s="5" t="str">
        <f>VLOOKUP(C77,Реестр!$B$2:$C$74,2,FALSE)</f>
        <v>Город</v>
      </c>
      <c r="F77" s="19">
        <v>9</v>
      </c>
      <c r="G77" s="19">
        <v>38</v>
      </c>
      <c r="H77" s="22">
        <v>11</v>
      </c>
      <c r="I77" s="22">
        <v>38</v>
      </c>
      <c r="J77" s="22">
        <f t="shared" si="44"/>
        <v>91</v>
      </c>
      <c r="K77" s="19">
        <v>30</v>
      </c>
      <c r="L77" s="19">
        <v>4</v>
      </c>
      <c r="M77" s="19">
        <f t="shared" si="45"/>
        <v>100</v>
      </c>
      <c r="N77" s="19">
        <v>359</v>
      </c>
      <c r="O77" s="19">
        <v>335</v>
      </c>
      <c r="P77" s="19">
        <v>366</v>
      </c>
      <c r="Q77" s="19">
        <v>353</v>
      </c>
      <c r="R77" s="19">
        <f t="shared" si="46"/>
        <v>96</v>
      </c>
      <c r="S77" s="19">
        <f t="shared" si="47"/>
        <v>96</v>
      </c>
      <c r="T77" s="19">
        <v>20</v>
      </c>
      <c r="U77" s="19">
        <v>5</v>
      </c>
      <c r="V77" s="19">
        <f t="shared" si="48"/>
        <v>100</v>
      </c>
      <c r="W77" s="19">
        <v>525</v>
      </c>
      <c r="X77" s="23">
        <v>600</v>
      </c>
      <c r="Y77" s="20">
        <f t="shared" si="49"/>
        <v>88</v>
      </c>
      <c r="Z77" s="43">
        <f t="shared" si="50"/>
        <v>94</v>
      </c>
      <c r="AA77" s="20">
        <f t="shared" si="51"/>
        <v>94</v>
      </c>
      <c r="AB77" s="19">
        <v>20</v>
      </c>
      <c r="AC77" s="19">
        <v>0</v>
      </c>
      <c r="AD77" s="19">
        <f t="shared" si="52"/>
        <v>0</v>
      </c>
      <c r="AE77" s="19">
        <v>20</v>
      </c>
      <c r="AF77" s="19">
        <v>3</v>
      </c>
      <c r="AG77" s="19">
        <f t="shared" si="53"/>
        <v>60</v>
      </c>
      <c r="AH77" s="19">
        <v>32</v>
      </c>
      <c r="AI77" s="19">
        <v>38</v>
      </c>
      <c r="AJ77" s="20">
        <f t="shared" si="54"/>
        <v>84</v>
      </c>
      <c r="AK77" s="43">
        <f t="shared" si="55"/>
        <v>49</v>
      </c>
      <c r="AL77" s="19">
        <v>583</v>
      </c>
      <c r="AM77" s="19">
        <v>600</v>
      </c>
      <c r="AN77" s="20">
        <f t="shared" si="56"/>
        <v>97</v>
      </c>
      <c r="AO77" s="19">
        <v>593</v>
      </c>
      <c r="AP77" s="19">
        <v>600</v>
      </c>
      <c r="AQ77" s="20">
        <f t="shared" si="57"/>
        <v>99</v>
      </c>
      <c r="AR77" s="19">
        <v>459</v>
      </c>
      <c r="AS77" s="19">
        <v>474</v>
      </c>
      <c r="AT77" s="20">
        <f t="shared" si="58"/>
        <v>97</v>
      </c>
      <c r="AU77" s="20">
        <f t="shared" si="59"/>
        <v>98</v>
      </c>
      <c r="AV77" s="19">
        <v>586</v>
      </c>
      <c r="AW77" s="19">
        <v>600</v>
      </c>
      <c r="AX77" s="20">
        <f t="shared" si="60"/>
        <v>98</v>
      </c>
      <c r="AY77" s="19">
        <v>576</v>
      </c>
      <c r="AZ77" s="19">
        <v>600</v>
      </c>
      <c r="BA77" s="20">
        <f t="shared" si="61"/>
        <v>96</v>
      </c>
      <c r="BB77" s="19">
        <v>580</v>
      </c>
      <c r="BC77" s="19">
        <v>600</v>
      </c>
      <c r="BD77" s="20">
        <f t="shared" si="62"/>
        <v>97</v>
      </c>
      <c r="BE77" s="20">
        <f t="shared" si="63"/>
        <v>97</v>
      </c>
      <c r="BF77" s="20">
        <f t="shared" si="64"/>
        <v>87</v>
      </c>
      <c r="BG77" s="24"/>
      <c r="BH77" s="19">
        <f t="shared" si="65"/>
        <v>9</v>
      </c>
      <c r="BI77" s="19">
        <f t="shared" si="66"/>
        <v>1</v>
      </c>
      <c r="BJ77" s="19">
        <f t="shared" si="67"/>
        <v>5</v>
      </c>
      <c r="BK77" s="19">
        <f t="shared" si="68"/>
        <v>1</v>
      </c>
      <c r="BL77" s="19">
        <f t="shared" si="69"/>
        <v>7</v>
      </c>
      <c r="BM77" s="19">
        <f t="shared" si="70"/>
        <v>13</v>
      </c>
      <c r="BN77" s="19">
        <f t="shared" si="71"/>
        <v>6</v>
      </c>
      <c r="BO77" s="19">
        <f t="shared" si="72"/>
        <v>3</v>
      </c>
      <c r="BP77" s="19">
        <f t="shared" si="73"/>
        <v>16</v>
      </c>
      <c r="BQ77" s="19">
        <f t="shared" si="74"/>
        <v>4</v>
      </c>
      <c r="BR77" s="19">
        <f t="shared" si="75"/>
        <v>2</v>
      </c>
      <c r="BS77" s="19">
        <f t="shared" si="76"/>
        <v>4</v>
      </c>
      <c r="BT77" s="19">
        <f t="shared" si="77"/>
        <v>3</v>
      </c>
      <c r="BU77" s="19">
        <f t="shared" si="78"/>
        <v>5</v>
      </c>
      <c r="BV77" s="19">
        <f t="shared" si="79"/>
        <v>4</v>
      </c>
      <c r="BW77" s="19">
        <f t="shared" si="80"/>
        <v>5</v>
      </c>
      <c r="BX77" s="19">
        <f t="shared" si="81"/>
        <v>7</v>
      </c>
      <c r="BY77" s="19">
        <f t="shared" si="82"/>
        <v>40</v>
      </c>
      <c r="BZ77" s="19">
        <f t="shared" si="83"/>
        <v>3</v>
      </c>
      <c r="CA77" s="19">
        <f t="shared" si="84"/>
        <v>4</v>
      </c>
      <c r="CB77" s="18">
        <f t="shared" si="85"/>
        <v>87</v>
      </c>
      <c r="CC77" s="19">
        <f t="shared" si="86"/>
        <v>10</v>
      </c>
    </row>
    <row r="78" spans="1:81" ht="47.25">
      <c r="A78" s="21">
        <v>41</v>
      </c>
      <c r="B78" s="34">
        <v>6662056567</v>
      </c>
      <c r="C78" s="5" t="s">
        <v>504</v>
      </c>
      <c r="D78" s="5" t="s">
        <v>68</v>
      </c>
      <c r="E78" s="5" t="str">
        <f>VLOOKUP(C78,Реестр!$B$2:$C$74,2,FALSE)</f>
        <v>Город</v>
      </c>
      <c r="F78" s="19">
        <v>11</v>
      </c>
      <c r="G78" s="19">
        <v>34</v>
      </c>
      <c r="H78" s="22">
        <v>11</v>
      </c>
      <c r="I78" s="22">
        <v>38</v>
      </c>
      <c r="J78" s="22">
        <f t="shared" si="44"/>
        <v>95</v>
      </c>
      <c r="K78" s="19">
        <v>30</v>
      </c>
      <c r="L78" s="19">
        <v>3</v>
      </c>
      <c r="M78" s="19">
        <f t="shared" si="45"/>
        <v>90</v>
      </c>
      <c r="N78" s="19">
        <v>428</v>
      </c>
      <c r="O78" s="19">
        <v>474</v>
      </c>
      <c r="P78" s="19">
        <v>445</v>
      </c>
      <c r="Q78" s="19">
        <v>504</v>
      </c>
      <c r="R78" s="19">
        <f t="shared" si="46"/>
        <v>95</v>
      </c>
      <c r="S78" s="19">
        <f t="shared" si="47"/>
        <v>94</v>
      </c>
      <c r="T78" s="19">
        <v>20</v>
      </c>
      <c r="U78" s="19">
        <v>5</v>
      </c>
      <c r="V78" s="19">
        <f t="shared" si="48"/>
        <v>100</v>
      </c>
      <c r="W78" s="19">
        <v>510</v>
      </c>
      <c r="X78" s="23">
        <v>600</v>
      </c>
      <c r="Y78" s="20">
        <f t="shared" si="49"/>
        <v>85</v>
      </c>
      <c r="Z78" s="43">
        <f t="shared" si="50"/>
        <v>93</v>
      </c>
      <c r="AA78" s="20">
        <f t="shared" si="51"/>
        <v>93</v>
      </c>
      <c r="AB78" s="19">
        <v>20</v>
      </c>
      <c r="AC78" s="19">
        <v>2</v>
      </c>
      <c r="AD78" s="19">
        <f t="shared" si="52"/>
        <v>40</v>
      </c>
      <c r="AE78" s="19">
        <v>20</v>
      </c>
      <c r="AF78" s="19">
        <v>3</v>
      </c>
      <c r="AG78" s="19">
        <f t="shared" si="53"/>
        <v>60</v>
      </c>
      <c r="AH78" s="19">
        <v>15</v>
      </c>
      <c r="AI78" s="19">
        <v>18</v>
      </c>
      <c r="AJ78" s="20">
        <f t="shared" si="54"/>
        <v>83</v>
      </c>
      <c r="AK78" s="43">
        <f t="shared" si="55"/>
        <v>61</v>
      </c>
      <c r="AL78" s="19">
        <v>558</v>
      </c>
      <c r="AM78" s="19">
        <v>600</v>
      </c>
      <c r="AN78" s="20">
        <f t="shared" si="56"/>
        <v>93</v>
      </c>
      <c r="AO78" s="19">
        <v>573</v>
      </c>
      <c r="AP78" s="19">
        <v>600</v>
      </c>
      <c r="AQ78" s="20">
        <f t="shared" si="57"/>
        <v>96</v>
      </c>
      <c r="AR78" s="19">
        <v>404</v>
      </c>
      <c r="AS78" s="19">
        <v>419</v>
      </c>
      <c r="AT78" s="20">
        <f t="shared" si="58"/>
        <v>96</v>
      </c>
      <c r="AU78" s="20">
        <f t="shared" si="59"/>
        <v>95</v>
      </c>
      <c r="AV78" s="19">
        <v>549</v>
      </c>
      <c r="AW78" s="19">
        <v>600</v>
      </c>
      <c r="AX78" s="20">
        <f t="shared" si="60"/>
        <v>92</v>
      </c>
      <c r="AY78" s="19">
        <v>548</v>
      </c>
      <c r="AZ78" s="19">
        <v>600</v>
      </c>
      <c r="BA78" s="20">
        <f t="shared" si="61"/>
        <v>91</v>
      </c>
      <c r="BB78" s="19">
        <v>566</v>
      </c>
      <c r="BC78" s="19">
        <v>600</v>
      </c>
      <c r="BD78" s="20">
        <f t="shared" si="62"/>
        <v>94</v>
      </c>
      <c r="BE78" s="20">
        <f t="shared" si="63"/>
        <v>93</v>
      </c>
      <c r="BF78" s="20">
        <f t="shared" si="64"/>
        <v>87</v>
      </c>
      <c r="BG78" s="24"/>
      <c r="BH78" s="19">
        <f t="shared" si="65"/>
        <v>5</v>
      </c>
      <c r="BI78" s="19">
        <f t="shared" si="66"/>
        <v>2</v>
      </c>
      <c r="BJ78" s="19">
        <f t="shared" si="67"/>
        <v>6</v>
      </c>
      <c r="BK78" s="19">
        <f t="shared" si="68"/>
        <v>1</v>
      </c>
      <c r="BL78" s="19">
        <f t="shared" si="69"/>
        <v>8</v>
      </c>
      <c r="BM78" s="19">
        <f t="shared" si="70"/>
        <v>16</v>
      </c>
      <c r="BN78" s="19">
        <f t="shared" si="71"/>
        <v>4</v>
      </c>
      <c r="BO78" s="19">
        <f t="shared" si="72"/>
        <v>3</v>
      </c>
      <c r="BP78" s="19">
        <f t="shared" si="73"/>
        <v>17</v>
      </c>
      <c r="BQ78" s="19">
        <f t="shared" si="74"/>
        <v>8</v>
      </c>
      <c r="BR78" s="19">
        <f t="shared" si="75"/>
        <v>5</v>
      </c>
      <c r="BS78" s="19">
        <f t="shared" si="76"/>
        <v>5</v>
      </c>
      <c r="BT78" s="19">
        <f t="shared" si="77"/>
        <v>9</v>
      </c>
      <c r="BU78" s="19">
        <f t="shared" si="78"/>
        <v>10</v>
      </c>
      <c r="BV78" s="19">
        <f t="shared" si="79"/>
        <v>7</v>
      </c>
      <c r="BW78" s="19">
        <f t="shared" si="80"/>
        <v>7</v>
      </c>
      <c r="BX78" s="19">
        <f t="shared" si="81"/>
        <v>8</v>
      </c>
      <c r="BY78" s="19">
        <f t="shared" si="82"/>
        <v>28</v>
      </c>
      <c r="BZ78" s="19">
        <f t="shared" si="83"/>
        <v>6</v>
      </c>
      <c r="CA78" s="19">
        <f t="shared" si="84"/>
        <v>8</v>
      </c>
      <c r="CB78" s="18">
        <f t="shared" si="85"/>
        <v>87</v>
      </c>
      <c r="CC78" s="19">
        <f t="shared" si="86"/>
        <v>10</v>
      </c>
    </row>
    <row r="79" spans="1:81" ht="47.25">
      <c r="A79" s="21">
        <v>48</v>
      </c>
      <c r="B79" s="34">
        <v>6662056430</v>
      </c>
      <c r="C79" s="5" t="s">
        <v>504</v>
      </c>
      <c r="D79" s="5" t="s">
        <v>74</v>
      </c>
      <c r="E79" s="5" t="str">
        <f>VLOOKUP(C79,Реестр!$B$2:$C$74,2,FALSE)</f>
        <v>Город</v>
      </c>
      <c r="F79" s="19">
        <v>10</v>
      </c>
      <c r="G79" s="19">
        <v>34</v>
      </c>
      <c r="H79" s="22">
        <v>11</v>
      </c>
      <c r="I79" s="22">
        <v>38</v>
      </c>
      <c r="J79" s="22">
        <f t="shared" si="44"/>
        <v>90</v>
      </c>
      <c r="K79" s="19">
        <v>30</v>
      </c>
      <c r="L79" s="19">
        <v>3</v>
      </c>
      <c r="M79" s="19">
        <f t="shared" si="45"/>
        <v>90</v>
      </c>
      <c r="N79" s="19">
        <v>100</v>
      </c>
      <c r="O79" s="19">
        <v>122</v>
      </c>
      <c r="P79" s="19">
        <v>101</v>
      </c>
      <c r="Q79" s="19">
        <v>127</v>
      </c>
      <c r="R79" s="19">
        <f t="shared" si="46"/>
        <v>98</v>
      </c>
      <c r="S79" s="19">
        <f t="shared" si="47"/>
        <v>93</v>
      </c>
      <c r="T79" s="19">
        <v>20</v>
      </c>
      <c r="U79" s="19">
        <v>5</v>
      </c>
      <c r="V79" s="19">
        <f t="shared" si="48"/>
        <v>100</v>
      </c>
      <c r="W79" s="19">
        <v>117</v>
      </c>
      <c r="X79" s="23">
        <v>134</v>
      </c>
      <c r="Y79" s="20">
        <f t="shared" si="49"/>
        <v>87</v>
      </c>
      <c r="Z79" s="43">
        <f t="shared" si="50"/>
        <v>94</v>
      </c>
      <c r="AA79" s="20">
        <f t="shared" si="51"/>
        <v>94</v>
      </c>
      <c r="AB79" s="19">
        <v>20</v>
      </c>
      <c r="AC79" s="19">
        <v>0</v>
      </c>
      <c r="AD79" s="19">
        <f t="shared" si="52"/>
        <v>0</v>
      </c>
      <c r="AE79" s="19">
        <v>20</v>
      </c>
      <c r="AF79" s="19">
        <v>4</v>
      </c>
      <c r="AG79" s="19">
        <f t="shared" si="53"/>
        <v>80</v>
      </c>
      <c r="AH79" s="19">
        <v>5</v>
      </c>
      <c r="AI79" s="19">
        <v>6</v>
      </c>
      <c r="AJ79" s="20">
        <f t="shared" si="54"/>
        <v>83</v>
      </c>
      <c r="AK79" s="43">
        <f t="shared" si="55"/>
        <v>57</v>
      </c>
      <c r="AL79" s="19">
        <v>114</v>
      </c>
      <c r="AM79" s="19">
        <v>134</v>
      </c>
      <c r="AN79" s="20">
        <f t="shared" si="56"/>
        <v>85</v>
      </c>
      <c r="AO79" s="19">
        <v>133</v>
      </c>
      <c r="AP79" s="19">
        <v>134</v>
      </c>
      <c r="AQ79" s="20">
        <f t="shared" si="57"/>
        <v>99</v>
      </c>
      <c r="AR79" s="19">
        <v>100</v>
      </c>
      <c r="AS79" s="19">
        <v>106</v>
      </c>
      <c r="AT79" s="20">
        <f t="shared" si="58"/>
        <v>94</v>
      </c>
      <c r="AU79" s="20">
        <f t="shared" si="59"/>
        <v>92</v>
      </c>
      <c r="AV79" s="19">
        <v>133</v>
      </c>
      <c r="AW79" s="19">
        <v>134</v>
      </c>
      <c r="AX79" s="20">
        <f t="shared" si="60"/>
        <v>99</v>
      </c>
      <c r="AY79" s="19">
        <v>127</v>
      </c>
      <c r="AZ79" s="19">
        <v>134</v>
      </c>
      <c r="BA79" s="20">
        <f t="shared" si="61"/>
        <v>95</v>
      </c>
      <c r="BB79" s="19">
        <v>132</v>
      </c>
      <c r="BC79" s="19">
        <v>134</v>
      </c>
      <c r="BD79" s="20">
        <f t="shared" si="62"/>
        <v>99</v>
      </c>
      <c r="BE79" s="20">
        <f t="shared" si="63"/>
        <v>98</v>
      </c>
      <c r="BF79" s="20">
        <f t="shared" si="64"/>
        <v>87</v>
      </c>
      <c r="BG79" s="24"/>
      <c r="BH79" s="19">
        <f t="shared" si="65"/>
        <v>10</v>
      </c>
      <c r="BI79" s="19">
        <f t="shared" si="66"/>
        <v>2</v>
      </c>
      <c r="BJ79" s="19">
        <f t="shared" si="67"/>
        <v>3</v>
      </c>
      <c r="BK79" s="19">
        <f t="shared" si="68"/>
        <v>1</v>
      </c>
      <c r="BL79" s="19">
        <f t="shared" si="69"/>
        <v>7</v>
      </c>
      <c r="BM79" s="19">
        <f t="shared" si="70"/>
        <v>14</v>
      </c>
      <c r="BN79" s="19">
        <f t="shared" si="71"/>
        <v>6</v>
      </c>
      <c r="BO79" s="19">
        <f t="shared" si="72"/>
        <v>2</v>
      </c>
      <c r="BP79" s="19">
        <f t="shared" si="73"/>
        <v>17</v>
      </c>
      <c r="BQ79" s="19">
        <f t="shared" si="74"/>
        <v>16</v>
      </c>
      <c r="BR79" s="19">
        <f t="shared" si="75"/>
        <v>2</v>
      </c>
      <c r="BS79" s="19">
        <f t="shared" si="76"/>
        <v>7</v>
      </c>
      <c r="BT79" s="19">
        <f t="shared" si="77"/>
        <v>2</v>
      </c>
      <c r="BU79" s="19">
        <f t="shared" si="78"/>
        <v>6</v>
      </c>
      <c r="BV79" s="19">
        <f t="shared" si="79"/>
        <v>2</v>
      </c>
      <c r="BW79" s="19">
        <f t="shared" si="80"/>
        <v>8</v>
      </c>
      <c r="BX79" s="19">
        <f t="shared" si="81"/>
        <v>7</v>
      </c>
      <c r="BY79" s="19">
        <f t="shared" si="82"/>
        <v>32</v>
      </c>
      <c r="BZ79" s="19">
        <f t="shared" si="83"/>
        <v>9</v>
      </c>
      <c r="CA79" s="19">
        <f t="shared" si="84"/>
        <v>3</v>
      </c>
      <c r="CB79" s="18">
        <f t="shared" si="85"/>
        <v>87</v>
      </c>
      <c r="CC79" s="19">
        <f t="shared" si="86"/>
        <v>10</v>
      </c>
    </row>
    <row r="80" spans="1:81" ht="47.25">
      <c r="A80" s="21">
        <v>50</v>
      </c>
      <c r="B80" s="36">
        <v>6662074750</v>
      </c>
      <c r="C80" s="5" t="s">
        <v>504</v>
      </c>
      <c r="D80" s="5" t="s">
        <v>76</v>
      </c>
      <c r="E80" s="5" t="str">
        <f>VLOOKUP(C80,Реестр!$B$2:$C$74,2,FALSE)</f>
        <v>Город</v>
      </c>
      <c r="F80" s="19">
        <v>10</v>
      </c>
      <c r="G80" s="19">
        <v>35</v>
      </c>
      <c r="H80" s="22">
        <v>11</v>
      </c>
      <c r="I80" s="22">
        <v>38</v>
      </c>
      <c r="J80" s="22">
        <f t="shared" si="44"/>
        <v>92</v>
      </c>
      <c r="K80" s="19">
        <v>30</v>
      </c>
      <c r="L80" s="19">
        <v>3</v>
      </c>
      <c r="M80" s="19">
        <f t="shared" si="45"/>
        <v>90</v>
      </c>
      <c r="N80" s="19">
        <v>346</v>
      </c>
      <c r="O80" s="19">
        <v>326</v>
      </c>
      <c r="P80" s="19">
        <v>346</v>
      </c>
      <c r="Q80" s="19">
        <v>346</v>
      </c>
      <c r="R80" s="19">
        <f t="shared" si="46"/>
        <v>97</v>
      </c>
      <c r="S80" s="19">
        <f t="shared" si="47"/>
        <v>93</v>
      </c>
      <c r="T80" s="19">
        <v>20</v>
      </c>
      <c r="U80" s="19">
        <v>5</v>
      </c>
      <c r="V80" s="19">
        <f t="shared" si="48"/>
        <v>100</v>
      </c>
      <c r="W80" s="19">
        <v>346</v>
      </c>
      <c r="X80" s="23">
        <v>346</v>
      </c>
      <c r="Y80" s="20">
        <f t="shared" si="49"/>
        <v>100</v>
      </c>
      <c r="Z80" s="43">
        <f t="shared" si="50"/>
        <v>100</v>
      </c>
      <c r="AA80" s="20">
        <f t="shared" si="51"/>
        <v>100</v>
      </c>
      <c r="AB80" s="19">
        <v>20</v>
      </c>
      <c r="AC80" s="19">
        <v>0</v>
      </c>
      <c r="AD80" s="19">
        <f t="shared" si="52"/>
        <v>0</v>
      </c>
      <c r="AE80" s="19">
        <v>20</v>
      </c>
      <c r="AF80" s="19">
        <v>2</v>
      </c>
      <c r="AG80" s="19">
        <f t="shared" si="53"/>
        <v>40</v>
      </c>
      <c r="AH80" s="19">
        <v>129</v>
      </c>
      <c r="AI80" s="19">
        <v>129</v>
      </c>
      <c r="AJ80" s="20">
        <f t="shared" si="54"/>
        <v>100</v>
      </c>
      <c r="AK80" s="43">
        <f t="shared" si="55"/>
        <v>46</v>
      </c>
      <c r="AL80" s="19">
        <v>307</v>
      </c>
      <c r="AM80" s="19">
        <v>346</v>
      </c>
      <c r="AN80" s="20">
        <f t="shared" si="56"/>
        <v>89</v>
      </c>
      <c r="AO80" s="19">
        <v>346</v>
      </c>
      <c r="AP80" s="19">
        <v>346</v>
      </c>
      <c r="AQ80" s="20">
        <f t="shared" si="57"/>
        <v>100</v>
      </c>
      <c r="AR80" s="19">
        <v>346</v>
      </c>
      <c r="AS80" s="19">
        <v>346</v>
      </c>
      <c r="AT80" s="20">
        <f t="shared" si="58"/>
        <v>100</v>
      </c>
      <c r="AU80" s="20">
        <f t="shared" si="59"/>
        <v>96</v>
      </c>
      <c r="AV80" s="19">
        <v>346</v>
      </c>
      <c r="AW80" s="19">
        <v>346</v>
      </c>
      <c r="AX80" s="20">
        <f t="shared" si="60"/>
        <v>100</v>
      </c>
      <c r="AY80" s="19">
        <v>346</v>
      </c>
      <c r="AZ80" s="19">
        <v>346</v>
      </c>
      <c r="BA80" s="20">
        <f t="shared" si="61"/>
        <v>100</v>
      </c>
      <c r="BB80" s="19">
        <v>331</v>
      </c>
      <c r="BC80" s="19">
        <v>346</v>
      </c>
      <c r="BD80" s="20">
        <f t="shared" si="62"/>
        <v>96</v>
      </c>
      <c r="BE80" s="20">
        <f t="shared" si="63"/>
        <v>98</v>
      </c>
      <c r="BF80" s="20">
        <f t="shared" si="64"/>
        <v>87</v>
      </c>
      <c r="BG80" s="24"/>
      <c r="BH80" s="19">
        <f t="shared" si="65"/>
        <v>8</v>
      </c>
      <c r="BI80" s="19">
        <f t="shared" si="66"/>
        <v>2</v>
      </c>
      <c r="BJ80" s="19">
        <f t="shared" si="67"/>
        <v>4</v>
      </c>
      <c r="BK80" s="19">
        <f t="shared" si="68"/>
        <v>1</v>
      </c>
      <c r="BL80" s="19">
        <f t="shared" si="69"/>
        <v>1</v>
      </c>
      <c r="BM80" s="19">
        <f t="shared" si="70"/>
        <v>1</v>
      </c>
      <c r="BN80" s="19">
        <f t="shared" si="71"/>
        <v>6</v>
      </c>
      <c r="BO80" s="19">
        <f t="shared" si="72"/>
        <v>4</v>
      </c>
      <c r="BP80" s="19">
        <f t="shared" si="73"/>
        <v>1</v>
      </c>
      <c r="BQ80" s="19">
        <f t="shared" si="74"/>
        <v>12</v>
      </c>
      <c r="BR80" s="19">
        <f t="shared" si="75"/>
        <v>1</v>
      </c>
      <c r="BS80" s="19">
        <f t="shared" si="76"/>
        <v>1</v>
      </c>
      <c r="BT80" s="19">
        <f t="shared" si="77"/>
        <v>1</v>
      </c>
      <c r="BU80" s="19">
        <f t="shared" si="78"/>
        <v>1</v>
      </c>
      <c r="BV80" s="19">
        <f t="shared" si="79"/>
        <v>5</v>
      </c>
      <c r="BW80" s="19">
        <f t="shared" si="80"/>
        <v>8</v>
      </c>
      <c r="BX80" s="19">
        <f t="shared" si="81"/>
        <v>1</v>
      </c>
      <c r="BY80" s="19">
        <f t="shared" si="82"/>
        <v>43</v>
      </c>
      <c r="BZ80" s="19">
        <f t="shared" si="83"/>
        <v>5</v>
      </c>
      <c r="CA80" s="19">
        <f t="shared" si="84"/>
        <v>3</v>
      </c>
      <c r="CB80" s="18">
        <f t="shared" si="85"/>
        <v>87</v>
      </c>
      <c r="CC80" s="19">
        <f t="shared" si="86"/>
        <v>10</v>
      </c>
    </row>
    <row r="81" spans="1:81" ht="47.25">
      <c r="A81" s="21">
        <v>62</v>
      </c>
      <c r="B81" s="34">
        <v>6658035638</v>
      </c>
      <c r="C81" s="5" t="s">
        <v>504</v>
      </c>
      <c r="D81" s="5" t="s">
        <v>87</v>
      </c>
      <c r="E81" s="5" t="str">
        <f>VLOOKUP(C81,Реестр!$B$2:$C$74,2,FALSE)</f>
        <v>Город</v>
      </c>
      <c r="F81" s="19">
        <v>10</v>
      </c>
      <c r="G81" s="19">
        <v>38</v>
      </c>
      <c r="H81" s="22">
        <v>11</v>
      </c>
      <c r="I81" s="22">
        <v>38</v>
      </c>
      <c r="J81" s="22">
        <f t="shared" si="44"/>
        <v>95</v>
      </c>
      <c r="K81" s="19">
        <v>30</v>
      </c>
      <c r="L81" s="19">
        <v>3</v>
      </c>
      <c r="M81" s="19">
        <f t="shared" si="45"/>
        <v>90</v>
      </c>
      <c r="N81" s="19">
        <v>155</v>
      </c>
      <c r="O81" s="19">
        <v>136</v>
      </c>
      <c r="P81" s="19">
        <v>156</v>
      </c>
      <c r="Q81" s="19">
        <v>137</v>
      </c>
      <c r="R81" s="19">
        <f t="shared" si="46"/>
        <v>99</v>
      </c>
      <c r="S81" s="19">
        <f t="shared" si="47"/>
        <v>95</v>
      </c>
      <c r="T81" s="19">
        <v>20</v>
      </c>
      <c r="U81" s="19">
        <v>5</v>
      </c>
      <c r="V81" s="19">
        <f t="shared" si="48"/>
        <v>100</v>
      </c>
      <c r="W81" s="19">
        <v>153</v>
      </c>
      <c r="X81" s="23">
        <v>168</v>
      </c>
      <c r="Y81" s="20">
        <f t="shared" si="49"/>
        <v>91</v>
      </c>
      <c r="Z81" s="43">
        <f t="shared" si="50"/>
        <v>96</v>
      </c>
      <c r="AA81" s="20">
        <f t="shared" si="51"/>
        <v>96</v>
      </c>
      <c r="AB81" s="19">
        <v>20</v>
      </c>
      <c r="AC81" s="19">
        <v>0</v>
      </c>
      <c r="AD81" s="19">
        <f t="shared" si="52"/>
        <v>0</v>
      </c>
      <c r="AE81" s="19">
        <v>20</v>
      </c>
      <c r="AF81" s="19">
        <v>2</v>
      </c>
      <c r="AG81" s="19">
        <f t="shared" si="53"/>
        <v>40</v>
      </c>
      <c r="AH81" s="19">
        <v>17</v>
      </c>
      <c r="AI81" s="19">
        <v>18</v>
      </c>
      <c r="AJ81" s="20">
        <f t="shared" si="54"/>
        <v>94</v>
      </c>
      <c r="AK81" s="43">
        <f t="shared" si="55"/>
        <v>44</v>
      </c>
      <c r="AL81" s="19">
        <v>161</v>
      </c>
      <c r="AM81" s="19">
        <v>168</v>
      </c>
      <c r="AN81" s="20">
        <f t="shared" si="56"/>
        <v>96</v>
      </c>
      <c r="AO81" s="19">
        <v>165</v>
      </c>
      <c r="AP81" s="19">
        <v>168</v>
      </c>
      <c r="AQ81" s="20">
        <f t="shared" si="57"/>
        <v>98</v>
      </c>
      <c r="AR81" s="19">
        <v>141</v>
      </c>
      <c r="AS81" s="19">
        <v>141</v>
      </c>
      <c r="AT81" s="20">
        <f t="shared" si="58"/>
        <v>100</v>
      </c>
      <c r="AU81" s="20">
        <f t="shared" si="59"/>
        <v>98</v>
      </c>
      <c r="AV81" s="19">
        <v>167</v>
      </c>
      <c r="AW81" s="19">
        <v>168</v>
      </c>
      <c r="AX81" s="20">
        <f t="shared" si="60"/>
        <v>99</v>
      </c>
      <c r="AY81" s="19">
        <v>166</v>
      </c>
      <c r="AZ81" s="19">
        <v>168</v>
      </c>
      <c r="BA81" s="20">
        <f t="shared" si="61"/>
        <v>99</v>
      </c>
      <c r="BB81" s="19">
        <v>168</v>
      </c>
      <c r="BC81" s="19">
        <v>168</v>
      </c>
      <c r="BD81" s="20">
        <f t="shared" si="62"/>
        <v>100</v>
      </c>
      <c r="BE81" s="20">
        <f t="shared" si="63"/>
        <v>100</v>
      </c>
      <c r="BF81" s="20">
        <f t="shared" si="64"/>
        <v>87</v>
      </c>
      <c r="BG81" s="24"/>
      <c r="BH81" s="19">
        <f t="shared" si="65"/>
        <v>5</v>
      </c>
      <c r="BI81" s="19">
        <f t="shared" si="66"/>
        <v>2</v>
      </c>
      <c r="BJ81" s="19">
        <f t="shared" si="67"/>
        <v>2</v>
      </c>
      <c r="BK81" s="19">
        <f t="shared" si="68"/>
        <v>1</v>
      </c>
      <c r="BL81" s="19">
        <f t="shared" si="69"/>
        <v>5</v>
      </c>
      <c r="BM81" s="19">
        <f t="shared" si="70"/>
        <v>10</v>
      </c>
      <c r="BN81" s="19">
        <f t="shared" si="71"/>
        <v>6</v>
      </c>
      <c r="BO81" s="19">
        <f t="shared" si="72"/>
        <v>4</v>
      </c>
      <c r="BP81" s="19">
        <f t="shared" si="73"/>
        <v>6</v>
      </c>
      <c r="BQ81" s="19">
        <f t="shared" si="74"/>
        <v>5</v>
      </c>
      <c r="BR81" s="19">
        <f t="shared" si="75"/>
        <v>3</v>
      </c>
      <c r="BS81" s="19">
        <f t="shared" si="76"/>
        <v>1</v>
      </c>
      <c r="BT81" s="19">
        <f t="shared" si="77"/>
        <v>2</v>
      </c>
      <c r="BU81" s="19">
        <f t="shared" si="78"/>
        <v>2</v>
      </c>
      <c r="BV81" s="19">
        <f t="shared" si="79"/>
        <v>1</v>
      </c>
      <c r="BW81" s="19">
        <f t="shared" si="80"/>
        <v>6</v>
      </c>
      <c r="BX81" s="19">
        <f t="shared" si="81"/>
        <v>5</v>
      </c>
      <c r="BY81" s="19">
        <f t="shared" si="82"/>
        <v>45</v>
      </c>
      <c r="BZ81" s="19">
        <f t="shared" si="83"/>
        <v>3</v>
      </c>
      <c r="CA81" s="19">
        <f t="shared" si="84"/>
        <v>1</v>
      </c>
      <c r="CB81" s="18">
        <f t="shared" si="85"/>
        <v>87</v>
      </c>
      <c r="CC81" s="19">
        <f t="shared" si="86"/>
        <v>10</v>
      </c>
    </row>
    <row r="82" spans="1:81" ht="47.25">
      <c r="A82" s="21">
        <v>95</v>
      </c>
      <c r="B82" s="34">
        <v>6659072047</v>
      </c>
      <c r="C82" s="5" t="s">
        <v>504</v>
      </c>
      <c r="D82" s="5" t="s">
        <v>115</v>
      </c>
      <c r="E82" s="5" t="str">
        <f>VLOOKUP(C82,Реестр!$B$2:$C$74,2,FALSE)</f>
        <v>Город</v>
      </c>
      <c r="F82" s="19">
        <v>10</v>
      </c>
      <c r="G82" s="19">
        <v>38</v>
      </c>
      <c r="H82" s="22">
        <v>11</v>
      </c>
      <c r="I82" s="22">
        <v>38</v>
      </c>
      <c r="J82" s="22">
        <f t="shared" si="44"/>
        <v>95</v>
      </c>
      <c r="K82" s="19">
        <v>30</v>
      </c>
      <c r="L82" s="19">
        <v>4</v>
      </c>
      <c r="M82" s="19">
        <f t="shared" si="45"/>
        <v>100</v>
      </c>
      <c r="N82" s="19">
        <v>23</v>
      </c>
      <c r="O82" s="19">
        <v>22</v>
      </c>
      <c r="P82" s="19">
        <v>24</v>
      </c>
      <c r="Q82" s="19">
        <v>22</v>
      </c>
      <c r="R82" s="19">
        <f t="shared" si="46"/>
        <v>98</v>
      </c>
      <c r="S82" s="19">
        <f t="shared" si="47"/>
        <v>98</v>
      </c>
      <c r="T82" s="19">
        <v>20</v>
      </c>
      <c r="U82" s="19">
        <v>5</v>
      </c>
      <c r="V82" s="19">
        <f t="shared" si="48"/>
        <v>100</v>
      </c>
      <c r="W82" s="19">
        <v>22</v>
      </c>
      <c r="X82" s="23">
        <v>24</v>
      </c>
      <c r="Y82" s="20">
        <f t="shared" si="49"/>
        <v>92</v>
      </c>
      <c r="Z82" s="43">
        <f t="shared" si="50"/>
        <v>96</v>
      </c>
      <c r="AA82" s="20">
        <f t="shared" si="51"/>
        <v>96</v>
      </c>
      <c r="AB82" s="19">
        <v>20</v>
      </c>
      <c r="AC82" s="19">
        <v>1</v>
      </c>
      <c r="AD82" s="19">
        <f t="shared" si="52"/>
        <v>20</v>
      </c>
      <c r="AE82" s="19">
        <v>20</v>
      </c>
      <c r="AF82" s="19">
        <v>1</v>
      </c>
      <c r="AG82" s="19">
        <f t="shared" si="53"/>
        <v>20</v>
      </c>
      <c r="AH82" s="19">
        <v>1</v>
      </c>
      <c r="AI82" s="19">
        <v>1</v>
      </c>
      <c r="AJ82" s="20">
        <f t="shared" si="54"/>
        <v>100</v>
      </c>
      <c r="AK82" s="43">
        <f t="shared" si="55"/>
        <v>44</v>
      </c>
      <c r="AL82" s="19">
        <v>23</v>
      </c>
      <c r="AM82" s="19">
        <v>24</v>
      </c>
      <c r="AN82" s="20">
        <f t="shared" si="56"/>
        <v>96</v>
      </c>
      <c r="AO82" s="19">
        <v>24</v>
      </c>
      <c r="AP82" s="19">
        <v>24</v>
      </c>
      <c r="AQ82" s="20">
        <f t="shared" si="57"/>
        <v>100</v>
      </c>
      <c r="AR82" s="19">
        <v>22</v>
      </c>
      <c r="AS82" s="19">
        <v>22</v>
      </c>
      <c r="AT82" s="20">
        <f t="shared" si="58"/>
        <v>100</v>
      </c>
      <c r="AU82" s="20">
        <f t="shared" si="59"/>
        <v>98</v>
      </c>
      <c r="AV82" s="19">
        <v>24</v>
      </c>
      <c r="AW82" s="19">
        <v>24</v>
      </c>
      <c r="AX82" s="20">
        <f t="shared" si="60"/>
        <v>100</v>
      </c>
      <c r="AY82" s="19">
        <v>24</v>
      </c>
      <c r="AZ82" s="19">
        <v>24</v>
      </c>
      <c r="BA82" s="20">
        <f t="shared" si="61"/>
        <v>100</v>
      </c>
      <c r="BB82" s="19">
        <v>24</v>
      </c>
      <c r="BC82" s="19">
        <v>24</v>
      </c>
      <c r="BD82" s="20">
        <f t="shared" si="62"/>
        <v>100</v>
      </c>
      <c r="BE82" s="20">
        <f t="shared" si="63"/>
        <v>100</v>
      </c>
      <c r="BF82" s="20">
        <f t="shared" si="64"/>
        <v>87</v>
      </c>
      <c r="BG82" s="24"/>
      <c r="BH82" s="19">
        <f t="shared" si="65"/>
        <v>5</v>
      </c>
      <c r="BI82" s="19">
        <f t="shared" si="66"/>
        <v>1</v>
      </c>
      <c r="BJ82" s="19">
        <f t="shared" si="67"/>
        <v>3</v>
      </c>
      <c r="BK82" s="19">
        <f t="shared" si="68"/>
        <v>1</v>
      </c>
      <c r="BL82" s="19">
        <f t="shared" si="69"/>
        <v>5</v>
      </c>
      <c r="BM82" s="19">
        <f t="shared" si="70"/>
        <v>9</v>
      </c>
      <c r="BN82" s="19">
        <f t="shared" si="71"/>
        <v>5</v>
      </c>
      <c r="BO82" s="19">
        <f t="shared" si="72"/>
        <v>5</v>
      </c>
      <c r="BP82" s="19">
        <f t="shared" si="73"/>
        <v>1</v>
      </c>
      <c r="BQ82" s="19">
        <f t="shared" si="74"/>
        <v>5</v>
      </c>
      <c r="BR82" s="19">
        <f t="shared" si="75"/>
        <v>1</v>
      </c>
      <c r="BS82" s="19">
        <f t="shared" si="76"/>
        <v>1</v>
      </c>
      <c r="BT82" s="19">
        <f t="shared" si="77"/>
        <v>1</v>
      </c>
      <c r="BU82" s="19">
        <f t="shared" si="78"/>
        <v>1</v>
      </c>
      <c r="BV82" s="19">
        <f t="shared" si="79"/>
        <v>1</v>
      </c>
      <c r="BW82" s="19">
        <f t="shared" si="80"/>
        <v>3</v>
      </c>
      <c r="BX82" s="19">
        <f t="shared" si="81"/>
        <v>5</v>
      </c>
      <c r="BY82" s="19">
        <f t="shared" si="82"/>
        <v>45</v>
      </c>
      <c r="BZ82" s="19">
        <f t="shared" si="83"/>
        <v>3</v>
      </c>
      <c r="CA82" s="19">
        <f t="shared" si="84"/>
        <v>1</v>
      </c>
      <c r="CB82" s="18">
        <f t="shared" si="85"/>
        <v>87</v>
      </c>
      <c r="CC82" s="19">
        <f t="shared" si="86"/>
        <v>10</v>
      </c>
    </row>
    <row r="83" spans="1:81" ht="31.5">
      <c r="A83" s="21">
        <v>106</v>
      </c>
      <c r="B83" s="34">
        <v>6668017660</v>
      </c>
      <c r="C83" s="5" t="s">
        <v>418</v>
      </c>
      <c r="D83" s="5" t="s">
        <v>126</v>
      </c>
      <c r="E83" s="5" t="str">
        <f>VLOOKUP(C83,Реестр!$B$2:$C$74,2,FALSE)</f>
        <v>Город</v>
      </c>
      <c r="F83" s="19">
        <v>10</v>
      </c>
      <c r="G83" s="19">
        <v>30</v>
      </c>
      <c r="H83" s="22">
        <v>11</v>
      </c>
      <c r="I83" s="22">
        <v>38</v>
      </c>
      <c r="J83" s="22">
        <f t="shared" si="44"/>
        <v>85</v>
      </c>
      <c r="K83" s="19">
        <v>30</v>
      </c>
      <c r="L83" s="19">
        <v>3</v>
      </c>
      <c r="M83" s="19">
        <f t="shared" si="45"/>
        <v>90</v>
      </c>
      <c r="N83" s="19">
        <v>121</v>
      </c>
      <c r="O83" s="19">
        <v>94</v>
      </c>
      <c r="P83" s="19">
        <v>126</v>
      </c>
      <c r="Q83" s="19">
        <v>100</v>
      </c>
      <c r="R83" s="19">
        <f t="shared" si="46"/>
        <v>95</v>
      </c>
      <c r="S83" s="19">
        <f t="shared" si="47"/>
        <v>91</v>
      </c>
      <c r="T83" s="19">
        <v>20</v>
      </c>
      <c r="U83" s="19">
        <v>4</v>
      </c>
      <c r="V83" s="19">
        <f t="shared" si="48"/>
        <v>80</v>
      </c>
      <c r="W83" s="19">
        <v>123</v>
      </c>
      <c r="X83" s="23">
        <v>137</v>
      </c>
      <c r="Y83" s="20">
        <f t="shared" si="49"/>
        <v>90</v>
      </c>
      <c r="Z83" s="43">
        <f t="shared" si="50"/>
        <v>85</v>
      </c>
      <c r="AA83" s="20">
        <f t="shared" si="51"/>
        <v>85</v>
      </c>
      <c r="AB83" s="19">
        <v>20</v>
      </c>
      <c r="AC83" s="19">
        <v>2</v>
      </c>
      <c r="AD83" s="19">
        <f t="shared" si="52"/>
        <v>40</v>
      </c>
      <c r="AE83" s="19">
        <v>20</v>
      </c>
      <c r="AF83" s="19">
        <v>4</v>
      </c>
      <c r="AG83" s="19">
        <f t="shared" si="53"/>
        <v>80</v>
      </c>
      <c r="AH83" s="19">
        <v>8</v>
      </c>
      <c r="AI83" s="19">
        <v>8</v>
      </c>
      <c r="AJ83" s="20">
        <f t="shared" si="54"/>
        <v>100</v>
      </c>
      <c r="AK83" s="43">
        <f t="shared" si="55"/>
        <v>74</v>
      </c>
      <c r="AL83" s="19">
        <v>99</v>
      </c>
      <c r="AM83" s="19">
        <v>137</v>
      </c>
      <c r="AN83" s="20">
        <f t="shared" si="56"/>
        <v>72</v>
      </c>
      <c r="AO83" s="19">
        <v>133</v>
      </c>
      <c r="AP83" s="19">
        <v>137</v>
      </c>
      <c r="AQ83" s="20">
        <f t="shared" si="57"/>
        <v>97</v>
      </c>
      <c r="AR83" s="19">
        <v>103</v>
      </c>
      <c r="AS83" s="19">
        <v>105</v>
      </c>
      <c r="AT83" s="20">
        <f t="shared" si="58"/>
        <v>98</v>
      </c>
      <c r="AU83" s="20">
        <f t="shared" si="59"/>
        <v>87</v>
      </c>
      <c r="AV83" s="19">
        <v>129</v>
      </c>
      <c r="AW83" s="19">
        <v>137</v>
      </c>
      <c r="AX83" s="20">
        <f t="shared" si="60"/>
        <v>94</v>
      </c>
      <c r="AY83" s="19">
        <v>122</v>
      </c>
      <c r="AZ83" s="19">
        <v>137</v>
      </c>
      <c r="BA83" s="20">
        <f t="shared" si="61"/>
        <v>89</v>
      </c>
      <c r="BB83" s="19">
        <v>137</v>
      </c>
      <c r="BC83" s="19">
        <v>137</v>
      </c>
      <c r="BD83" s="20">
        <f t="shared" si="62"/>
        <v>100</v>
      </c>
      <c r="BE83" s="20">
        <f t="shared" si="63"/>
        <v>96</v>
      </c>
      <c r="BF83" s="20">
        <f t="shared" si="64"/>
        <v>87</v>
      </c>
      <c r="BG83" s="24"/>
      <c r="BH83" s="19">
        <f t="shared" si="65"/>
        <v>15</v>
      </c>
      <c r="BI83" s="19">
        <f t="shared" si="66"/>
        <v>2</v>
      </c>
      <c r="BJ83" s="19">
        <f t="shared" si="67"/>
        <v>6</v>
      </c>
      <c r="BK83" s="19">
        <f t="shared" si="68"/>
        <v>2</v>
      </c>
      <c r="BL83" s="19">
        <f t="shared" si="69"/>
        <v>16</v>
      </c>
      <c r="BM83" s="19">
        <f t="shared" si="70"/>
        <v>11</v>
      </c>
      <c r="BN83" s="19">
        <f t="shared" si="71"/>
        <v>4</v>
      </c>
      <c r="BO83" s="19">
        <f t="shared" si="72"/>
        <v>2</v>
      </c>
      <c r="BP83" s="19">
        <f t="shared" si="73"/>
        <v>1</v>
      </c>
      <c r="BQ83" s="19">
        <f t="shared" si="74"/>
        <v>29</v>
      </c>
      <c r="BR83" s="19">
        <f t="shared" si="75"/>
        <v>4</v>
      </c>
      <c r="BS83" s="19">
        <f t="shared" si="76"/>
        <v>3</v>
      </c>
      <c r="BT83" s="19">
        <f t="shared" si="77"/>
        <v>7</v>
      </c>
      <c r="BU83" s="19">
        <f t="shared" si="78"/>
        <v>12</v>
      </c>
      <c r="BV83" s="19">
        <f t="shared" si="79"/>
        <v>1</v>
      </c>
      <c r="BW83" s="19">
        <f t="shared" si="80"/>
        <v>10</v>
      </c>
      <c r="BX83" s="19">
        <f t="shared" si="81"/>
        <v>16</v>
      </c>
      <c r="BY83" s="19">
        <f t="shared" si="82"/>
        <v>18</v>
      </c>
      <c r="BZ83" s="19">
        <f t="shared" si="83"/>
        <v>14</v>
      </c>
      <c r="CA83" s="19">
        <f t="shared" si="84"/>
        <v>5</v>
      </c>
      <c r="CB83" s="18">
        <f t="shared" si="85"/>
        <v>87</v>
      </c>
      <c r="CC83" s="19">
        <f t="shared" si="86"/>
        <v>10</v>
      </c>
    </row>
    <row r="84" spans="1:81" ht="31.5">
      <c r="A84" s="21">
        <v>109</v>
      </c>
      <c r="B84" s="34">
        <v>6668017010</v>
      </c>
      <c r="C84" s="5" t="s">
        <v>418</v>
      </c>
      <c r="D84" s="5" t="s">
        <v>129</v>
      </c>
      <c r="E84" s="5" t="str">
        <f>VLOOKUP(C84,Реестр!$B$2:$C$74,2,FALSE)</f>
        <v>Город</v>
      </c>
      <c r="F84" s="19">
        <v>9</v>
      </c>
      <c r="G84" s="19">
        <v>34</v>
      </c>
      <c r="H84" s="22">
        <v>11</v>
      </c>
      <c r="I84" s="22">
        <v>38</v>
      </c>
      <c r="J84" s="22">
        <f t="shared" si="44"/>
        <v>86</v>
      </c>
      <c r="K84" s="19">
        <v>30</v>
      </c>
      <c r="L84" s="19">
        <v>4</v>
      </c>
      <c r="M84" s="19">
        <f t="shared" si="45"/>
        <v>100</v>
      </c>
      <c r="N84" s="19">
        <v>127</v>
      </c>
      <c r="O84" s="19">
        <v>122</v>
      </c>
      <c r="P84" s="19">
        <v>129</v>
      </c>
      <c r="Q84" s="19">
        <v>123</v>
      </c>
      <c r="R84" s="19">
        <f t="shared" si="46"/>
        <v>99</v>
      </c>
      <c r="S84" s="19">
        <f t="shared" si="47"/>
        <v>95</v>
      </c>
      <c r="T84" s="19">
        <v>20</v>
      </c>
      <c r="U84" s="19">
        <v>5</v>
      </c>
      <c r="V84" s="19">
        <f t="shared" si="48"/>
        <v>100</v>
      </c>
      <c r="W84" s="19">
        <v>135</v>
      </c>
      <c r="X84" s="23">
        <v>136</v>
      </c>
      <c r="Y84" s="20">
        <f t="shared" si="49"/>
        <v>99</v>
      </c>
      <c r="Z84" s="43">
        <f t="shared" si="50"/>
        <v>100</v>
      </c>
      <c r="AA84" s="20">
        <f t="shared" si="51"/>
        <v>100</v>
      </c>
      <c r="AB84" s="19">
        <v>20</v>
      </c>
      <c r="AC84" s="19">
        <v>0</v>
      </c>
      <c r="AD84" s="19">
        <f t="shared" si="52"/>
        <v>0</v>
      </c>
      <c r="AE84" s="19">
        <v>20</v>
      </c>
      <c r="AF84" s="19">
        <v>2</v>
      </c>
      <c r="AG84" s="19">
        <f t="shared" si="53"/>
        <v>40</v>
      </c>
      <c r="AH84" s="19">
        <v>6</v>
      </c>
      <c r="AI84" s="19">
        <v>6</v>
      </c>
      <c r="AJ84" s="20">
        <f t="shared" si="54"/>
        <v>100</v>
      </c>
      <c r="AK84" s="43">
        <f t="shared" si="55"/>
        <v>46</v>
      </c>
      <c r="AL84" s="19">
        <v>127</v>
      </c>
      <c r="AM84" s="19">
        <v>136</v>
      </c>
      <c r="AN84" s="20">
        <f t="shared" si="56"/>
        <v>93</v>
      </c>
      <c r="AO84" s="19">
        <v>136</v>
      </c>
      <c r="AP84" s="19">
        <v>136</v>
      </c>
      <c r="AQ84" s="20">
        <f t="shared" si="57"/>
        <v>100</v>
      </c>
      <c r="AR84" s="19">
        <v>114</v>
      </c>
      <c r="AS84" s="19">
        <v>115</v>
      </c>
      <c r="AT84" s="20">
        <f t="shared" si="58"/>
        <v>99</v>
      </c>
      <c r="AU84" s="20">
        <f t="shared" si="59"/>
        <v>97</v>
      </c>
      <c r="AV84" s="19">
        <v>132</v>
      </c>
      <c r="AW84" s="19">
        <v>136</v>
      </c>
      <c r="AX84" s="20">
        <f t="shared" si="60"/>
        <v>97</v>
      </c>
      <c r="AY84" s="19">
        <v>133</v>
      </c>
      <c r="AZ84" s="19">
        <v>136</v>
      </c>
      <c r="BA84" s="20">
        <f t="shared" si="61"/>
        <v>98</v>
      </c>
      <c r="BB84" s="19">
        <v>135</v>
      </c>
      <c r="BC84" s="19">
        <v>136</v>
      </c>
      <c r="BD84" s="20">
        <f t="shared" si="62"/>
        <v>99</v>
      </c>
      <c r="BE84" s="20">
        <f t="shared" si="63"/>
        <v>98</v>
      </c>
      <c r="BF84" s="20">
        <f t="shared" si="64"/>
        <v>87</v>
      </c>
      <c r="BG84" s="24"/>
      <c r="BH84" s="19">
        <f t="shared" si="65"/>
        <v>14</v>
      </c>
      <c r="BI84" s="19">
        <f t="shared" si="66"/>
        <v>1</v>
      </c>
      <c r="BJ84" s="19">
        <f t="shared" si="67"/>
        <v>2</v>
      </c>
      <c r="BK84" s="19">
        <f t="shared" si="68"/>
        <v>1</v>
      </c>
      <c r="BL84" s="19">
        <f t="shared" si="69"/>
        <v>1</v>
      </c>
      <c r="BM84" s="19">
        <f t="shared" si="70"/>
        <v>2</v>
      </c>
      <c r="BN84" s="19">
        <f t="shared" si="71"/>
        <v>6</v>
      </c>
      <c r="BO84" s="19">
        <f t="shared" si="72"/>
        <v>4</v>
      </c>
      <c r="BP84" s="19">
        <f t="shared" si="73"/>
        <v>1</v>
      </c>
      <c r="BQ84" s="19">
        <f t="shared" si="74"/>
        <v>8</v>
      </c>
      <c r="BR84" s="19">
        <f t="shared" si="75"/>
        <v>1</v>
      </c>
      <c r="BS84" s="19">
        <f t="shared" si="76"/>
        <v>2</v>
      </c>
      <c r="BT84" s="19">
        <f t="shared" si="77"/>
        <v>4</v>
      </c>
      <c r="BU84" s="19">
        <f t="shared" si="78"/>
        <v>3</v>
      </c>
      <c r="BV84" s="19">
        <f t="shared" si="79"/>
        <v>2</v>
      </c>
      <c r="BW84" s="19">
        <f t="shared" si="80"/>
        <v>6</v>
      </c>
      <c r="BX84" s="19">
        <f t="shared" si="81"/>
        <v>1</v>
      </c>
      <c r="BY84" s="19">
        <f t="shared" si="82"/>
        <v>43</v>
      </c>
      <c r="BZ84" s="19">
        <f t="shared" si="83"/>
        <v>4</v>
      </c>
      <c r="CA84" s="19">
        <f t="shared" si="84"/>
        <v>3</v>
      </c>
      <c r="CB84" s="18">
        <f t="shared" si="85"/>
        <v>87</v>
      </c>
      <c r="CC84" s="19">
        <f t="shared" si="86"/>
        <v>10</v>
      </c>
    </row>
    <row r="85" spans="1:81" ht="31.5">
      <c r="A85" s="21">
        <v>142</v>
      </c>
      <c r="B85" s="34">
        <v>6627012863</v>
      </c>
      <c r="C85" s="5" t="s">
        <v>424</v>
      </c>
      <c r="D85" s="5" t="s">
        <v>162</v>
      </c>
      <c r="E85" s="5" t="str">
        <f>VLOOKUP(C85,Реестр!$B$2:$C$74,2,FALSE)</f>
        <v>Город</v>
      </c>
      <c r="F85" s="19">
        <v>7</v>
      </c>
      <c r="G85" s="19">
        <v>34</v>
      </c>
      <c r="H85" s="22">
        <v>11</v>
      </c>
      <c r="I85" s="22">
        <v>38</v>
      </c>
      <c r="J85" s="22">
        <f t="shared" si="44"/>
        <v>77</v>
      </c>
      <c r="K85" s="19">
        <v>30</v>
      </c>
      <c r="L85" s="19">
        <v>4</v>
      </c>
      <c r="M85" s="19">
        <f t="shared" si="45"/>
        <v>100</v>
      </c>
      <c r="N85" s="19">
        <v>80</v>
      </c>
      <c r="O85" s="19">
        <v>64</v>
      </c>
      <c r="P85" s="19">
        <v>80</v>
      </c>
      <c r="Q85" s="19">
        <v>64</v>
      </c>
      <c r="R85" s="19">
        <f t="shared" si="46"/>
        <v>100</v>
      </c>
      <c r="S85" s="19">
        <f t="shared" si="47"/>
        <v>93</v>
      </c>
      <c r="T85" s="19">
        <v>20</v>
      </c>
      <c r="U85" s="19">
        <v>4</v>
      </c>
      <c r="V85" s="19">
        <f t="shared" si="48"/>
        <v>80</v>
      </c>
      <c r="W85" s="19">
        <v>80</v>
      </c>
      <c r="X85" s="23">
        <v>91</v>
      </c>
      <c r="Y85" s="20">
        <f t="shared" si="49"/>
        <v>88</v>
      </c>
      <c r="Z85" s="43">
        <f t="shared" si="50"/>
        <v>84</v>
      </c>
      <c r="AA85" s="20">
        <f t="shared" si="51"/>
        <v>84</v>
      </c>
      <c r="AB85" s="19">
        <v>20</v>
      </c>
      <c r="AC85" s="19">
        <v>1</v>
      </c>
      <c r="AD85" s="19">
        <f t="shared" si="52"/>
        <v>20</v>
      </c>
      <c r="AE85" s="19">
        <v>20</v>
      </c>
      <c r="AF85" s="19">
        <v>3</v>
      </c>
      <c r="AG85" s="19">
        <f t="shared" si="53"/>
        <v>60</v>
      </c>
      <c r="AH85" s="19">
        <v>7</v>
      </c>
      <c r="AI85" s="19">
        <v>7</v>
      </c>
      <c r="AJ85" s="20">
        <f t="shared" si="54"/>
        <v>100</v>
      </c>
      <c r="AK85" s="43">
        <f t="shared" si="55"/>
        <v>60</v>
      </c>
      <c r="AL85" s="19">
        <v>91</v>
      </c>
      <c r="AM85" s="19">
        <v>91</v>
      </c>
      <c r="AN85" s="20">
        <f t="shared" si="56"/>
        <v>100</v>
      </c>
      <c r="AO85" s="19">
        <v>91</v>
      </c>
      <c r="AP85" s="19">
        <v>91</v>
      </c>
      <c r="AQ85" s="20">
        <f t="shared" si="57"/>
        <v>100</v>
      </c>
      <c r="AR85" s="19">
        <v>65</v>
      </c>
      <c r="AS85" s="19">
        <v>65</v>
      </c>
      <c r="AT85" s="20">
        <f t="shared" si="58"/>
        <v>100</v>
      </c>
      <c r="AU85" s="20">
        <f t="shared" si="59"/>
        <v>100</v>
      </c>
      <c r="AV85" s="19">
        <v>88</v>
      </c>
      <c r="AW85" s="19">
        <v>91</v>
      </c>
      <c r="AX85" s="20">
        <f t="shared" si="60"/>
        <v>97</v>
      </c>
      <c r="AY85" s="19">
        <v>85</v>
      </c>
      <c r="AZ85" s="19">
        <v>91</v>
      </c>
      <c r="BA85" s="20">
        <f t="shared" si="61"/>
        <v>93</v>
      </c>
      <c r="BB85" s="19">
        <v>88</v>
      </c>
      <c r="BC85" s="19">
        <v>91</v>
      </c>
      <c r="BD85" s="20">
        <f t="shared" si="62"/>
        <v>97</v>
      </c>
      <c r="BE85" s="20">
        <f t="shared" si="63"/>
        <v>96</v>
      </c>
      <c r="BF85" s="20">
        <f t="shared" si="64"/>
        <v>87</v>
      </c>
      <c r="BG85" s="24"/>
      <c r="BH85" s="19">
        <f t="shared" si="65"/>
        <v>23</v>
      </c>
      <c r="BI85" s="19">
        <f t="shared" si="66"/>
        <v>1</v>
      </c>
      <c r="BJ85" s="19">
        <f t="shared" si="67"/>
        <v>1</v>
      </c>
      <c r="BK85" s="19">
        <f t="shared" si="68"/>
        <v>2</v>
      </c>
      <c r="BL85" s="19">
        <f t="shared" si="69"/>
        <v>17</v>
      </c>
      <c r="BM85" s="19">
        <f t="shared" si="70"/>
        <v>13</v>
      </c>
      <c r="BN85" s="19">
        <f t="shared" si="71"/>
        <v>5</v>
      </c>
      <c r="BO85" s="19">
        <f t="shared" si="72"/>
        <v>3</v>
      </c>
      <c r="BP85" s="19">
        <f t="shared" si="73"/>
        <v>1</v>
      </c>
      <c r="BQ85" s="19">
        <f t="shared" si="74"/>
        <v>1</v>
      </c>
      <c r="BR85" s="19">
        <f t="shared" si="75"/>
        <v>1</v>
      </c>
      <c r="BS85" s="19">
        <f t="shared" si="76"/>
        <v>1</v>
      </c>
      <c r="BT85" s="19">
        <f t="shared" si="77"/>
        <v>4</v>
      </c>
      <c r="BU85" s="19">
        <f t="shared" si="78"/>
        <v>8</v>
      </c>
      <c r="BV85" s="19">
        <f t="shared" si="79"/>
        <v>4</v>
      </c>
      <c r="BW85" s="19">
        <f t="shared" si="80"/>
        <v>8</v>
      </c>
      <c r="BX85" s="19">
        <f t="shared" si="81"/>
        <v>17</v>
      </c>
      <c r="BY85" s="19">
        <f t="shared" si="82"/>
        <v>29</v>
      </c>
      <c r="BZ85" s="19">
        <f t="shared" si="83"/>
        <v>1</v>
      </c>
      <c r="CA85" s="19">
        <f t="shared" si="84"/>
        <v>5</v>
      </c>
      <c r="CB85" s="18">
        <f t="shared" si="85"/>
        <v>87</v>
      </c>
      <c r="CC85" s="19">
        <f t="shared" si="86"/>
        <v>10</v>
      </c>
    </row>
    <row r="86" spans="1:81" ht="31.5">
      <c r="A86" s="21">
        <v>214</v>
      </c>
      <c r="B86" s="34">
        <v>6611001714</v>
      </c>
      <c r="C86" s="40" t="s">
        <v>505</v>
      </c>
      <c r="D86" s="5" t="s">
        <v>229</v>
      </c>
      <c r="E86" s="5" t="str">
        <f>VLOOKUP(C86,Реестр!$B$2:$C$74,2,FALSE)</f>
        <v>Город</v>
      </c>
      <c r="F86" s="19">
        <v>10</v>
      </c>
      <c r="G86" s="19">
        <v>36</v>
      </c>
      <c r="H86" s="22">
        <v>11</v>
      </c>
      <c r="I86" s="22">
        <v>38</v>
      </c>
      <c r="J86" s="22">
        <f t="shared" si="44"/>
        <v>93</v>
      </c>
      <c r="K86" s="19">
        <v>30</v>
      </c>
      <c r="L86" s="19">
        <v>4</v>
      </c>
      <c r="M86" s="19">
        <f t="shared" si="45"/>
        <v>100</v>
      </c>
      <c r="N86" s="19">
        <v>85</v>
      </c>
      <c r="O86" s="19">
        <v>61</v>
      </c>
      <c r="P86" s="19">
        <v>86</v>
      </c>
      <c r="Q86" s="19">
        <v>65</v>
      </c>
      <c r="R86" s="19">
        <f t="shared" si="46"/>
        <v>96</v>
      </c>
      <c r="S86" s="19">
        <f t="shared" si="47"/>
        <v>96</v>
      </c>
      <c r="T86" s="19">
        <v>20</v>
      </c>
      <c r="U86" s="19">
        <v>5</v>
      </c>
      <c r="V86" s="19">
        <f t="shared" si="48"/>
        <v>100</v>
      </c>
      <c r="W86" s="19">
        <v>89</v>
      </c>
      <c r="X86" s="23">
        <v>107</v>
      </c>
      <c r="Y86" s="20">
        <f t="shared" si="49"/>
        <v>83</v>
      </c>
      <c r="Z86" s="43">
        <f t="shared" si="50"/>
        <v>92</v>
      </c>
      <c r="AA86" s="20">
        <f t="shared" si="51"/>
        <v>92</v>
      </c>
      <c r="AB86" s="19">
        <v>20</v>
      </c>
      <c r="AC86" s="19">
        <v>3</v>
      </c>
      <c r="AD86" s="19">
        <f t="shared" si="52"/>
        <v>60</v>
      </c>
      <c r="AE86" s="19">
        <v>20</v>
      </c>
      <c r="AF86" s="19">
        <v>4</v>
      </c>
      <c r="AG86" s="19">
        <f t="shared" si="53"/>
        <v>80</v>
      </c>
      <c r="AH86" s="19">
        <v>4</v>
      </c>
      <c r="AI86" s="19">
        <v>7</v>
      </c>
      <c r="AJ86" s="20">
        <f t="shared" si="54"/>
        <v>57</v>
      </c>
      <c r="AK86" s="43">
        <f t="shared" si="55"/>
        <v>67</v>
      </c>
      <c r="AL86" s="19">
        <v>71</v>
      </c>
      <c r="AM86" s="19">
        <v>107</v>
      </c>
      <c r="AN86" s="20">
        <f t="shared" si="56"/>
        <v>66</v>
      </c>
      <c r="AO86" s="19">
        <v>106</v>
      </c>
      <c r="AP86" s="19">
        <v>107</v>
      </c>
      <c r="AQ86" s="20">
        <f t="shared" si="57"/>
        <v>99</v>
      </c>
      <c r="AR86" s="19">
        <v>68</v>
      </c>
      <c r="AS86" s="19">
        <v>71</v>
      </c>
      <c r="AT86" s="20">
        <f t="shared" si="58"/>
        <v>96</v>
      </c>
      <c r="AU86" s="20">
        <f t="shared" si="59"/>
        <v>85</v>
      </c>
      <c r="AV86" s="19">
        <v>95</v>
      </c>
      <c r="AW86" s="19">
        <v>107</v>
      </c>
      <c r="AX86" s="20">
        <f t="shared" si="60"/>
        <v>89</v>
      </c>
      <c r="AY86" s="19">
        <v>102</v>
      </c>
      <c r="AZ86" s="19">
        <v>107</v>
      </c>
      <c r="BA86" s="20">
        <f t="shared" si="61"/>
        <v>95</v>
      </c>
      <c r="BB86" s="19">
        <v>104</v>
      </c>
      <c r="BC86" s="19">
        <v>107</v>
      </c>
      <c r="BD86" s="20">
        <f t="shared" si="62"/>
        <v>97</v>
      </c>
      <c r="BE86" s="20">
        <f t="shared" si="63"/>
        <v>94</v>
      </c>
      <c r="BF86" s="20">
        <f t="shared" si="64"/>
        <v>87</v>
      </c>
      <c r="BG86" s="24"/>
      <c r="BH86" s="19">
        <f t="shared" si="65"/>
        <v>7</v>
      </c>
      <c r="BI86" s="19">
        <f t="shared" si="66"/>
        <v>1</v>
      </c>
      <c r="BJ86" s="19">
        <f t="shared" si="67"/>
        <v>5</v>
      </c>
      <c r="BK86" s="19">
        <f t="shared" si="68"/>
        <v>1</v>
      </c>
      <c r="BL86" s="19">
        <f t="shared" si="69"/>
        <v>9</v>
      </c>
      <c r="BM86" s="19">
        <f t="shared" si="70"/>
        <v>18</v>
      </c>
      <c r="BN86" s="19">
        <f t="shared" si="71"/>
        <v>3</v>
      </c>
      <c r="BO86" s="19">
        <f t="shared" si="72"/>
        <v>2</v>
      </c>
      <c r="BP86" s="19">
        <f t="shared" si="73"/>
        <v>29</v>
      </c>
      <c r="BQ86" s="19">
        <f t="shared" si="74"/>
        <v>35</v>
      </c>
      <c r="BR86" s="19">
        <f t="shared" si="75"/>
        <v>2</v>
      </c>
      <c r="BS86" s="19">
        <f t="shared" si="76"/>
        <v>5</v>
      </c>
      <c r="BT86" s="19">
        <f t="shared" si="77"/>
        <v>12</v>
      </c>
      <c r="BU86" s="19">
        <f t="shared" si="78"/>
        <v>6</v>
      </c>
      <c r="BV86" s="19">
        <f t="shared" si="79"/>
        <v>4</v>
      </c>
      <c r="BW86" s="19">
        <f t="shared" si="80"/>
        <v>5</v>
      </c>
      <c r="BX86" s="19">
        <f t="shared" si="81"/>
        <v>9</v>
      </c>
      <c r="BY86" s="19">
        <f t="shared" si="82"/>
        <v>22</v>
      </c>
      <c r="BZ86" s="19">
        <f t="shared" si="83"/>
        <v>16</v>
      </c>
      <c r="CA86" s="19">
        <f t="shared" si="84"/>
        <v>7</v>
      </c>
      <c r="CB86" s="18">
        <f t="shared" si="85"/>
        <v>87</v>
      </c>
      <c r="CC86" s="19">
        <f t="shared" si="86"/>
        <v>10</v>
      </c>
    </row>
    <row r="87" spans="1:81" ht="31.5">
      <c r="A87" s="21">
        <v>316</v>
      </c>
      <c r="B87" s="34">
        <v>6620013307</v>
      </c>
      <c r="C87" s="40" t="s">
        <v>503</v>
      </c>
      <c r="D87" s="5" t="s">
        <v>323</v>
      </c>
      <c r="E87" s="5" t="str">
        <f>VLOOKUP(C87,Реестр!$B$2:$C$74,2,FALSE)</f>
        <v>Город</v>
      </c>
      <c r="F87" s="19">
        <v>8</v>
      </c>
      <c r="G87" s="19">
        <v>34</v>
      </c>
      <c r="H87" s="22">
        <v>9</v>
      </c>
      <c r="I87" s="22">
        <v>36</v>
      </c>
      <c r="J87" s="22">
        <f t="shared" si="44"/>
        <v>92</v>
      </c>
      <c r="K87" s="19">
        <v>30</v>
      </c>
      <c r="L87" s="19">
        <v>4</v>
      </c>
      <c r="M87" s="19">
        <f t="shared" si="45"/>
        <v>100</v>
      </c>
      <c r="N87" s="19">
        <v>5</v>
      </c>
      <c r="O87" s="19">
        <v>5</v>
      </c>
      <c r="P87" s="19">
        <v>5</v>
      </c>
      <c r="Q87" s="19">
        <v>5</v>
      </c>
      <c r="R87" s="19">
        <f t="shared" si="46"/>
        <v>100</v>
      </c>
      <c r="S87" s="19">
        <f t="shared" si="47"/>
        <v>98</v>
      </c>
      <c r="T87" s="19">
        <v>20</v>
      </c>
      <c r="U87" s="19">
        <v>3</v>
      </c>
      <c r="V87" s="19">
        <f t="shared" si="48"/>
        <v>60</v>
      </c>
      <c r="W87" s="19">
        <v>5</v>
      </c>
      <c r="X87" s="23">
        <v>5</v>
      </c>
      <c r="Y87" s="20">
        <f t="shared" si="49"/>
        <v>100</v>
      </c>
      <c r="Z87" s="43">
        <f t="shared" si="50"/>
        <v>80</v>
      </c>
      <c r="AA87" s="20">
        <f t="shared" si="51"/>
        <v>80</v>
      </c>
      <c r="AB87" s="19">
        <v>20</v>
      </c>
      <c r="AC87" s="19">
        <v>2</v>
      </c>
      <c r="AD87" s="19">
        <f t="shared" si="52"/>
        <v>40</v>
      </c>
      <c r="AE87" s="19">
        <v>20</v>
      </c>
      <c r="AF87" s="19">
        <v>2</v>
      </c>
      <c r="AG87" s="19">
        <f t="shared" si="53"/>
        <v>40</v>
      </c>
      <c r="AH87" s="19">
        <v>1</v>
      </c>
      <c r="AI87" s="19">
        <v>1</v>
      </c>
      <c r="AJ87" s="20">
        <f t="shared" si="54"/>
        <v>100</v>
      </c>
      <c r="AK87" s="43">
        <f t="shared" si="55"/>
        <v>58</v>
      </c>
      <c r="AL87" s="19">
        <v>5</v>
      </c>
      <c r="AM87" s="19">
        <v>5</v>
      </c>
      <c r="AN87" s="20">
        <f t="shared" si="56"/>
        <v>100</v>
      </c>
      <c r="AO87" s="19">
        <v>5</v>
      </c>
      <c r="AP87" s="19">
        <v>5</v>
      </c>
      <c r="AQ87" s="20">
        <f t="shared" si="57"/>
        <v>100</v>
      </c>
      <c r="AR87" s="19">
        <v>5</v>
      </c>
      <c r="AS87" s="19">
        <v>5</v>
      </c>
      <c r="AT87" s="20">
        <f t="shared" si="58"/>
        <v>100</v>
      </c>
      <c r="AU87" s="20">
        <f t="shared" si="59"/>
        <v>100</v>
      </c>
      <c r="AV87" s="19">
        <v>5</v>
      </c>
      <c r="AW87" s="19">
        <v>5</v>
      </c>
      <c r="AX87" s="20">
        <f t="shared" si="60"/>
        <v>100</v>
      </c>
      <c r="AY87" s="19">
        <v>5</v>
      </c>
      <c r="AZ87" s="19">
        <v>5</v>
      </c>
      <c r="BA87" s="20">
        <f t="shared" si="61"/>
        <v>100</v>
      </c>
      <c r="BB87" s="19">
        <v>5</v>
      </c>
      <c r="BC87" s="19">
        <v>5</v>
      </c>
      <c r="BD87" s="20">
        <f t="shared" si="62"/>
        <v>100</v>
      </c>
      <c r="BE87" s="20">
        <f t="shared" si="63"/>
        <v>100</v>
      </c>
      <c r="BF87" s="20">
        <f t="shared" si="64"/>
        <v>87</v>
      </c>
      <c r="BG87" s="24"/>
      <c r="BH87" s="19">
        <f t="shared" si="65"/>
        <v>8</v>
      </c>
      <c r="BI87" s="19">
        <f t="shared" si="66"/>
        <v>1</v>
      </c>
      <c r="BJ87" s="19">
        <f t="shared" si="67"/>
        <v>1</v>
      </c>
      <c r="BK87" s="19">
        <f t="shared" si="68"/>
        <v>3</v>
      </c>
      <c r="BL87" s="19">
        <f t="shared" si="69"/>
        <v>21</v>
      </c>
      <c r="BM87" s="19">
        <f t="shared" si="70"/>
        <v>1</v>
      </c>
      <c r="BN87" s="19">
        <f t="shared" si="71"/>
        <v>4</v>
      </c>
      <c r="BO87" s="19">
        <f t="shared" si="72"/>
        <v>4</v>
      </c>
      <c r="BP87" s="19">
        <f t="shared" si="73"/>
        <v>1</v>
      </c>
      <c r="BQ87" s="19">
        <f t="shared" si="74"/>
        <v>1</v>
      </c>
      <c r="BR87" s="19">
        <f t="shared" si="75"/>
        <v>1</v>
      </c>
      <c r="BS87" s="19">
        <f t="shared" si="76"/>
        <v>1</v>
      </c>
      <c r="BT87" s="19">
        <f t="shared" si="77"/>
        <v>1</v>
      </c>
      <c r="BU87" s="19">
        <f t="shared" si="78"/>
        <v>1</v>
      </c>
      <c r="BV87" s="19">
        <f t="shared" si="79"/>
        <v>1</v>
      </c>
      <c r="BW87" s="19">
        <f t="shared" si="80"/>
        <v>3</v>
      </c>
      <c r="BX87" s="19">
        <f t="shared" si="81"/>
        <v>21</v>
      </c>
      <c r="BY87" s="19">
        <f t="shared" si="82"/>
        <v>31</v>
      </c>
      <c r="BZ87" s="19">
        <f t="shared" si="83"/>
        <v>1</v>
      </c>
      <c r="CA87" s="19">
        <f t="shared" si="84"/>
        <v>1</v>
      </c>
      <c r="CB87" s="18">
        <f t="shared" si="85"/>
        <v>87</v>
      </c>
      <c r="CC87" s="19">
        <f t="shared" si="86"/>
        <v>10</v>
      </c>
    </row>
    <row r="88" spans="1:81" ht="31.5">
      <c r="A88" s="21">
        <v>339</v>
      </c>
      <c r="B88" s="34">
        <v>6631006164</v>
      </c>
      <c r="C88" s="40" t="s">
        <v>510</v>
      </c>
      <c r="D88" s="5" t="s">
        <v>341</v>
      </c>
      <c r="E88" s="5" t="str">
        <f>VLOOKUP(C88,Реестр!$B$2:$C$74,2,FALSE)</f>
        <v>Город</v>
      </c>
      <c r="F88" s="19">
        <v>10</v>
      </c>
      <c r="G88" s="19">
        <v>36</v>
      </c>
      <c r="H88" s="22">
        <v>11</v>
      </c>
      <c r="I88" s="22">
        <v>38</v>
      </c>
      <c r="J88" s="22">
        <f t="shared" si="44"/>
        <v>93</v>
      </c>
      <c r="K88" s="19">
        <v>30</v>
      </c>
      <c r="L88" s="19">
        <v>4</v>
      </c>
      <c r="M88" s="19">
        <f t="shared" si="45"/>
        <v>100</v>
      </c>
      <c r="N88" s="19">
        <v>231</v>
      </c>
      <c r="O88" s="19">
        <v>162</v>
      </c>
      <c r="P88" s="19">
        <v>236</v>
      </c>
      <c r="Q88" s="19">
        <v>170</v>
      </c>
      <c r="R88" s="19">
        <f t="shared" si="46"/>
        <v>97</v>
      </c>
      <c r="S88" s="19">
        <f t="shared" si="47"/>
        <v>97</v>
      </c>
      <c r="T88" s="19">
        <v>20</v>
      </c>
      <c r="U88" s="19">
        <v>5</v>
      </c>
      <c r="V88" s="19">
        <f t="shared" si="48"/>
        <v>100</v>
      </c>
      <c r="W88" s="19">
        <v>264</v>
      </c>
      <c r="X88" s="23">
        <v>298</v>
      </c>
      <c r="Y88" s="20">
        <f t="shared" si="49"/>
        <v>89</v>
      </c>
      <c r="Z88" s="43">
        <f t="shared" si="50"/>
        <v>95</v>
      </c>
      <c r="AA88" s="20">
        <f t="shared" si="51"/>
        <v>95</v>
      </c>
      <c r="AB88" s="19">
        <v>20</v>
      </c>
      <c r="AC88" s="19">
        <v>1</v>
      </c>
      <c r="AD88" s="19">
        <f t="shared" si="52"/>
        <v>20</v>
      </c>
      <c r="AE88" s="19">
        <v>20</v>
      </c>
      <c r="AF88" s="19">
        <v>2</v>
      </c>
      <c r="AG88" s="19">
        <f t="shared" si="53"/>
        <v>40</v>
      </c>
      <c r="AH88" s="19">
        <v>16</v>
      </c>
      <c r="AI88" s="19">
        <v>17</v>
      </c>
      <c r="AJ88" s="20">
        <f t="shared" si="54"/>
        <v>94</v>
      </c>
      <c r="AK88" s="43">
        <f t="shared" si="55"/>
        <v>50</v>
      </c>
      <c r="AL88" s="19">
        <v>285</v>
      </c>
      <c r="AM88" s="19">
        <v>298</v>
      </c>
      <c r="AN88" s="20">
        <f t="shared" si="56"/>
        <v>96</v>
      </c>
      <c r="AO88" s="19">
        <v>293</v>
      </c>
      <c r="AP88" s="19">
        <v>298</v>
      </c>
      <c r="AQ88" s="20">
        <f t="shared" si="57"/>
        <v>98</v>
      </c>
      <c r="AR88" s="19">
        <v>183</v>
      </c>
      <c r="AS88" s="19">
        <v>186</v>
      </c>
      <c r="AT88" s="20">
        <f t="shared" si="58"/>
        <v>98</v>
      </c>
      <c r="AU88" s="20">
        <f t="shared" si="59"/>
        <v>97</v>
      </c>
      <c r="AV88" s="19">
        <v>292</v>
      </c>
      <c r="AW88" s="19">
        <v>298</v>
      </c>
      <c r="AX88" s="20">
        <f t="shared" si="60"/>
        <v>98</v>
      </c>
      <c r="AY88" s="19">
        <v>282</v>
      </c>
      <c r="AZ88" s="19">
        <v>298</v>
      </c>
      <c r="BA88" s="20">
        <f t="shared" si="61"/>
        <v>95</v>
      </c>
      <c r="BB88" s="19">
        <v>288</v>
      </c>
      <c r="BC88" s="19">
        <v>298</v>
      </c>
      <c r="BD88" s="20">
        <f t="shared" si="62"/>
        <v>97</v>
      </c>
      <c r="BE88" s="20">
        <f t="shared" si="63"/>
        <v>97</v>
      </c>
      <c r="BF88" s="20">
        <f t="shared" si="64"/>
        <v>87</v>
      </c>
      <c r="BG88" s="24"/>
      <c r="BH88" s="19">
        <f t="shared" si="65"/>
        <v>7</v>
      </c>
      <c r="BI88" s="19">
        <f t="shared" si="66"/>
        <v>1</v>
      </c>
      <c r="BJ88" s="19">
        <f t="shared" si="67"/>
        <v>4</v>
      </c>
      <c r="BK88" s="19">
        <f t="shared" si="68"/>
        <v>1</v>
      </c>
      <c r="BL88" s="19">
        <f t="shared" si="69"/>
        <v>6</v>
      </c>
      <c r="BM88" s="19">
        <f t="shared" si="70"/>
        <v>12</v>
      </c>
      <c r="BN88" s="19">
        <f t="shared" si="71"/>
        <v>5</v>
      </c>
      <c r="BO88" s="19">
        <f t="shared" si="72"/>
        <v>4</v>
      </c>
      <c r="BP88" s="19">
        <f t="shared" si="73"/>
        <v>6</v>
      </c>
      <c r="BQ88" s="19">
        <f t="shared" si="74"/>
        <v>5</v>
      </c>
      <c r="BR88" s="19">
        <f t="shared" si="75"/>
        <v>3</v>
      </c>
      <c r="BS88" s="19">
        <f t="shared" si="76"/>
        <v>3</v>
      </c>
      <c r="BT88" s="19">
        <f t="shared" si="77"/>
        <v>3</v>
      </c>
      <c r="BU88" s="19">
        <f t="shared" si="78"/>
        <v>6</v>
      </c>
      <c r="BV88" s="19">
        <f t="shared" si="79"/>
        <v>4</v>
      </c>
      <c r="BW88" s="19">
        <f t="shared" si="80"/>
        <v>4</v>
      </c>
      <c r="BX88" s="19">
        <f t="shared" si="81"/>
        <v>6</v>
      </c>
      <c r="BY88" s="19">
        <f t="shared" si="82"/>
        <v>39</v>
      </c>
      <c r="BZ88" s="19">
        <f t="shared" si="83"/>
        <v>4</v>
      </c>
      <c r="CA88" s="19">
        <f t="shared" si="84"/>
        <v>4</v>
      </c>
      <c r="CB88" s="18">
        <f t="shared" si="85"/>
        <v>87</v>
      </c>
      <c r="CC88" s="19">
        <f t="shared" si="86"/>
        <v>10</v>
      </c>
    </row>
    <row r="89" spans="1:81" ht="31.5">
      <c r="A89" s="21">
        <v>346</v>
      </c>
      <c r="B89" s="34">
        <v>6610003229</v>
      </c>
      <c r="C89" s="5" t="s">
        <v>452</v>
      </c>
      <c r="D89" s="5" t="s">
        <v>347</v>
      </c>
      <c r="E89" s="5" t="str">
        <f>VLOOKUP(C89,Реестр!$B$2:$C$74,2,FALSE)</f>
        <v>Город</v>
      </c>
      <c r="F89" s="19">
        <v>8</v>
      </c>
      <c r="G89" s="19">
        <v>36</v>
      </c>
      <c r="H89" s="22">
        <v>11</v>
      </c>
      <c r="I89" s="22">
        <v>38</v>
      </c>
      <c r="J89" s="22">
        <f t="shared" si="44"/>
        <v>84</v>
      </c>
      <c r="K89" s="19">
        <v>30</v>
      </c>
      <c r="L89" s="19">
        <v>3</v>
      </c>
      <c r="M89" s="19">
        <f t="shared" si="45"/>
        <v>90</v>
      </c>
      <c r="N89" s="19">
        <v>85</v>
      </c>
      <c r="O89" s="19">
        <v>78</v>
      </c>
      <c r="P89" s="19">
        <v>88</v>
      </c>
      <c r="Q89" s="19">
        <v>79</v>
      </c>
      <c r="R89" s="19">
        <f t="shared" si="46"/>
        <v>98</v>
      </c>
      <c r="S89" s="19">
        <f t="shared" si="47"/>
        <v>91</v>
      </c>
      <c r="T89" s="19">
        <v>20</v>
      </c>
      <c r="U89" s="19">
        <v>5</v>
      </c>
      <c r="V89" s="19">
        <f t="shared" si="48"/>
        <v>100</v>
      </c>
      <c r="W89" s="19">
        <v>84</v>
      </c>
      <c r="X89" s="23">
        <v>90</v>
      </c>
      <c r="Y89" s="20">
        <f t="shared" si="49"/>
        <v>93</v>
      </c>
      <c r="Z89" s="43">
        <f t="shared" si="50"/>
        <v>97</v>
      </c>
      <c r="AA89" s="20">
        <f t="shared" si="51"/>
        <v>97</v>
      </c>
      <c r="AB89" s="19">
        <v>20</v>
      </c>
      <c r="AC89" s="19">
        <v>1</v>
      </c>
      <c r="AD89" s="19">
        <f t="shared" si="52"/>
        <v>20</v>
      </c>
      <c r="AE89" s="19">
        <v>20</v>
      </c>
      <c r="AF89" s="19">
        <v>2</v>
      </c>
      <c r="AG89" s="19">
        <f t="shared" si="53"/>
        <v>40</v>
      </c>
      <c r="AH89" s="19">
        <v>17</v>
      </c>
      <c r="AI89" s="19">
        <v>18</v>
      </c>
      <c r="AJ89" s="20">
        <f t="shared" si="54"/>
        <v>94</v>
      </c>
      <c r="AK89" s="43">
        <f t="shared" si="55"/>
        <v>50</v>
      </c>
      <c r="AL89" s="19">
        <v>87</v>
      </c>
      <c r="AM89" s="19">
        <v>90</v>
      </c>
      <c r="AN89" s="20">
        <f t="shared" si="56"/>
        <v>97</v>
      </c>
      <c r="AO89" s="19">
        <v>86</v>
      </c>
      <c r="AP89" s="19">
        <v>90</v>
      </c>
      <c r="AQ89" s="20">
        <f t="shared" si="57"/>
        <v>96</v>
      </c>
      <c r="AR89" s="19">
        <v>80</v>
      </c>
      <c r="AS89" s="19">
        <v>80</v>
      </c>
      <c r="AT89" s="20">
        <f t="shared" si="58"/>
        <v>100</v>
      </c>
      <c r="AU89" s="20">
        <f t="shared" si="59"/>
        <v>97</v>
      </c>
      <c r="AV89" s="19">
        <v>89</v>
      </c>
      <c r="AW89" s="19">
        <v>90</v>
      </c>
      <c r="AX89" s="20">
        <f t="shared" si="60"/>
        <v>99</v>
      </c>
      <c r="AY89" s="19">
        <v>87</v>
      </c>
      <c r="AZ89" s="19">
        <v>90</v>
      </c>
      <c r="BA89" s="20">
        <f t="shared" si="61"/>
        <v>97</v>
      </c>
      <c r="BB89" s="19">
        <v>89</v>
      </c>
      <c r="BC89" s="19">
        <v>90</v>
      </c>
      <c r="BD89" s="20">
        <f t="shared" si="62"/>
        <v>99</v>
      </c>
      <c r="BE89" s="20">
        <f t="shared" si="63"/>
        <v>99</v>
      </c>
      <c r="BF89" s="20">
        <f t="shared" si="64"/>
        <v>87</v>
      </c>
      <c r="BG89" s="24"/>
      <c r="BH89" s="19">
        <f t="shared" si="65"/>
        <v>16</v>
      </c>
      <c r="BI89" s="19">
        <f t="shared" si="66"/>
        <v>2</v>
      </c>
      <c r="BJ89" s="19">
        <f t="shared" si="67"/>
        <v>3</v>
      </c>
      <c r="BK89" s="19">
        <f t="shared" si="68"/>
        <v>1</v>
      </c>
      <c r="BL89" s="19">
        <f t="shared" si="69"/>
        <v>4</v>
      </c>
      <c r="BM89" s="19">
        <f t="shared" si="70"/>
        <v>8</v>
      </c>
      <c r="BN89" s="19">
        <f t="shared" si="71"/>
        <v>5</v>
      </c>
      <c r="BO89" s="19">
        <f t="shared" si="72"/>
        <v>4</v>
      </c>
      <c r="BP89" s="19">
        <f t="shared" si="73"/>
        <v>6</v>
      </c>
      <c r="BQ89" s="19">
        <f t="shared" si="74"/>
        <v>4</v>
      </c>
      <c r="BR89" s="19">
        <f t="shared" si="75"/>
        <v>5</v>
      </c>
      <c r="BS89" s="19">
        <f t="shared" si="76"/>
        <v>1</v>
      </c>
      <c r="BT89" s="19">
        <f t="shared" si="77"/>
        <v>2</v>
      </c>
      <c r="BU89" s="19">
        <f t="shared" si="78"/>
        <v>4</v>
      </c>
      <c r="BV89" s="19">
        <f t="shared" si="79"/>
        <v>2</v>
      </c>
      <c r="BW89" s="19">
        <f t="shared" si="80"/>
        <v>10</v>
      </c>
      <c r="BX89" s="19">
        <f t="shared" si="81"/>
        <v>4</v>
      </c>
      <c r="BY89" s="19">
        <f t="shared" si="82"/>
        <v>39</v>
      </c>
      <c r="BZ89" s="19">
        <f t="shared" si="83"/>
        <v>4</v>
      </c>
      <c r="CA89" s="19">
        <f t="shared" si="84"/>
        <v>2</v>
      </c>
      <c r="CB89" s="18">
        <f t="shared" si="85"/>
        <v>87</v>
      </c>
      <c r="CC89" s="19">
        <f t="shared" si="86"/>
        <v>10</v>
      </c>
    </row>
    <row r="90" spans="1:81" ht="31.5">
      <c r="A90" s="21">
        <v>385</v>
      </c>
      <c r="B90" s="34">
        <v>6614004992</v>
      </c>
      <c r="C90" s="5" t="s">
        <v>457</v>
      </c>
      <c r="D90" s="6" t="s">
        <v>238</v>
      </c>
      <c r="E90" s="5" t="str">
        <f>VLOOKUP(C90,Реестр!$B$2:$C$74,2,FALSE)</f>
        <v>Город</v>
      </c>
      <c r="F90" s="19">
        <v>11</v>
      </c>
      <c r="G90" s="19">
        <v>35</v>
      </c>
      <c r="H90" s="22">
        <v>11</v>
      </c>
      <c r="I90" s="22">
        <v>38</v>
      </c>
      <c r="J90" s="22">
        <f t="shared" si="44"/>
        <v>96</v>
      </c>
      <c r="K90" s="19">
        <v>30</v>
      </c>
      <c r="L90" s="19">
        <v>4</v>
      </c>
      <c r="M90" s="19">
        <f t="shared" si="45"/>
        <v>100</v>
      </c>
      <c r="N90" s="19">
        <v>130</v>
      </c>
      <c r="O90" s="19">
        <v>131</v>
      </c>
      <c r="P90" s="19">
        <v>130</v>
      </c>
      <c r="Q90" s="19">
        <v>132</v>
      </c>
      <c r="R90" s="19">
        <f t="shared" si="46"/>
        <v>100</v>
      </c>
      <c r="S90" s="19">
        <f t="shared" si="47"/>
        <v>99</v>
      </c>
      <c r="T90" s="19">
        <v>20</v>
      </c>
      <c r="U90" s="19">
        <v>5</v>
      </c>
      <c r="V90" s="19">
        <f t="shared" si="48"/>
        <v>100</v>
      </c>
      <c r="W90" s="19">
        <v>141</v>
      </c>
      <c r="X90" s="23">
        <v>156</v>
      </c>
      <c r="Y90" s="20">
        <f t="shared" si="49"/>
        <v>90</v>
      </c>
      <c r="Z90" s="43">
        <f t="shared" si="50"/>
        <v>95</v>
      </c>
      <c r="AA90" s="20">
        <f t="shared" si="51"/>
        <v>95</v>
      </c>
      <c r="AB90" s="19">
        <v>20</v>
      </c>
      <c r="AC90" s="19">
        <v>0</v>
      </c>
      <c r="AD90" s="19">
        <f t="shared" si="52"/>
        <v>0</v>
      </c>
      <c r="AE90" s="19">
        <v>20</v>
      </c>
      <c r="AF90" s="19">
        <v>3</v>
      </c>
      <c r="AG90" s="19">
        <f t="shared" si="53"/>
        <v>60</v>
      </c>
      <c r="AH90" s="19">
        <v>4</v>
      </c>
      <c r="AI90" s="19">
        <v>4</v>
      </c>
      <c r="AJ90" s="20">
        <f t="shared" si="54"/>
        <v>100</v>
      </c>
      <c r="AK90" s="43">
        <f t="shared" si="55"/>
        <v>54</v>
      </c>
      <c r="AL90" s="19">
        <v>123</v>
      </c>
      <c r="AM90" s="19">
        <v>156</v>
      </c>
      <c r="AN90" s="20">
        <f t="shared" si="56"/>
        <v>79</v>
      </c>
      <c r="AO90" s="19">
        <v>154</v>
      </c>
      <c r="AP90" s="19">
        <v>156</v>
      </c>
      <c r="AQ90" s="20">
        <f t="shared" si="57"/>
        <v>99</v>
      </c>
      <c r="AR90" s="19">
        <v>131</v>
      </c>
      <c r="AS90" s="19">
        <v>131</v>
      </c>
      <c r="AT90" s="20">
        <f t="shared" si="58"/>
        <v>100</v>
      </c>
      <c r="AU90" s="20">
        <f t="shared" si="59"/>
        <v>91</v>
      </c>
      <c r="AV90" s="19">
        <v>148</v>
      </c>
      <c r="AW90" s="19">
        <v>156</v>
      </c>
      <c r="AX90" s="20">
        <f t="shared" si="60"/>
        <v>95</v>
      </c>
      <c r="AY90" s="19">
        <v>151</v>
      </c>
      <c r="AZ90" s="19">
        <v>156</v>
      </c>
      <c r="BA90" s="20">
        <f t="shared" si="61"/>
        <v>97</v>
      </c>
      <c r="BB90" s="19">
        <v>156</v>
      </c>
      <c r="BC90" s="19">
        <v>156</v>
      </c>
      <c r="BD90" s="20">
        <f t="shared" si="62"/>
        <v>100</v>
      </c>
      <c r="BE90" s="20">
        <f t="shared" si="63"/>
        <v>98</v>
      </c>
      <c r="BF90" s="20">
        <f t="shared" si="64"/>
        <v>87</v>
      </c>
      <c r="BG90" s="24"/>
      <c r="BH90" s="19">
        <f t="shared" si="65"/>
        <v>4</v>
      </c>
      <c r="BI90" s="19">
        <f t="shared" si="66"/>
        <v>1</v>
      </c>
      <c r="BJ90" s="19">
        <f t="shared" si="67"/>
        <v>1</v>
      </c>
      <c r="BK90" s="19">
        <f t="shared" si="68"/>
        <v>1</v>
      </c>
      <c r="BL90" s="19">
        <f t="shared" si="69"/>
        <v>6</v>
      </c>
      <c r="BM90" s="19">
        <f t="shared" si="70"/>
        <v>11</v>
      </c>
      <c r="BN90" s="19">
        <f t="shared" si="71"/>
        <v>6</v>
      </c>
      <c r="BO90" s="19">
        <f t="shared" si="72"/>
        <v>3</v>
      </c>
      <c r="BP90" s="19">
        <f t="shared" si="73"/>
        <v>1</v>
      </c>
      <c r="BQ90" s="19">
        <f t="shared" si="74"/>
        <v>22</v>
      </c>
      <c r="BR90" s="19">
        <f t="shared" si="75"/>
        <v>2</v>
      </c>
      <c r="BS90" s="19">
        <f t="shared" si="76"/>
        <v>1</v>
      </c>
      <c r="BT90" s="19">
        <f t="shared" si="77"/>
        <v>6</v>
      </c>
      <c r="BU90" s="19">
        <f t="shared" si="78"/>
        <v>4</v>
      </c>
      <c r="BV90" s="19">
        <f t="shared" si="79"/>
        <v>1</v>
      </c>
      <c r="BW90" s="19">
        <f t="shared" si="80"/>
        <v>2</v>
      </c>
      <c r="BX90" s="19">
        <f t="shared" si="81"/>
        <v>6</v>
      </c>
      <c r="BY90" s="19">
        <f t="shared" si="82"/>
        <v>35</v>
      </c>
      <c r="BZ90" s="19">
        <f t="shared" si="83"/>
        <v>10</v>
      </c>
      <c r="CA90" s="19">
        <f t="shared" si="84"/>
        <v>3</v>
      </c>
      <c r="CB90" s="18">
        <f t="shared" si="85"/>
        <v>87</v>
      </c>
      <c r="CC90" s="19">
        <f t="shared" si="86"/>
        <v>10</v>
      </c>
    </row>
    <row r="91" spans="1:81" ht="31.5">
      <c r="A91" s="21">
        <v>396</v>
      </c>
      <c r="B91" s="34">
        <v>6632012643</v>
      </c>
      <c r="C91" s="6" t="s">
        <v>460</v>
      </c>
      <c r="D91" s="6" t="s">
        <v>388</v>
      </c>
      <c r="E91" s="5" t="str">
        <f>VLOOKUP(C91,Реестр!$B$2:$C$74,2,FALSE)</f>
        <v>Город</v>
      </c>
      <c r="F91" s="19">
        <v>10</v>
      </c>
      <c r="G91" s="19">
        <v>37</v>
      </c>
      <c r="H91" s="22">
        <v>11</v>
      </c>
      <c r="I91" s="22">
        <v>38</v>
      </c>
      <c r="J91" s="22">
        <f t="shared" si="44"/>
        <v>94</v>
      </c>
      <c r="K91" s="19">
        <v>30</v>
      </c>
      <c r="L91" s="19">
        <v>4</v>
      </c>
      <c r="M91" s="19">
        <f t="shared" si="45"/>
        <v>100</v>
      </c>
      <c r="N91" s="19">
        <v>529</v>
      </c>
      <c r="O91" s="19">
        <v>514</v>
      </c>
      <c r="P91" s="19">
        <v>532</v>
      </c>
      <c r="Q91" s="19">
        <v>518</v>
      </c>
      <c r="R91" s="19">
        <f t="shared" si="46"/>
        <v>99</v>
      </c>
      <c r="S91" s="19">
        <f t="shared" si="47"/>
        <v>98</v>
      </c>
      <c r="T91" s="19">
        <v>20</v>
      </c>
      <c r="U91" s="19">
        <v>5</v>
      </c>
      <c r="V91" s="19">
        <f t="shared" si="48"/>
        <v>100</v>
      </c>
      <c r="W91" s="19">
        <v>564</v>
      </c>
      <c r="X91" s="23">
        <v>600</v>
      </c>
      <c r="Y91" s="20">
        <f t="shared" si="49"/>
        <v>94</v>
      </c>
      <c r="Z91" s="43">
        <f t="shared" si="50"/>
        <v>97</v>
      </c>
      <c r="AA91" s="20">
        <f t="shared" si="51"/>
        <v>97</v>
      </c>
      <c r="AB91" s="19">
        <v>20</v>
      </c>
      <c r="AC91" s="19">
        <v>0</v>
      </c>
      <c r="AD91" s="19">
        <f t="shared" si="52"/>
        <v>0</v>
      </c>
      <c r="AE91" s="19">
        <v>20</v>
      </c>
      <c r="AF91" s="19">
        <v>3</v>
      </c>
      <c r="AG91" s="19">
        <f t="shared" si="53"/>
        <v>60</v>
      </c>
      <c r="AH91" s="19">
        <v>44</v>
      </c>
      <c r="AI91" s="19">
        <v>52</v>
      </c>
      <c r="AJ91" s="20">
        <f t="shared" si="54"/>
        <v>85</v>
      </c>
      <c r="AK91" s="43">
        <f t="shared" si="55"/>
        <v>50</v>
      </c>
      <c r="AL91" s="19">
        <v>475</v>
      </c>
      <c r="AM91" s="19">
        <v>600</v>
      </c>
      <c r="AN91" s="20">
        <f t="shared" si="56"/>
        <v>79</v>
      </c>
      <c r="AO91" s="19">
        <v>598</v>
      </c>
      <c r="AP91" s="19">
        <v>600</v>
      </c>
      <c r="AQ91" s="20">
        <f t="shared" si="57"/>
        <v>100</v>
      </c>
      <c r="AR91" s="19">
        <v>513</v>
      </c>
      <c r="AS91" s="19">
        <v>518</v>
      </c>
      <c r="AT91" s="20">
        <f t="shared" si="58"/>
        <v>99</v>
      </c>
      <c r="AU91" s="20">
        <f t="shared" si="59"/>
        <v>91</v>
      </c>
      <c r="AV91" s="19">
        <v>567</v>
      </c>
      <c r="AW91" s="19">
        <v>600</v>
      </c>
      <c r="AX91" s="20">
        <f t="shared" si="60"/>
        <v>95</v>
      </c>
      <c r="AY91" s="19">
        <v>590</v>
      </c>
      <c r="AZ91" s="19">
        <v>600</v>
      </c>
      <c r="BA91" s="20">
        <f t="shared" si="61"/>
        <v>98</v>
      </c>
      <c r="BB91" s="19">
        <v>594</v>
      </c>
      <c r="BC91" s="19">
        <v>600</v>
      </c>
      <c r="BD91" s="20">
        <f t="shared" si="62"/>
        <v>99</v>
      </c>
      <c r="BE91" s="20">
        <f t="shared" si="63"/>
        <v>98</v>
      </c>
      <c r="BF91" s="20">
        <f t="shared" si="64"/>
        <v>87</v>
      </c>
      <c r="BG91" s="24"/>
      <c r="BH91" s="19">
        <f t="shared" si="65"/>
        <v>6</v>
      </c>
      <c r="BI91" s="19">
        <f t="shared" si="66"/>
        <v>1</v>
      </c>
      <c r="BJ91" s="19">
        <f t="shared" si="67"/>
        <v>2</v>
      </c>
      <c r="BK91" s="19">
        <f t="shared" si="68"/>
        <v>1</v>
      </c>
      <c r="BL91" s="19">
        <f t="shared" si="69"/>
        <v>4</v>
      </c>
      <c r="BM91" s="19">
        <f t="shared" si="70"/>
        <v>7</v>
      </c>
      <c r="BN91" s="19">
        <f t="shared" si="71"/>
        <v>6</v>
      </c>
      <c r="BO91" s="19">
        <f t="shared" si="72"/>
        <v>3</v>
      </c>
      <c r="BP91" s="19">
        <f t="shared" si="73"/>
        <v>15</v>
      </c>
      <c r="BQ91" s="19">
        <f t="shared" si="74"/>
        <v>22</v>
      </c>
      <c r="BR91" s="19">
        <f t="shared" si="75"/>
        <v>1</v>
      </c>
      <c r="BS91" s="19">
        <f t="shared" si="76"/>
        <v>2</v>
      </c>
      <c r="BT91" s="19">
        <f t="shared" si="77"/>
        <v>6</v>
      </c>
      <c r="BU91" s="19">
        <f t="shared" si="78"/>
        <v>3</v>
      </c>
      <c r="BV91" s="19">
        <f t="shared" si="79"/>
        <v>2</v>
      </c>
      <c r="BW91" s="19">
        <f t="shared" si="80"/>
        <v>3</v>
      </c>
      <c r="BX91" s="19">
        <f t="shared" si="81"/>
        <v>4</v>
      </c>
      <c r="BY91" s="19">
        <f t="shared" si="82"/>
        <v>39</v>
      </c>
      <c r="BZ91" s="19">
        <f t="shared" si="83"/>
        <v>10</v>
      </c>
      <c r="CA91" s="19">
        <f t="shared" si="84"/>
        <v>3</v>
      </c>
      <c r="CB91" s="18">
        <f t="shared" si="85"/>
        <v>87</v>
      </c>
      <c r="CC91" s="19">
        <f t="shared" si="86"/>
        <v>10</v>
      </c>
    </row>
    <row r="92" spans="1:81" ht="31.5">
      <c r="A92" s="21">
        <v>399</v>
      </c>
      <c r="B92" s="34">
        <v>6620005715</v>
      </c>
      <c r="C92" s="40" t="s">
        <v>503</v>
      </c>
      <c r="D92" s="5" t="s">
        <v>391</v>
      </c>
      <c r="E92" s="5" t="str">
        <f>VLOOKUP(C92,Реестр!$B$2:$C$74,2,FALSE)</f>
        <v>Город</v>
      </c>
      <c r="F92" s="19">
        <v>10</v>
      </c>
      <c r="G92" s="19">
        <v>37</v>
      </c>
      <c r="H92" s="22">
        <v>11</v>
      </c>
      <c r="I92" s="22">
        <v>38</v>
      </c>
      <c r="J92" s="22">
        <f t="shared" si="44"/>
        <v>94</v>
      </c>
      <c r="K92" s="19">
        <v>30</v>
      </c>
      <c r="L92" s="19">
        <v>4</v>
      </c>
      <c r="M92" s="19">
        <f t="shared" si="45"/>
        <v>100</v>
      </c>
      <c r="N92" s="19">
        <v>92</v>
      </c>
      <c r="O92" s="19">
        <v>92</v>
      </c>
      <c r="P92" s="19">
        <v>92</v>
      </c>
      <c r="Q92" s="19">
        <v>92</v>
      </c>
      <c r="R92" s="19">
        <f t="shared" si="46"/>
        <v>100</v>
      </c>
      <c r="S92" s="19">
        <f t="shared" si="47"/>
        <v>98</v>
      </c>
      <c r="T92" s="19">
        <v>20</v>
      </c>
      <c r="U92" s="19">
        <v>5</v>
      </c>
      <c r="V92" s="19">
        <f t="shared" si="48"/>
        <v>100</v>
      </c>
      <c r="W92" s="19">
        <v>92</v>
      </c>
      <c r="X92" s="23">
        <v>92</v>
      </c>
      <c r="Y92" s="20">
        <f t="shared" si="49"/>
        <v>100</v>
      </c>
      <c r="Z92" s="43">
        <f t="shared" si="50"/>
        <v>100</v>
      </c>
      <c r="AA92" s="20">
        <f t="shared" si="51"/>
        <v>100</v>
      </c>
      <c r="AB92" s="19">
        <v>20</v>
      </c>
      <c r="AC92" s="19">
        <v>0</v>
      </c>
      <c r="AD92" s="19">
        <f t="shared" si="52"/>
        <v>0</v>
      </c>
      <c r="AE92" s="19">
        <v>20</v>
      </c>
      <c r="AF92" s="19">
        <v>1</v>
      </c>
      <c r="AG92" s="19">
        <f t="shared" si="53"/>
        <v>20</v>
      </c>
      <c r="AH92" s="19">
        <v>1</v>
      </c>
      <c r="AI92" s="19">
        <v>1</v>
      </c>
      <c r="AJ92" s="20">
        <f t="shared" si="54"/>
        <v>100</v>
      </c>
      <c r="AK92" s="43">
        <f t="shared" si="55"/>
        <v>38</v>
      </c>
      <c r="AL92" s="19">
        <v>92</v>
      </c>
      <c r="AM92" s="19">
        <v>92</v>
      </c>
      <c r="AN92" s="20">
        <f t="shared" si="56"/>
        <v>100</v>
      </c>
      <c r="AO92" s="19">
        <v>92</v>
      </c>
      <c r="AP92" s="19">
        <v>92</v>
      </c>
      <c r="AQ92" s="20">
        <f t="shared" si="57"/>
        <v>100</v>
      </c>
      <c r="AR92" s="19">
        <v>92</v>
      </c>
      <c r="AS92" s="19">
        <v>92</v>
      </c>
      <c r="AT92" s="20">
        <f t="shared" si="58"/>
        <v>100</v>
      </c>
      <c r="AU92" s="20">
        <f t="shared" si="59"/>
        <v>100</v>
      </c>
      <c r="AV92" s="19">
        <v>92</v>
      </c>
      <c r="AW92" s="19">
        <v>92</v>
      </c>
      <c r="AX92" s="20">
        <f t="shared" si="60"/>
        <v>100</v>
      </c>
      <c r="AY92" s="19">
        <v>92</v>
      </c>
      <c r="AZ92" s="19">
        <v>92</v>
      </c>
      <c r="BA92" s="20">
        <f t="shared" si="61"/>
        <v>100</v>
      </c>
      <c r="BB92" s="19">
        <v>92</v>
      </c>
      <c r="BC92" s="19">
        <v>92</v>
      </c>
      <c r="BD92" s="20">
        <f t="shared" si="62"/>
        <v>100</v>
      </c>
      <c r="BE92" s="20">
        <f t="shared" si="63"/>
        <v>100</v>
      </c>
      <c r="BF92" s="20">
        <f t="shared" si="64"/>
        <v>87</v>
      </c>
      <c r="BG92" s="24"/>
      <c r="BH92" s="19">
        <f t="shared" si="65"/>
        <v>6</v>
      </c>
      <c r="BI92" s="19">
        <f t="shared" si="66"/>
        <v>1</v>
      </c>
      <c r="BJ92" s="19">
        <f t="shared" si="67"/>
        <v>1</v>
      </c>
      <c r="BK92" s="19">
        <f t="shared" si="68"/>
        <v>1</v>
      </c>
      <c r="BL92" s="19">
        <f t="shared" si="69"/>
        <v>1</v>
      </c>
      <c r="BM92" s="19">
        <f t="shared" si="70"/>
        <v>1</v>
      </c>
      <c r="BN92" s="19">
        <f t="shared" si="71"/>
        <v>6</v>
      </c>
      <c r="BO92" s="19">
        <f t="shared" si="72"/>
        <v>5</v>
      </c>
      <c r="BP92" s="19">
        <f t="shared" si="73"/>
        <v>1</v>
      </c>
      <c r="BQ92" s="19">
        <f t="shared" si="74"/>
        <v>1</v>
      </c>
      <c r="BR92" s="19">
        <f t="shared" si="75"/>
        <v>1</v>
      </c>
      <c r="BS92" s="19">
        <f t="shared" si="76"/>
        <v>1</v>
      </c>
      <c r="BT92" s="19">
        <f t="shared" si="77"/>
        <v>1</v>
      </c>
      <c r="BU92" s="19">
        <f t="shared" si="78"/>
        <v>1</v>
      </c>
      <c r="BV92" s="19">
        <f t="shared" si="79"/>
        <v>1</v>
      </c>
      <c r="BW92" s="19">
        <f t="shared" si="80"/>
        <v>3</v>
      </c>
      <c r="BX92" s="19">
        <f t="shared" si="81"/>
        <v>1</v>
      </c>
      <c r="BY92" s="19">
        <f t="shared" si="82"/>
        <v>51</v>
      </c>
      <c r="BZ92" s="19">
        <f t="shared" si="83"/>
        <v>1</v>
      </c>
      <c r="CA92" s="19">
        <f t="shared" si="84"/>
        <v>1</v>
      </c>
      <c r="CB92" s="18">
        <f t="shared" si="85"/>
        <v>87</v>
      </c>
      <c r="CC92" s="19">
        <f t="shared" si="86"/>
        <v>10</v>
      </c>
    </row>
    <row r="93" spans="1:81" ht="47.25">
      <c r="A93" s="21">
        <v>10</v>
      </c>
      <c r="B93" s="34">
        <v>6671119710</v>
      </c>
      <c r="C93" s="5" t="s">
        <v>504</v>
      </c>
      <c r="D93" s="5" t="s">
        <v>45</v>
      </c>
      <c r="E93" s="5" t="str">
        <f>VLOOKUP(C93,Реестр!$B$2:$C$74,2,FALSE)</f>
        <v>Город</v>
      </c>
      <c r="F93" s="19">
        <v>7.5</v>
      </c>
      <c r="G93" s="19">
        <v>29</v>
      </c>
      <c r="H93" s="22">
        <v>9</v>
      </c>
      <c r="I93" s="22">
        <v>36</v>
      </c>
      <c r="J93" s="22">
        <f t="shared" si="44"/>
        <v>82</v>
      </c>
      <c r="K93" s="19">
        <v>30</v>
      </c>
      <c r="L93" s="19">
        <v>3</v>
      </c>
      <c r="M93" s="19">
        <f t="shared" si="45"/>
        <v>90</v>
      </c>
      <c r="N93" s="19">
        <v>513</v>
      </c>
      <c r="O93" s="19">
        <v>443</v>
      </c>
      <c r="P93" s="19">
        <v>519</v>
      </c>
      <c r="Q93" s="19">
        <v>458</v>
      </c>
      <c r="R93" s="19">
        <f t="shared" si="46"/>
        <v>98</v>
      </c>
      <c r="S93" s="19">
        <f t="shared" si="47"/>
        <v>91</v>
      </c>
      <c r="T93" s="19">
        <v>20</v>
      </c>
      <c r="U93" s="22">
        <v>5</v>
      </c>
      <c r="V93" s="19">
        <f t="shared" si="48"/>
        <v>100</v>
      </c>
      <c r="W93" s="19">
        <v>529</v>
      </c>
      <c r="X93" s="23">
        <v>600</v>
      </c>
      <c r="Y93" s="20">
        <f t="shared" si="49"/>
        <v>88</v>
      </c>
      <c r="Z93" s="43">
        <f t="shared" si="50"/>
        <v>94</v>
      </c>
      <c r="AA93" s="20">
        <f t="shared" si="51"/>
        <v>94</v>
      </c>
      <c r="AB93" s="19">
        <v>20</v>
      </c>
      <c r="AC93" s="22">
        <v>3</v>
      </c>
      <c r="AD93" s="19">
        <f t="shared" si="52"/>
        <v>60</v>
      </c>
      <c r="AE93" s="19">
        <v>20</v>
      </c>
      <c r="AF93" s="22">
        <v>1</v>
      </c>
      <c r="AG93" s="19">
        <f t="shared" si="53"/>
        <v>20</v>
      </c>
      <c r="AH93" s="19">
        <v>38</v>
      </c>
      <c r="AI93" s="19">
        <v>49</v>
      </c>
      <c r="AJ93" s="20">
        <f t="shared" si="54"/>
        <v>78</v>
      </c>
      <c r="AK93" s="43">
        <f t="shared" si="55"/>
        <v>49</v>
      </c>
      <c r="AL93" s="19">
        <v>573</v>
      </c>
      <c r="AM93" s="19">
        <v>600</v>
      </c>
      <c r="AN93" s="20">
        <f t="shared" si="56"/>
        <v>96</v>
      </c>
      <c r="AO93" s="19">
        <v>596</v>
      </c>
      <c r="AP93" s="19">
        <v>600</v>
      </c>
      <c r="AQ93" s="20">
        <f t="shared" si="57"/>
        <v>99</v>
      </c>
      <c r="AR93" s="19">
        <v>435</v>
      </c>
      <c r="AS93" s="19">
        <v>444</v>
      </c>
      <c r="AT93" s="20">
        <f t="shared" si="58"/>
        <v>98</v>
      </c>
      <c r="AU93" s="20">
        <f t="shared" si="59"/>
        <v>98</v>
      </c>
      <c r="AV93" s="19">
        <v>592</v>
      </c>
      <c r="AW93" s="19">
        <v>600</v>
      </c>
      <c r="AX93" s="20">
        <f t="shared" si="60"/>
        <v>99</v>
      </c>
      <c r="AY93" s="19">
        <v>590</v>
      </c>
      <c r="AZ93" s="19">
        <v>600</v>
      </c>
      <c r="BA93" s="20">
        <f t="shared" si="61"/>
        <v>98</v>
      </c>
      <c r="BB93" s="19">
        <v>589</v>
      </c>
      <c r="BC93" s="19">
        <v>600</v>
      </c>
      <c r="BD93" s="20">
        <f t="shared" si="62"/>
        <v>98</v>
      </c>
      <c r="BE93" s="20">
        <f t="shared" si="63"/>
        <v>98</v>
      </c>
      <c r="BF93" s="20">
        <f t="shared" si="64"/>
        <v>86</v>
      </c>
      <c r="BG93" s="24"/>
      <c r="BH93" s="19">
        <f t="shared" si="65"/>
        <v>18</v>
      </c>
      <c r="BI93" s="19">
        <f t="shared" si="66"/>
        <v>2</v>
      </c>
      <c r="BJ93" s="19">
        <f t="shared" si="67"/>
        <v>3</v>
      </c>
      <c r="BK93" s="19">
        <f t="shared" si="68"/>
        <v>1</v>
      </c>
      <c r="BL93" s="19">
        <f t="shared" si="69"/>
        <v>7</v>
      </c>
      <c r="BM93" s="19">
        <f t="shared" si="70"/>
        <v>13</v>
      </c>
      <c r="BN93" s="19">
        <f t="shared" si="71"/>
        <v>3</v>
      </c>
      <c r="BO93" s="19">
        <f t="shared" si="72"/>
        <v>5</v>
      </c>
      <c r="BP93" s="19">
        <f t="shared" si="73"/>
        <v>21</v>
      </c>
      <c r="BQ93" s="19">
        <f t="shared" si="74"/>
        <v>5</v>
      </c>
      <c r="BR93" s="19">
        <f t="shared" si="75"/>
        <v>2</v>
      </c>
      <c r="BS93" s="19">
        <f t="shared" si="76"/>
        <v>3</v>
      </c>
      <c r="BT93" s="19">
        <f t="shared" si="77"/>
        <v>2</v>
      </c>
      <c r="BU93" s="19">
        <f t="shared" si="78"/>
        <v>3</v>
      </c>
      <c r="BV93" s="19">
        <f t="shared" si="79"/>
        <v>3</v>
      </c>
      <c r="BW93" s="19">
        <f t="shared" si="80"/>
        <v>10</v>
      </c>
      <c r="BX93" s="19">
        <f t="shared" si="81"/>
        <v>7</v>
      </c>
      <c r="BY93" s="19">
        <f t="shared" si="82"/>
        <v>40</v>
      </c>
      <c r="BZ93" s="19">
        <f t="shared" si="83"/>
        <v>3</v>
      </c>
      <c r="CA93" s="19">
        <f t="shared" si="84"/>
        <v>3</v>
      </c>
      <c r="CB93" s="18">
        <f t="shared" si="85"/>
        <v>86</v>
      </c>
      <c r="CC93" s="19">
        <f t="shared" si="86"/>
        <v>11</v>
      </c>
    </row>
    <row r="94" spans="1:81" ht="47.25">
      <c r="A94" s="21">
        <v>27</v>
      </c>
      <c r="B94" s="34">
        <v>6658032002</v>
      </c>
      <c r="C94" s="5" t="s">
        <v>504</v>
      </c>
      <c r="D94" s="5" t="s">
        <v>57</v>
      </c>
      <c r="E94" s="5" t="str">
        <f>VLOOKUP(C94,Реестр!$B$2:$C$74,2,FALSE)</f>
        <v>Город</v>
      </c>
      <c r="F94" s="19">
        <v>10</v>
      </c>
      <c r="G94" s="19">
        <v>36</v>
      </c>
      <c r="H94" s="22">
        <v>11</v>
      </c>
      <c r="I94" s="22">
        <v>38</v>
      </c>
      <c r="J94" s="22">
        <f t="shared" si="44"/>
        <v>93</v>
      </c>
      <c r="K94" s="19">
        <v>30</v>
      </c>
      <c r="L94" s="19">
        <v>3</v>
      </c>
      <c r="M94" s="19">
        <f t="shared" si="45"/>
        <v>90</v>
      </c>
      <c r="N94" s="19">
        <v>160</v>
      </c>
      <c r="O94" s="19">
        <v>141</v>
      </c>
      <c r="P94" s="19">
        <v>160</v>
      </c>
      <c r="Q94" s="19">
        <v>154</v>
      </c>
      <c r="R94" s="19">
        <f t="shared" si="46"/>
        <v>96</v>
      </c>
      <c r="S94" s="19">
        <f t="shared" si="47"/>
        <v>93</v>
      </c>
      <c r="T94" s="19">
        <v>20</v>
      </c>
      <c r="U94" s="19">
        <v>5</v>
      </c>
      <c r="V94" s="19">
        <f t="shared" si="48"/>
        <v>100</v>
      </c>
      <c r="W94" s="19">
        <v>166</v>
      </c>
      <c r="X94" s="23">
        <v>195</v>
      </c>
      <c r="Y94" s="20">
        <f t="shared" si="49"/>
        <v>85</v>
      </c>
      <c r="Z94" s="43">
        <f t="shared" si="50"/>
        <v>93</v>
      </c>
      <c r="AA94" s="20">
        <f t="shared" si="51"/>
        <v>93</v>
      </c>
      <c r="AB94" s="19">
        <v>20</v>
      </c>
      <c r="AC94" s="19">
        <v>0</v>
      </c>
      <c r="AD94" s="19">
        <f t="shared" si="52"/>
        <v>0</v>
      </c>
      <c r="AE94" s="19">
        <v>20</v>
      </c>
      <c r="AF94" s="19">
        <v>2</v>
      </c>
      <c r="AG94" s="19">
        <f t="shared" si="53"/>
        <v>40</v>
      </c>
      <c r="AH94" s="19">
        <v>1</v>
      </c>
      <c r="AI94" s="19">
        <v>1</v>
      </c>
      <c r="AJ94" s="20">
        <f t="shared" si="54"/>
        <v>100</v>
      </c>
      <c r="AK94" s="43">
        <f t="shared" si="55"/>
        <v>46</v>
      </c>
      <c r="AL94" s="19">
        <v>183</v>
      </c>
      <c r="AM94" s="19">
        <v>195</v>
      </c>
      <c r="AN94" s="20">
        <f t="shared" si="56"/>
        <v>94</v>
      </c>
      <c r="AO94" s="19">
        <v>195</v>
      </c>
      <c r="AP94" s="19">
        <v>195</v>
      </c>
      <c r="AQ94" s="20">
        <f t="shared" si="57"/>
        <v>100</v>
      </c>
      <c r="AR94" s="19">
        <v>119</v>
      </c>
      <c r="AS94" s="19">
        <v>119</v>
      </c>
      <c r="AT94" s="20">
        <f t="shared" si="58"/>
        <v>100</v>
      </c>
      <c r="AU94" s="20">
        <f t="shared" si="59"/>
        <v>98</v>
      </c>
      <c r="AV94" s="19">
        <v>195</v>
      </c>
      <c r="AW94" s="19">
        <v>195</v>
      </c>
      <c r="AX94" s="20">
        <f t="shared" si="60"/>
        <v>100</v>
      </c>
      <c r="AY94" s="19">
        <v>193</v>
      </c>
      <c r="AZ94" s="19">
        <v>195</v>
      </c>
      <c r="BA94" s="20">
        <f t="shared" si="61"/>
        <v>99</v>
      </c>
      <c r="BB94" s="19">
        <v>195</v>
      </c>
      <c r="BC94" s="19">
        <v>195</v>
      </c>
      <c r="BD94" s="20">
        <f t="shared" si="62"/>
        <v>100</v>
      </c>
      <c r="BE94" s="20">
        <f t="shared" si="63"/>
        <v>100</v>
      </c>
      <c r="BF94" s="20">
        <f t="shared" si="64"/>
        <v>86</v>
      </c>
      <c r="BG94" s="24"/>
      <c r="BH94" s="19">
        <f t="shared" si="65"/>
        <v>7</v>
      </c>
      <c r="BI94" s="19">
        <f t="shared" si="66"/>
        <v>2</v>
      </c>
      <c r="BJ94" s="19">
        <f t="shared" si="67"/>
        <v>5</v>
      </c>
      <c r="BK94" s="19">
        <f t="shared" si="68"/>
        <v>1</v>
      </c>
      <c r="BL94" s="19">
        <f t="shared" si="69"/>
        <v>8</v>
      </c>
      <c r="BM94" s="19">
        <f t="shared" si="70"/>
        <v>16</v>
      </c>
      <c r="BN94" s="19">
        <f t="shared" si="71"/>
        <v>6</v>
      </c>
      <c r="BO94" s="19">
        <f t="shared" si="72"/>
        <v>4</v>
      </c>
      <c r="BP94" s="19">
        <f t="shared" si="73"/>
        <v>1</v>
      </c>
      <c r="BQ94" s="19">
        <f t="shared" si="74"/>
        <v>7</v>
      </c>
      <c r="BR94" s="19">
        <f t="shared" si="75"/>
        <v>1</v>
      </c>
      <c r="BS94" s="19">
        <f t="shared" si="76"/>
        <v>1</v>
      </c>
      <c r="BT94" s="19">
        <f t="shared" si="77"/>
        <v>1</v>
      </c>
      <c r="BU94" s="19">
        <f t="shared" si="78"/>
        <v>2</v>
      </c>
      <c r="BV94" s="19">
        <f t="shared" si="79"/>
        <v>1</v>
      </c>
      <c r="BW94" s="19">
        <f t="shared" si="80"/>
        <v>8</v>
      </c>
      <c r="BX94" s="19">
        <f t="shared" si="81"/>
        <v>8</v>
      </c>
      <c r="BY94" s="19">
        <f t="shared" si="82"/>
        <v>43</v>
      </c>
      <c r="BZ94" s="19">
        <f t="shared" si="83"/>
        <v>3</v>
      </c>
      <c r="CA94" s="19">
        <f t="shared" si="84"/>
        <v>1</v>
      </c>
      <c r="CB94" s="18">
        <f t="shared" si="85"/>
        <v>86</v>
      </c>
      <c r="CC94" s="19">
        <f t="shared" si="86"/>
        <v>11</v>
      </c>
    </row>
    <row r="95" spans="1:81" ht="47.25">
      <c r="A95" s="21">
        <v>29</v>
      </c>
      <c r="B95" s="34">
        <v>6658075510</v>
      </c>
      <c r="C95" s="5" t="s">
        <v>504</v>
      </c>
      <c r="D95" s="5" t="s">
        <v>59</v>
      </c>
      <c r="E95" s="5" t="str">
        <f>VLOOKUP(C95,Реестр!$B$2:$C$74,2,FALSE)</f>
        <v>Город</v>
      </c>
      <c r="F95" s="19">
        <v>10</v>
      </c>
      <c r="G95" s="19">
        <v>24.5</v>
      </c>
      <c r="H95" s="22">
        <v>11</v>
      </c>
      <c r="I95" s="22">
        <v>38</v>
      </c>
      <c r="J95" s="22">
        <f t="shared" si="44"/>
        <v>78</v>
      </c>
      <c r="K95" s="19">
        <v>30</v>
      </c>
      <c r="L95" s="19">
        <v>4</v>
      </c>
      <c r="M95" s="19">
        <f t="shared" si="45"/>
        <v>100</v>
      </c>
      <c r="N95" s="19">
        <v>335</v>
      </c>
      <c r="O95" s="19">
        <v>348</v>
      </c>
      <c r="P95" s="19">
        <v>337</v>
      </c>
      <c r="Q95" s="19">
        <v>351</v>
      </c>
      <c r="R95" s="19">
        <f t="shared" si="46"/>
        <v>99</v>
      </c>
      <c r="S95" s="19">
        <f t="shared" si="47"/>
        <v>93</v>
      </c>
      <c r="T95" s="19">
        <v>20</v>
      </c>
      <c r="U95" s="19">
        <v>5</v>
      </c>
      <c r="V95" s="19">
        <f t="shared" si="48"/>
        <v>100</v>
      </c>
      <c r="W95" s="19">
        <v>384</v>
      </c>
      <c r="X95" s="23">
        <v>402</v>
      </c>
      <c r="Y95" s="20">
        <f t="shared" si="49"/>
        <v>96</v>
      </c>
      <c r="Z95" s="43">
        <f t="shared" si="50"/>
        <v>98</v>
      </c>
      <c r="AA95" s="20">
        <f t="shared" si="51"/>
        <v>98</v>
      </c>
      <c r="AB95" s="19">
        <v>20</v>
      </c>
      <c r="AC95" s="19">
        <v>2</v>
      </c>
      <c r="AD95" s="19">
        <f t="shared" si="52"/>
        <v>40</v>
      </c>
      <c r="AE95" s="19">
        <v>20</v>
      </c>
      <c r="AF95" s="19">
        <v>0</v>
      </c>
      <c r="AG95" s="19">
        <f t="shared" si="53"/>
        <v>0</v>
      </c>
      <c r="AH95" s="19">
        <v>68</v>
      </c>
      <c r="AI95" s="19">
        <v>71</v>
      </c>
      <c r="AJ95" s="20">
        <f t="shared" si="54"/>
        <v>96</v>
      </c>
      <c r="AK95" s="43">
        <f t="shared" si="55"/>
        <v>41</v>
      </c>
      <c r="AL95" s="19">
        <v>394</v>
      </c>
      <c r="AM95" s="19">
        <v>402</v>
      </c>
      <c r="AN95" s="20">
        <f t="shared" si="56"/>
        <v>98</v>
      </c>
      <c r="AO95" s="19">
        <v>401</v>
      </c>
      <c r="AP95" s="19">
        <v>402</v>
      </c>
      <c r="AQ95" s="20">
        <f t="shared" si="57"/>
        <v>100</v>
      </c>
      <c r="AR95" s="19">
        <v>357</v>
      </c>
      <c r="AS95" s="19">
        <v>359</v>
      </c>
      <c r="AT95" s="20">
        <f t="shared" si="58"/>
        <v>99</v>
      </c>
      <c r="AU95" s="20">
        <f t="shared" si="59"/>
        <v>99</v>
      </c>
      <c r="AV95" s="19">
        <v>400</v>
      </c>
      <c r="AW95" s="19">
        <v>402</v>
      </c>
      <c r="AX95" s="20">
        <f t="shared" si="60"/>
        <v>100</v>
      </c>
      <c r="AY95" s="19">
        <v>399</v>
      </c>
      <c r="AZ95" s="19">
        <v>402</v>
      </c>
      <c r="BA95" s="20">
        <f t="shared" si="61"/>
        <v>99</v>
      </c>
      <c r="BB95" s="19">
        <v>400</v>
      </c>
      <c r="BC95" s="19">
        <v>402</v>
      </c>
      <c r="BD95" s="20">
        <f t="shared" si="62"/>
        <v>100</v>
      </c>
      <c r="BE95" s="20">
        <f t="shared" si="63"/>
        <v>100</v>
      </c>
      <c r="BF95" s="20">
        <f t="shared" si="64"/>
        <v>86</v>
      </c>
      <c r="BG95" s="24"/>
      <c r="BH95" s="19">
        <f t="shared" si="65"/>
        <v>22</v>
      </c>
      <c r="BI95" s="19">
        <f t="shared" si="66"/>
        <v>1</v>
      </c>
      <c r="BJ95" s="19">
        <f t="shared" si="67"/>
        <v>2</v>
      </c>
      <c r="BK95" s="19">
        <f t="shared" si="68"/>
        <v>1</v>
      </c>
      <c r="BL95" s="19">
        <f t="shared" si="69"/>
        <v>3</v>
      </c>
      <c r="BM95" s="19">
        <f t="shared" si="70"/>
        <v>5</v>
      </c>
      <c r="BN95" s="19">
        <f t="shared" si="71"/>
        <v>4</v>
      </c>
      <c r="BO95" s="19">
        <f t="shared" si="72"/>
        <v>6</v>
      </c>
      <c r="BP95" s="19">
        <f t="shared" si="73"/>
        <v>4</v>
      </c>
      <c r="BQ95" s="19">
        <f t="shared" si="74"/>
        <v>3</v>
      </c>
      <c r="BR95" s="19">
        <f t="shared" si="75"/>
        <v>1</v>
      </c>
      <c r="BS95" s="19">
        <f t="shared" si="76"/>
        <v>2</v>
      </c>
      <c r="BT95" s="19">
        <f t="shared" si="77"/>
        <v>1</v>
      </c>
      <c r="BU95" s="19">
        <f t="shared" si="78"/>
        <v>2</v>
      </c>
      <c r="BV95" s="19">
        <f t="shared" si="79"/>
        <v>1</v>
      </c>
      <c r="BW95" s="19">
        <f t="shared" si="80"/>
        <v>8</v>
      </c>
      <c r="BX95" s="19">
        <f t="shared" si="81"/>
        <v>3</v>
      </c>
      <c r="BY95" s="19">
        <f t="shared" si="82"/>
        <v>48</v>
      </c>
      <c r="BZ95" s="19">
        <f t="shared" si="83"/>
        <v>2</v>
      </c>
      <c r="CA95" s="19">
        <f t="shared" si="84"/>
        <v>1</v>
      </c>
      <c r="CB95" s="18">
        <f t="shared" si="85"/>
        <v>86</v>
      </c>
      <c r="CC95" s="19">
        <f t="shared" si="86"/>
        <v>11</v>
      </c>
    </row>
    <row r="96" spans="1:81" ht="47.25">
      <c r="A96" s="21">
        <v>55</v>
      </c>
      <c r="B96" s="34">
        <v>6660013416</v>
      </c>
      <c r="C96" s="5" t="s">
        <v>504</v>
      </c>
      <c r="D96" s="5" t="s">
        <v>81</v>
      </c>
      <c r="E96" s="5" t="str">
        <f>VLOOKUP(C96,Реестр!$B$2:$C$74,2,FALSE)</f>
        <v>Город</v>
      </c>
      <c r="F96" s="19">
        <v>10</v>
      </c>
      <c r="G96" s="19">
        <v>38</v>
      </c>
      <c r="H96" s="22">
        <v>11</v>
      </c>
      <c r="I96" s="22">
        <v>38</v>
      </c>
      <c r="J96" s="22">
        <f t="shared" si="44"/>
        <v>95</v>
      </c>
      <c r="K96" s="19">
        <v>30</v>
      </c>
      <c r="L96" s="19">
        <v>3</v>
      </c>
      <c r="M96" s="19">
        <f t="shared" si="45"/>
        <v>90</v>
      </c>
      <c r="N96" s="19">
        <v>339</v>
      </c>
      <c r="O96" s="19">
        <v>344</v>
      </c>
      <c r="P96" s="19">
        <v>353</v>
      </c>
      <c r="Q96" s="19">
        <v>373</v>
      </c>
      <c r="R96" s="19">
        <f t="shared" si="46"/>
        <v>94</v>
      </c>
      <c r="S96" s="19">
        <f t="shared" si="47"/>
        <v>93</v>
      </c>
      <c r="T96" s="19">
        <v>20</v>
      </c>
      <c r="U96" s="19">
        <v>5</v>
      </c>
      <c r="V96" s="19">
        <f t="shared" si="48"/>
        <v>100</v>
      </c>
      <c r="W96" s="19">
        <v>395</v>
      </c>
      <c r="X96" s="23">
        <v>504</v>
      </c>
      <c r="Y96" s="20">
        <f t="shared" si="49"/>
        <v>78</v>
      </c>
      <c r="Z96" s="43">
        <f t="shared" si="50"/>
        <v>89</v>
      </c>
      <c r="AA96" s="20">
        <f t="shared" si="51"/>
        <v>89</v>
      </c>
      <c r="AB96" s="19">
        <v>20</v>
      </c>
      <c r="AC96" s="19">
        <v>0</v>
      </c>
      <c r="AD96" s="19">
        <f t="shared" si="52"/>
        <v>0</v>
      </c>
      <c r="AE96" s="19">
        <v>20</v>
      </c>
      <c r="AF96" s="19">
        <v>4</v>
      </c>
      <c r="AG96" s="19">
        <f t="shared" si="53"/>
        <v>80</v>
      </c>
      <c r="AH96" s="19">
        <v>9</v>
      </c>
      <c r="AI96" s="19">
        <v>12</v>
      </c>
      <c r="AJ96" s="20">
        <f t="shared" si="54"/>
        <v>75</v>
      </c>
      <c r="AK96" s="43">
        <f t="shared" si="55"/>
        <v>55</v>
      </c>
      <c r="AL96" s="19">
        <v>471</v>
      </c>
      <c r="AM96" s="19">
        <v>504</v>
      </c>
      <c r="AN96" s="20">
        <f t="shared" si="56"/>
        <v>93</v>
      </c>
      <c r="AO96" s="19">
        <v>499</v>
      </c>
      <c r="AP96" s="19">
        <v>504</v>
      </c>
      <c r="AQ96" s="20">
        <f t="shared" si="57"/>
        <v>99</v>
      </c>
      <c r="AR96" s="19">
        <v>293</v>
      </c>
      <c r="AS96" s="19">
        <v>307</v>
      </c>
      <c r="AT96" s="20">
        <f t="shared" si="58"/>
        <v>95</v>
      </c>
      <c r="AU96" s="20">
        <f t="shared" si="59"/>
        <v>96</v>
      </c>
      <c r="AV96" s="19">
        <v>502</v>
      </c>
      <c r="AW96" s="19">
        <v>504</v>
      </c>
      <c r="AX96" s="20">
        <f t="shared" si="60"/>
        <v>100</v>
      </c>
      <c r="AY96" s="19">
        <v>473</v>
      </c>
      <c r="AZ96" s="19">
        <v>504</v>
      </c>
      <c r="BA96" s="20">
        <f t="shared" si="61"/>
        <v>94</v>
      </c>
      <c r="BB96" s="19">
        <v>501</v>
      </c>
      <c r="BC96" s="19">
        <v>504</v>
      </c>
      <c r="BD96" s="20">
        <f t="shared" si="62"/>
        <v>99</v>
      </c>
      <c r="BE96" s="20">
        <f t="shared" si="63"/>
        <v>98</v>
      </c>
      <c r="BF96" s="20">
        <f t="shared" si="64"/>
        <v>86</v>
      </c>
      <c r="BG96" s="24"/>
      <c r="BH96" s="19">
        <f t="shared" si="65"/>
        <v>5</v>
      </c>
      <c r="BI96" s="19">
        <f t="shared" si="66"/>
        <v>2</v>
      </c>
      <c r="BJ96" s="19">
        <f t="shared" si="67"/>
        <v>7</v>
      </c>
      <c r="BK96" s="19">
        <f t="shared" si="68"/>
        <v>1</v>
      </c>
      <c r="BL96" s="19">
        <f t="shared" si="69"/>
        <v>12</v>
      </c>
      <c r="BM96" s="19">
        <f t="shared" si="70"/>
        <v>23</v>
      </c>
      <c r="BN96" s="19">
        <f t="shared" si="71"/>
        <v>6</v>
      </c>
      <c r="BO96" s="19">
        <f t="shared" si="72"/>
        <v>2</v>
      </c>
      <c r="BP96" s="19">
        <f t="shared" si="73"/>
        <v>23</v>
      </c>
      <c r="BQ96" s="19">
        <f t="shared" si="74"/>
        <v>8</v>
      </c>
      <c r="BR96" s="19">
        <f t="shared" si="75"/>
        <v>2</v>
      </c>
      <c r="BS96" s="19">
        <f t="shared" si="76"/>
        <v>6</v>
      </c>
      <c r="BT96" s="19">
        <f t="shared" si="77"/>
        <v>1</v>
      </c>
      <c r="BU96" s="19">
        <f t="shared" si="78"/>
        <v>7</v>
      </c>
      <c r="BV96" s="19">
        <f t="shared" si="79"/>
        <v>2</v>
      </c>
      <c r="BW96" s="19">
        <f t="shared" si="80"/>
        <v>8</v>
      </c>
      <c r="BX96" s="19">
        <f t="shared" si="81"/>
        <v>12</v>
      </c>
      <c r="BY96" s="19">
        <f t="shared" si="82"/>
        <v>34</v>
      </c>
      <c r="BZ96" s="19">
        <f t="shared" si="83"/>
        <v>5</v>
      </c>
      <c r="CA96" s="19">
        <f t="shared" si="84"/>
        <v>3</v>
      </c>
      <c r="CB96" s="18">
        <f t="shared" si="85"/>
        <v>86</v>
      </c>
      <c r="CC96" s="19">
        <f t="shared" si="86"/>
        <v>11</v>
      </c>
    </row>
    <row r="97" spans="1:81" ht="31.5">
      <c r="A97" s="21">
        <v>144</v>
      </c>
      <c r="B97" s="34">
        <v>6627013521</v>
      </c>
      <c r="C97" s="5" t="s">
        <v>424</v>
      </c>
      <c r="D97" s="5" t="s">
        <v>164</v>
      </c>
      <c r="E97" s="5" t="str">
        <f>VLOOKUP(C97,Реестр!$B$2:$C$74,2,FALSE)</f>
        <v>Город</v>
      </c>
      <c r="F97" s="19">
        <v>10</v>
      </c>
      <c r="G97" s="19">
        <v>36</v>
      </c>
      <c r="H97" s="22">
        <v>11</v>
      </c>
      <c r="I97" s="22">
        <v>38</v>
      </c>
      <c r="J97" s="22">
        <f t="shared" si="44"/>
        <v>93</v>
      </c>
      <c r="K97" s="19">
        <v>30</v>
      </c>
      <c r="L97" s="19">
        <v>4</v>
      </c>
      <c r="M97" s="19">
        <f t="shared" si="45"/>
        <v>100</v>
      </c>
      <c r="N97" s="19">
        <v>33</v>
      </c>
      <c r="O97" s="19">
        <v>31</v>
      </c>
      <c r="P97" s="19">
        <v>35</v>
      </c>
      <c r="Q97" s="19">
        <v>33</v>
      </c>
      <c r="R97" s="19">
        <f t="shared" si="46"/>
        <v>94</v>
      </c>
      <c r="S97" s="19">
        <f t="shared" si="47"/>
        <v>96</v>
      </c>
      <c r="T97" s="19">
        <v>20</v>
      </c>
      <c r="U97" s="19">
        <v>5</v>
      </c>
      <c r="V97" s="19">
        <f t="shared" si="48"/>
        <v>100</v>
      </c>
      <c r="W97" s="19">
        <v>44</v>
      </c>
      <c r="X97" s="23">
        <v>56</v>
      </c>
      <c r="Y97" s="20">
        <f t="shared" si="49"/>
        <v>79</v>
      </c>
      <c r="Z97" s="43">
        <f t="shared" si="50"/>
        <v>90</v>
      </c>
      <c r="AA97" s="20">
        <f t="shared" si="51"/>
        <v>90</v>
      </c>
      <c r="AB97" s="19">
        <v>20</v>
      </c>
      <c r="AC97" s="19">
        <v>0</v>
      </c>
      <c r="AD97" s="19">
        <f t="shared" si="52"/>
        <v>0</v>
      </c>
      <c r="AE97" s="19">
        <v>20</v>
      </c>
      <c r="AF97" s="19">
        <v>3</v>
      </c>
      <c r="AG97" s="19">
        <f t="shared" si="53"/>
        <v>60</v>
      </c>
      <c r="AH97" s="19">
        <v>2</v>
      </c>
      <c r="AI97" s="19">
        <v>2</v>
      </c>
      <c r="AJ97" s="20">
        <f t="shared" si="54"/>
        <v>100</v>
      </c>
      <c r="AK97" s="43">
        <f t="shared" si="55"/>
        <v>54</v>
      </c>
      <c r="AL97" s="19">
        <v>51</v>
      </c>
      <c r="AM97" s="19">
        <v>56</v>
      </c>
      <c r="AN97" s="20">
        <f t="shared" si="56"/>
        <v>91</v>
      </c>
      <c r="AO97" s="19">
        <v>55</v>
      </c>
      <c r="AP97" s="19">
        <v>56</v>
      </c>
      <c r="AQ97" s="20">
        <f t="shared" si="57"/>
        <v>98</v>
      </c>
      <c r="AR97" s="19">
        <v>36</v>
      </c>
      <c r="AS97" s="19">
        <v>37</v>
      </c>
      <c r="AT97" s="20">
        <f t="shared" si="58"/>
        <v>97</v>
      </c>
      <c r="AU97" s="20">
        <f t="shared" si="59"/>
        <v>95</v>
      </c>
      <c r="AV97" s="19">
        <v>54</v>
      </c>
      <c r="AW97" s="19">
        <v>56</v>
      </c>
      <c r="AX97" s="20">
        <f t="shared" si="60"/>
        <v>96</v>
      </c>
      <c r="AY97" s="19">
        <v>52</v>
      </c>
      <c r="AZ97" s="19">
        <v>56</v>
      </c>
      <c r="BA97" s="20">
        <f t="shared" si="61"/>
        <v>93</v>
      </c>
      <c r="BB97" s="19">
        <v>52</v>
      </c>
      <c r="BC97" s="19">
        <v>56</v>
      </c>
      <c r="BD97" s="20">
        <f t="shared" si="62"/>
        <v>93</v>
      </c>
      <c r="BE97" s="20">
        <f t="shared" si="63"/>
        <v>94</v>
      </c>
      <c r="BF97" s="20">
        <f t="shared" si="64"/>
        <v>86</v>
      </c>
      <c r="BG97" s="24"/>
      <c r="BH97" s="19">
        <f t="shared" si="65"/>
        <v>7</v>
      </c>
      <c r="BI97" s="19">
        <f t="shared" si="66"/>
        <v>1</v>
      </c>
      <c r="BJ97" s="19">
        <f t="shared" si="67"/>
        <v>7</v>
      </c>
      <c r="BK97" s="19">
        <f t="shared" si="68"/>
        <v>1</v>
      </c>
      <c r="BL97" s="19">
        <f t="shared" si="69"/>
        <v>11</v>
      </c>
      <c r="BM97" s="19">
        <f t="shared" si="70"/>
        <v>22</v>
      </c>
      <c r="BN97" s="19">
        <f t="shared" si="71"/>
        <v>6</v>
      </c>
      <c r="BO97" s="19">
        <f t="shared" si="72"/>
        <v>3</v>
      </c>
      <c r="BP97" s="19">
        <f t="shared" si="73"/>
        <v>1</v>
      </c>
      <c r="BQ97" s="19">
        <f t="shared" si="74"/>
        <v>10</v>
      </c>
      <c r="BR97" s="19">
        <f t="shared" si="75"/>
        <v>3</v>
      </c>
      <c r="BS97" s="19">
        <f t="shared" si="76"/>
        <v>4</v>
      </c>
      <c r="BT97" s="19">
        <f t="shared" si="77"/>
        <v>5</v>
      </c>
      <c r="BU97" s="19">
        <f t="shared" si="78"/>
        <v>8</v>
      </c>
      <c r="BV97" s="19">
        <f t="shared" si="79"/>
        <v>8</v>
      </c>
      <c r="BW97" s="19">
        <f t="shared" si="80"/>
        <v>5</v>
      </c>
      <c r="BX97" s="19">
        <f t="shared" si="81"/>
        <v>11</v>
      </c>
      <c r="BY97" s="19">
        <f t="shared" si="82"/>
        <v>35</v>
      </c>
      <c r="BZ97" s="19">
        <f t="shared" si="83"/>
        <v>6</v>
      </c>
      <c r="CA97" s="19">
        <f t="shared" si="84"/>
        <v>7</v>
      </c>
      <c r="CB97" s="18">
        <f t="shared" si="85"/>
        <v>86</v>
      </c>
      <c r="CC97" s="19">
        <f t="shared" si="86"/>
        <v>11</v>
      </c>
    </row>
    <row r="98" spans="1:81" ht="31.5">
      <c r="A98" s="21">
        <v>255</v>
      </c>
      <c r="B98" s="34">
        <v>6606004244</v>
      </c>
      <c r="C98" s="40" t="s">
        <v>502</v>
      </c>
      <c r="D98" s="5" t="s">
        <v>269</v>
      </c>
      <c r="E98" s="5" t="str">
        <f>VLOOKUP(C98,Реестр!$B$2:$C$74,2,FALSE)</f>
        <v>Город</v>
      </c>
      <c r="F98" s="19">
        <v>10</v>
      </c>
      <c r="G98" s="19">
        <v>35</v>
      </c>
      <c r="H98" s="22">
        <v>11</v>
      </c>
      <c r="I98" s="22">
        <v>38</v>
      </c>
      <c r="J98" s="22">
        <f t="shared" si="44"/>
        <v>92</v>
      </c>
      <c r="K98" s="19">
        <v>30</v>
      </c>
      <c r="L98" s="19">
        <v>4</v>
      </c>
      <c r="M98" s="19">
        <f t="shared" si="45"/>
        <v>100</v>
      </c>
      <c r="N98" s="19">
        <v>263</v>
      </c>
      <c r="O98" s="19">
        <v>315</v>
      </c>
      <c r="P98" s="19">
        <v>302</v>
      </c>
      <c r="Q98" s="19">
        <v>367</v>
      </c>
      <c r="R98" s="19">
        <f t="shared" si="46"/>
        <v>86</v>
      </c>
      <c r="S98" s="19">
        <f t="shared" si="47"/>
        <v>92</v>
      </c>
      <c r="T98" s="19">
        <v>20</v>
      </c>
      <c r="U98" s="19">
        <v>5</v>
      </c>
      <c r="V98" s="19">
        <f t="shared" si="48"/>
        <v>100</v>
      </c>
      <c r="W98" s="19">
        <v>340</v>
      </c>
      <c r="X98" s="23">
        <v>432</v>
      </c>
      <c r="Y98" s="20">
        <f t="shared" si="49"/>
        <v>79</v>
      </c>
      <c r="Z98" s="43">
        <f t="shared" si="50"/>
        <v>90</v>
      </c>
      <c r="AA98" s="20">
        <f t="shared" si="51"/>
        <v>90</v>
      </c>
      <c r="AB98" s="19">
        <v>20</v>
      </c>
      <c r="AC98" s="19">
        <v>4</v>
      </c>
      <c r="AD98" s="19">
        <f t="shared" si="52"/>
        <v>80</v>
      </c>
      <c r="AE98" s="19">
        <v>20</v>
      </c>
      <c r="AF98" s="19">
        <v>0</v>
      </c>
      <c r="AG98" s="19">
        <f t="shared" si="53"/>
        <v>0</v>
      </c>
      <c r="AH98" s="19">
        <v>1</v>
      </c>
      <c r="AI98" s="19">
        <v>1</v>
      </c>
      <c r="AJ98" s="20">
        <f t="shared" si="54"/>
        <v>100</v>
      </c>
      <c r="AK98" s="43">
        <f t="shared" si="55"/>
        <v>54</v>
      </c>
      <c r="AL98" s="19">
        <v>419</v>
      </c>
      <c r="AM98" s="19">
        <v>432</v>
      </c>
      <c r="AN98" s="20">
        <f t="shared" si="56"/>
        <v>97</v>
      </c>
      <c r="AO98" s="19">
        <v>432</v>
      </c>
      <c r="AP98" s="19">
        <v>432</v>
      </c>
      <c r="AQ98" s="20">
        <f t="shared" si="57"/>
        <v>100</v>
      </c>
      <c r="AR98" s="19">
        <v>328</v>
      </c>
      <c r="AS98" s="19">
        <v>354</v>
      </c>
      <c r="AT98" s="20">
        <f t="shared" si="58"/>
        <v>93</v>
      </c>
      <c r="AU98" s="20">
        <f t="shared" si="59"/>
        <v>97</v>
      </c>
      <c r="AV98" s="19">
        <v>432</v>
      </c>
      <c r="AW98" s="19">
        <v>432</v>
      </c>
      <c r="AX98" s="20">
        <f t="shared" si="60"/>
        <v>100</v>
      </c>
      <c r="AY98" s="19">
        <v>406</v>
      </c>
      <c r="AZ98" s="19">
        <v>432</v>
      </c>
      <c r="BA98" s="20">
        <f t="shared" si="61"/>
        <v>94</v>
      </c>
      <c r="BB98" s="19">
        <v>432</v>
      </c>
      <c r="BC98" s="19">
        <v>432</v>
      </c>
      <c r="BD98" s="20">
        <f t="shared" si="62"/>
        <v>100</v>
      </c>
      <c r="BE98" s="20">
        <f t="shared" si="63"/>
        <v>99</v>
      </c>
      <c r="BF98" s="20">
        <f t="shared" si="64"/>
        <v>86</v>
      </c>
      <c r="BG98" s="24"/>
      <c r="BH98" s="19">
        <f t="shared" si="65"/>
        <v>8</v>
      </c>
      <c r="BI98" s="19">
        <f t="shared" si="66"/>
        <v>1</v>
      </c>
      <c r="BJ98" s="19">
        <f t="shared" si="67"/>
        <v>15</v>
      </c>
      <c r="BK98" s="19">
        <f t="shared" si="68"/>
        <v>1</v>
      </c>
      <c r="BL98" s="19">
        <f t="shared" si="69"/>
        <v>11</v>
      </c>
      <c r="BM98" s="19">
        <f t="shared" si="70"/>
        <v>22</v>
      </c>
      <c r="BN98" s="19">
        <f t="shared" si="71"/>
        <v>2</v>
      </c>
      <c r="BO98" s="19">
        <f t="shared" si="72"/>
        <v>6</v>
      </c>
      <c r="BP98" s="19">
        <f t="shared" si="73"/>
        <v>1</v>
      </c>
      <c r="BQ98" s="19">
        <f t="shared" si="74"/>
        <v>4</v>
      </c>
      <c r="BR98" s="19">
        <f t="shared" si="75"/>
        <v>1</v>
      </c>
      <c r="BS98" s="19">
        <f t="shared" si="76"/>
        <v>8</v>
      </c>
      <c r="BT98" s="19">
        <f t="shared" si="77"/>
        <v>1</v>
      </c>
      <c r="BU98" s="19">
        <f t="shared" si="78"/>
        <v>7</v>
      </c>
      <c r="BV98" s="19">
        <f t="shared" si="79"/>
        <v>1</v>
      </c>
      <c r="BW98" s="19">
        <f t="shared" si="80"/>
        <v>9</v>
      </c>
      <c r="BX98" s="19">
        <f t="shared" si="81"/>
        <v>11</v>
      </c>
      <c r="BY98" s="19">
        <f t="shared" si="82"/>
        <v>35</v>
      </c>
      <c r="BZ98" s="19">
        <f t="shared" si="83"/>
        <v>4</v>
      </c>
      <c r="CA98" s="19">
        <f t="shared" si="84"/>
        <v>2</v>
      </c>
      <c r="CB98" s="18">
        <f t="shared" si="85"/>
        <v>86</v>
      </c>
      <c r="CC98" s="19">
        <f t="shared" si="86"/>
        <v>11</v>
      </c>
    </row>
    <row r="99" spans="1:81" ht="31.5">
      <c r="A99" s="21">
        <v>289</v>
      </c>
      <c r="B99" s="34">
        <v>6630006676</v>
      </c>
      <c r="C99" s="40" t="s">
        <v>509</v>
      </c>
      <c r="D99" s="6" t="s">
        <v>299</v>
      </c>
      <c r="E99" s="5" t="str">
        <f>VLOOKUP(C99,Реестр!$B$2:$C$74,2,FALSE)</f>
        <v>Город</v>
      </c>
      <c r="F99" s="19">
        <v>9</v>
      </c>
      <c r="G99" s="19">
        <v>36</v>
      </c>
      <c r="H99" s="22">
        <v>11</v>
      </c>
      <c r="I99" s="22">
        <v>38</v>
      </c>
      <c r="J99" s="22">
        <f t="shared" si="44"/>
        <v>88</v>
      </c>
      <c r="K99" s="19">
        <v>30</v>
      </c>
      <c r="L99" s="19">
        <v>4</v>
      </c>
      <c r="M99" s="19">
        <f t="shared" si="45"/>
        <v>100</v>
      </c>
      <c r="N99" s="19">
        <v>126</v>
      </c>
      <c r="O99" s="19">
        <v>122</v>
      </c>
      <c r="P99" s="19">
        <v>129</v>
      </c>
      <c r="Q99" s="19">
        <v>125</v>
      </c>
      <c r="R99" s="19">
        <f t="shared" si="46"/>
        <v>98</v>
      </c>
      <c r="S99" s="19">
        <f t="shared" si="47"/>
        <v>96</v>
      </c>
      <c r="T99" s="19">
        <v>20</v>
      </c>
      <c r="U99" s="19">
        <v>4</v>
      </c>
      <c r="V99" s="19">
        <f t="shared" si="48"/>
        <v>80</v>
      </c>
      <c r="W99" s="19">
        <v>131</v>
      </c>
      <c r="X99" s="23">
        <v>150</v>
      </c>
      <c r="Y99" s="20">
        <f t="shared" si="49"/>
        <v>87</v>
      </c>
      <c r="Z99" s="43">
        <f t="shared" si="50"/>
        <v>84</v>
      </c>
      <c r="AA99" s="20">
        <f t="shared" si="51"/>
        <v>84</v>
      </c>
      <c r="AB99" s="19">
        <v>20</v>
      </c>
      <c r="AC99" s="19">
        <v>3</v>
      </c>
      <c r="AD99" s="19">
        <f t="shared" si="52"/>
        <v>60</v>
      </c>
      <c r="AE99" s="19">
        <v>20</v>
      </c>
      <c r="AF99" s="19">
        <v>3</v>
      </c>
      <c r="AG99" s="19">
        <f t="shared" si="53"/>
        <v>60</v>
      </c>
      <c r="AH99" s="19">
        <v>4</v>
      </c>
      <c r="AI99" s="19">
        <v>12</v>
      </c>
      <c r="AJ99" s="20">
        <f t="shared" si="54"/>
        <v>33</v>
      </c>
      <c r="AK99" s="43">
        <f t="shared" si="55"/>
        <v>52</v>
      </c>
      <c r="AL99" s="19">
        <v>147</v>
      </c>
      <c r="AM99" s="19">
        <v>150</v>
      </c>
      <c r="AN99" s="20">
        <f t="shared" si="56"/>
        <v>98</v>
      </c>
      <c r="AO99" s="19">
        <v>148</v>
      </c>
      <c r="AP99" s="19">
        <v>150</v>
      </c>
      <c r="AQ99" s="20">
        <f t="shared" si="57"/>
        <v>99</v>
      </c>
      <c r="AR99" s="19">
        <v>117</v>
      </c>
      <c r="AS99" s="19">
        <v>117</v>
      </c>
      <c r="AT99" s="20">
        <f t="shared" si="58"/>
        <v>100</v>
      </c>
      <c r="AU99" s="20">
        <f t="shared" si="59"/>
        <v>99</v>
      </c>
      <c r="AV99" s="19">
        <v>149</v>
      </c>
      <c r="AW99" s="19">
        <v>150</v>
      </c>
      <c r="AX99" s="20">
        <f t="shared" si="60"/>
        <v>99</v>
      </c>
      <c r="AY99" s="19">
        <v>144</v>
      </c>
      <c r="AZ99" s="19">
        <v>150</v>
      </c>
      <c r="BA99" s="20">
        <f t="shared" si="61"/>
        <v>96</v>
      </c>
      <c r="BB99" s="19">
        <v>150</v>
      </c>
      <c r="BC99" s="19">
        <v>150</v>
      </c>
      <c r="BD99" s="20">
        <f t="shared" si="62"/>
        <v>100</v>
      </c>
      <c r="BE99" s="20">
        <f t="shared" si="63"/>
        <v>99</v>
      </c>
      <c r="BF99" s="20">
        <f t="shared" si="64"/>
        <v>86</v>
      </c>
      <c r="BG99" s="24"/>
      <c r="BH99" s="19">
        <f t="shared" si="65"/>
        <v>12</v>
      </c>
      <c r="BI99" s="19">
        <f t="shared" si="66"/>
        <v>1</v>
      </c>
      <c r="BJ99" s="19">
        <f t="shared" si="67"/>
        <v>3</v>
      </c>
      <c r="BK99" s="19">
        <f t="shared" si="68"/>
        <v>2</v>
      </c>
      <c r="BL99" s="19">
        <f t="shared" si="69"/>
        <v>17</v>
      </c>
      <c r="BM99" s="19">
        <f t="shared" si="70"/>
        <v>14</v>
      </c>
      <c r="BN99" s="19">
        <f t="shared" si="71"/>
        <v>3</v>
      </c>
      <c r="BO99" s="19">
        <f t="shared" si="72"/>
        <v>3</v>
      </c>
      <c r="BP99" s="19">
        <f t="shared" si="73"/>
        <v>33</v>
      </c>
      <c r="BQ99" s="19">
        <f t="shared" si="74"/>
        <v>3</v>
      </c>
      <c r="BR99" s="19">
        <f t="shared" si="75"/>
        <v>2</v>
      </c>
      <c r="BS99" s="19">
        <f t="shared" si="76"/>
        <v>1</v>
      </c>
      <c r="BT99" s="19">
        <f t="shared" si="77"/>
        <v>2</v>
      </c>
      <c r="BU99" s="19">
        <f t="shared" si="78"/>
        <v>5</v>
      </c>
      <c r="BV99" s="19">
        <f t="shared" si="79"/>
        <v>1</v>
      </c>
      <c r="BW99" s="19">
        <f t="shared" si="80"/>
        <v>5</v>
      </c>
      <c r="BX99" s="19">
        <f t="shared" si="81"/>
        <v>17</v>
      </c>
      <c r="BY99" s="19">
        <f t="shared" si="82"/>
        <v>37</v>
      </c>
      <c r="BZ99" s="19">
        <f t="shared" si="83"/>
        <v>2</v>
      </c>
      <c r="CA99" s="19">
        <f t="shared" si="84"/>
        <v>2</v>
      </c>
      <c r="CB99" s="18">
        <f t="shared" si="85"/>
        <v>86</v>
      </c>
      <c r="CC99" s="19">
        <f t="shared" si="86"/>
        <v>11</v>
      </c>
    </row>
    <row r="100" spans="1:81" ht="47.25">
      <c r="A100" s="21">
        <v>335</v>
      </c>
      <c r="B100" s="34">
        <v>6617005803</v>
      </c>
      <c r="C100" s="40" t="s">
        <v>508</v>
      </c>
      <c r="D100" s="5" t="s">
        <v>337</v>
      </c>
      <c r="E100" s="5" t="str">
        <f>VLOOKUP(C100,Реестр!$B$2:$C$74,2,FALSE)</f>
        <v>Город</v>
      </c>
      <c r="F100" s="19">
        <v>10</v>
      </c>
      <c r="G100" s="19">
        <v>36</v>
      </c>
      <c r="H100" s="22">
        <v>11</v>
      </c>
      <c r="I100" s="22">
        <v>38</v>
      </c>
      <c r="J100" s="22">
        <f t="shared" si="44"/>
        <v>93</v>
      </c>
      <c r="K100" s="19">
        <v>30</v>
      </c>
      <c r="L100" s="19">
        <v>4</v>
      </c>
      <c r="M100" s="19">
        <f t="shared" si="45"/>
        <v>100</v>
      </c>
      <c r="N100" s="19">
        <v>79</v>
      </c>
      <c r="O100" s="19">
        <v>70</v>
      </c>
      <c r="P100" s="19">
        <v>81</v>
      </c>
      <c r="Q100" s="19">
        <v>71</v>
      </c>
      <c r="R100" s="19">
        <f t="shared" si="46"/>
        <v>98</v>
      </c>
      <c r="S100" s="19">
        <f t="shared" si="47"/>
        <v>97</v>
      </c>
      <c r="T100" s="19">
        <v>20</v>
      </c>
      <c r="U100" s="19">
        <v>4</v>
      </c>
      <c r="V100" s="19">
        <f t="shared" si="48"/>
        <v>80</v>
      </c>
      <c r="W100" s="19">
        <v>86</v>
      </c>
      <c r="X100" s="23">
        <v>89</v>
      </c>
      <c r="Y100" s="20">
        <f t="shared" si="49"/>
        <v>97</v>
      </c>
      <c r="Z100" s="43">
        <f t="shared" si="50"/>
        <v>89</v>
      </c>
      <c r="AA100" s="20">
        <f t="shared" si="51"/>
        <v>89</v>
      </c>
      <c r="AB100" s="19">
        <v>20</v>
      </c>
      <c r="AC100" s="19">
        <v>0</v>
      </c>
      <c r="AD100" s="19">
        <f t="shared" si="52"/>
        <v>0</v>
      </c>
      <c r="AE100" s="19">
        <v>20</v>
      </c>
      <c r="AF100" s="19">
        <v>3</v>
      </c>
      <c r="AG100" s="19">
        <f t="shared" si="53"/>
        <v>60</v>
      </c>
      <c r="AH100" s="19">
        <v>9</v>
      </c>
      <c r="AI100" s="19">
        <v>10</v>
      </c>
      <c r="AJ100" s="20">
        <f t="shared" si="54"/>
        <v>90</v>
      </c>
      <c r="AK100" s="43">
        <f t="shared" si="55"/>
        <v>51</v>
      </c>
      <c r="AL100" s="19">
        <v>74</v>
      </c>
      <c r="AM100" s="19">
        <v>89</v>
      </c>
      <c r="AN100" s="20">
        <f t="shared" si="56"/>
        <v>83</v>
      </c>
      <c r="AO100" s="19">
        <v>89</v>
      </c>
      <c r="AP100" s="19">
        <v>89</v>
      </c>
      <c r="AQ100" s="20">
        <f t="shared" si="57"/>
        <v>100</v>
      </c>
      <c r="AR100" s="19">
        <v>75</v>
      </c>
      <c r="AS100" s="19">
        <v>76</v>
      </c>
      <c r="AT100" s="20">
        <f t="shared" si="58"/>
        <v>99</v>
      </c>
      <c r="AU100" s="20">
        <f t="shared" si="59"/>
        <v>93</v>
      </c>
      <c r="AV100" s="19">
        <v>83</v>
      </c>
      <c r="AW100" s="19">
        <v>89</v>
      </c>
      <c r="AX100" s="20">
        <f t="shared" si="60"/>
        <v>93</v>
      </c>
      <c r="AY100" s="19">
        <v>89</v>
      </c>
      <c r="AZ100" s="19">
        <v>89</v>
      </c>
      <c r="BA100" s="20">
        <f t="shared" si="61"/>
        <v>100</v>
      </c>
      <c r="BB100" s="19">
        <v>89</v>
      </c>
      <c r="BC100" s="19">
        <v>89</v>
      </c>
      <c r="BD100" s="20">
        <f t="shared" si="62"/>
        <v>100</v>
      </c>
      <c r="BE100" s="20">
        <f t="shared" si="63"/>
        <v>98</v>
      </c>
      <c r="BF100" s="20">
        <f t="shared" si="64"/>
        <v>86</v>
      </c>
      <c r="BG100" s="24"/>
      <c r="BH100" s="19">
        <f t="shared" si="65"/>
        <v>7</v>
      </c>
      <c r="BI100" s="19">
        <f t="shared" si="66"/>
        <v>1</v>
      </c>
      <c r="BJ100" s="19">
        <f t="shared" si="67"/>
        <v>3</v>
      </c>
      <c r="BK100" s="19">
        <f t="shared" si="68"/>
        <v>2</v>
      </c>
      <c r="BL100" s="19">
        <f t="shared" si="69"/>
        <v>12</v>
      </c>
      <c r="BM100" s="19">
        <f t="shared" si="70"/>
        <v>4</v>
      </c>
      <c r="BN100" s="19">
        <f t="shared" si="71"/>
        <v>6</v>
      </c>
      <c r="BO100" s="19">
        <f t="shared" si="72"/>
        <v>3</v>
      </c>
      <c r="BP100" s="19">
        <f t="shared" si="73"/>
        <v>10</v>
      </c>
      <c r="BQ100" s="19">
        <f t="shared" si="74"/>
        <v>18</v>
      </c>
      <c r="BR100" s="19">
        <f t="shared" si="75"/>
        <v>1</v>
      </c>
      <c r="BS100" s="19">
        <f t="shared" si="76"/>
        <v>2</v>
      </c>
      <c r="BT100" s="19">
        <f t="shared" si="77"/>
        <v>8</v>
      </c>
      <c r="BU100" s="19">
        <f t="shared" si="78"/>
        <v>1</v>
      </c>
      <c r="BV100" s="19">
        <f t="shared" si="79"/>
        <v>1</v>
      </c>
      <c r="BW100" s="19">
        <f t="shared" si="80"/>
        <v>4</v>
      </c>
      <c r="BX100" s="19">
        <f t="shared" si="81"/>
        <v>12</v>
      </c>
      <c r="BY100" s="19">
        <f t="shared" si="82"/>
        <v>38</v>
      </c>
      <c r="BZ100" s="19">
        <f t="shared" si="83"/>
        <v>8</v>
      </c>
      <c r="CA100" s="19">
        <f t="shared" si="84"/>
        <v>3</v>
      </c>
      <c r="CB100" s="18">
        <f t="shared" si="85"/>
        <v>86</v>
      </c>
      <c r="CC100" s="19">
        <f t="shared" si="86"/>
        <v>11</v>
      </c>
    </row>
    <row r="101" spans="1:81" ht="31.5">
      <c r="A101" s="21">
        <v>341</v>
      </c>
      <c r="B101" s="34">
        <v>6631004946</v>
      </c>
      <c r="C101" s="40" t="s">
        <v>510</v>
      </c>
      <c r="D101" s="5" t="s">
        <v>342</v>
      </c>
      <c r="E101" s="5" t="str">
        <f>VLOOKUP(C101,Реестр!$B$2:$C$74,2,FALSE)</f>
        <v>Город</v>
      </c>
      <c r="F101" s="19">
        <v>11</v>
      </c>
      <c r="G101" s="19">
        <v>37</v>
      </c>
      <c r="H101" s="22">
        <v>11</v>
      </c>
      <c r="I101" s="22">
        <v>38</v>
      </c>
      <c r="J101" s="22">
        <f t="shared" si="44"/>
        <v>99</v>
      </c>
      <c r="K101" s="19">
        <v>30</v>
      </c>
      <c r="L101" s="19">
        <v>2</v>
      </c>
      <c r="M101" s="19">
        <f t="shared" si="45"/>
        <v>60</v>
      </c>
      <c r="N101" s="19">
        <v>78</v>
      </c>
      <c r="O101" s="19">
        <v>71</v>
      </c>
      <c r="P101" s="19">
        <v>80</v>
      </c>
      <c r="Q101" s="19">
        <v>75</v>
      </c>
      <c r="R101" s="19">
        <f t="shared" si="46"/>
        <v>96</v>
      </c>
      <c r="S101" s="19">
        <f t="shared" si="47"/>
        <v>86</v>
      </c>
      <c r="T101" s="19">
        <v>20</v>
      </c>
      <c r="U101" s="19">
        <v>5</v>
      </c>
      <c r="V101" s="19">
        <f t="shared" si="48"/>
        <v>100</v>
      </c>
      <c r="W101" s="19">
        <v>76</v>
      </c>
      <c r="X101" s="23">
        <v>87</v>
      </c>
      <c r="Y101" s="20">
        <f t="shared" si="49"/>
        <v>87</v>
      </c>
      <c r="Z101" s="43">
        <f t="shared" si="50"/>
        <v>94</v>
      </c>
      <c r="AA101" s="20">
        <f t="shared" si="51"/>
        <v>94</v>
      </c>
      <c r="AB101" s="19">
        <v>20</v>
      </c>
      <c r="AC101" s="19">
        <v>1</v>
      </c>
      <c r="AD101" s="19">
        <f t="shared" si="52"/>
        <v>20</v>
      </c>
      <c r="AE101" s="19">
        <v>20</v>
      </c>
      <c r="AF101" s="19">
        <v>3</v>
      </c>
      <c r="AG101" s="19">
        <f t="shared" si="53"/>
        <v>60</v>
      </c>
      <c r="AH101" s="19">
        <v>6</v>
      </c>
      <c r="AI101" s="19">
        <v>8</v>
      </c>
      <c r="AJ101" s="20">
        <f t="shared" si="54"/>
        <v>75</v>
      </c>
      <c r="AK101" s="43">
        <f t="shared" si="55"/>
        <v>53</v>
      </c>
      <c r="AL101" s="19">
        <v>84</v>
      </c>
      <c r="AM101" s="19">
        <v>87</v>
      </c>
      <c r="AN101" s="20">
        <f t="shared" si="56"/>
        <v>97</v>
      </c>
      <c r="AO101" s="19">
        <v>84</v>
      </c>
      <c r="AP101" s="19">
        <v>87</v>
      </c>
      <c r="AQ101" s="20">
        <f t="shared" si="57"/>
        <v>97</v>
      </c>
      <c r="AR101" s="19">
        <v>71</v>
      </c>
      <c r="AS101" s="19">
        <v>72</v>
      </c>
      <c r="AT101" s="20">
        <f t="shared" si="58"/>
        <v>99</v>
      </c>
      <c r="AU101" s="20">
        <f t="shared" si="59"/>
        <v>97</v>
      </c>
      <c r="AV101" s="19">
        <v>84</v>
      </c>
      <c r="AW101" s="19">
        <v>87</v>
      </c>
      <c r="AX101" s="20">
        <f t="shared" si="60"/>
        <v>97</v>
      </c>
      <c r="AY101" s="19">
        <v>84</v>
      </c>
      <c r="AZ101" s="19">
        <v>87</v>
      </c>
      <c r="BA101" s="20">
        <f t="shared" si="61"/>
        <v>97</v>
      </c>
      <c r="BB101" s="19">
        <v>86</v>
      </c>
      <c r="BC101" s="19">
        <v>87</v>
      </c>
      <c r="BD101" s="20">
        <f t="shared" si="62"/>
        <v>99</v>
      </c>
      <c r="BE101" s="20">
        <f t="shared" si="63"/>
        <v>98</v>
      </c>
      <c r="BF101" s="20">
        <f t="shared" si="64"/>
        <v>86</v>
      </c>
      <c r="BG101" s="24"/>
      <c r="BH101" s="19">
        <f t="shared" si="65"/>
        <v>2</v>
      </c>
      <c r="BI101" s="19">
        <f t="shared" si="66"/>
        <v>3</v>
      </c>
      <c r="BJ101" s="19">
        <f t="shared" si="67"/>
        <v>5</v>
      </c>
      <c r="BK101" s="19">
        <f t="shared" si="68"/>
        <v>1</v>
      </c>
      <c r="BL101" s="19">
        <f t="shared" si="69"/>
        <v>7</v>
      </c>
      <c r="BM101" s="19">
        <f t="shared" si="70"/>
        <v>14</v>
      </c>
      <c r="BN101" s="19">
        <f t="shared" si="71"/>
        <v>5</v>
      </c>
      <c r="BO101" s="19">
        <f t="shared" si="72"/>
        <v>3</v>
      </c>
      <c r="BP101" s="19">
        <f t="shared" si="73"/>
        <v>23</v>
      </c>
      <c r="BQ101" s="19">
        <f t="shared" si="74"/>
        <v>4</v>
      </c>
      <c r="BR101" s="19">
        <f t="shared" si="75"/>
        <v>4</v>
      </c>
      <c r="BS101" s="19">
        <f t="shared" si="76"/>
        <v>2</v>
      </c>
      <c r="BT101" s="19">
        <f t="shared" si="77"/>
        <v>4</v>
      </c>
      <c r="BU101" s="19">
        <f t="shared" si="78"/>
        <v>4</v>
      </c>
      <c r="BV101" s="19">
        <f t="shared" si="79"/>
        <v>2</v>
      </c>
      <c r="BW101" s="19">
        <f t="shared" si="80"/>
        <v>15</v>
      </c>
      <c r="BX101" s="19">
        <f t="shared" si="81"/>
        <v>7</v>
      </c>
      <c r="BY101" s="19">
        <f t="shared" si="82"/>
        <v>36</v>
      </c>
      <c r="BZ101" s="19">
        <f t="shared" si="83"/>
        <v>4</v>
      </c>
      <c r="CA101" s="19">
        <f t="shared" si="84"/>
        <v>3</v>
      </c>
      <c r="CB101" s="18">
        <f t="shared" si="85"/>
        <v>86</v>
      </c>
      <c r="CC101" s="19">
        <f t="shared" si="86"/>
        <v>11</v>
      </c>
    </row>
    <row r="102" spans="1:81" ht="31.5">
      <c r="A102" s="21">
        <v>376</v>
      </c>
      <c r="B102" s="34">
        <v>6613001692</v>
      </c>
      <c r="C102" s="40" t="s">
        <v>507</v>
      </c>
      <c r="D102" s="5" t="s">
        <v>372</v>
      </c>
      <c r="E102" s="5" t="str">
        <f>VLOOKUP(C102,Реестр!$B$2:$C$74,2,FALSE)</f>
        <v>Город</v>
      </c>
      <c r="F102" s="19">
        <v>11</v>
      </c>
      <c r="G102" s="19">
        <v>36</v>
      </c>
      <c r="H102" s="22">
        <v>11</v>
      </c>
      <c r="I102" s="22">
        <v>38</v>
      </c>
      <c r="J102" s="22">
        <f t="shared" si="44"/>
        <v>97</v>
      </c>
      <c r="K102" s="19">
        <v>30</v>
      </c>
      <c r="L102" s="19">
        <v>3</v>
      </c>
      <c r="M102" s="19">
        <f t="shared" si="45"/>
        <v>90</v>
      </c>
      <c r="N102" s="19">
        <v>53</v>
      </c>
      <c r="O102" s="19">
        <v>37</v>
      </c>
      <c r="P102" s="19">
        <v>53</v>
      </c>
      <c r="Q102" s="19">
        <v>40</v>
      </c>
      <c r="R102" s="19">
        <f t="shared" si="46"/>
        <v>96</v>
      </c>
      <c r="S102" s="19">
        <f t="shared" si="47"/>
        <v>95</v>
      </c>
      <c r="T102" s="19">
        <v>20</v>
      </c>
      <c r="U102" s="19">
        <v>5</v>
      </c>
      <c r="V102" s="19">
        <f t="shared" si="48"/>
        <v>100</v>
      </c>
      <c r="W102" s="19">
        <v>50</v>
      </c>
      <c r="X102" s="23">
        <v>57</v>
      </c>
      <c r="Y102" s="20">
        <f t="shared" si="49"/>
        <v>88</v>
      </c>
      <c r="Z102" s="43">
        <f t="shared" si="50"/>
        <v>94</v>
      </c>
      <c r="AA102" s="20">
        <f t="shared" si="51"/>
        <v>94</v>
      </c>
      <c r="AB102" s="19">
        <v>20</v>
      </c>
      <c r="AC102" s="19">
        <v>0</v>
      </c>
      <c r="AD102" s="19">
        <f t="shared" si="52"/>
        <v>0</v>
      </c>
      <c r="AE102" s="19">
        <v>20</v>
      </c>
      <c r="AF102" s="19">
        <v>2</v>
      </c>
      <c r="AG102" s="19">
        <f t="shared" si="53"/>
        <v>40</v>
      </c>
      <c r="AH102" s="19">
        <v>6</v>
      </c>
      <c r="AI102" s="19">
        <v>6</v>
      </c>
      <c r="AJ102" s="20">
        <f t="shared" si="54"/>
        <v>100</v>
      </c>
      <c r="AK102" s="43">
        <f t="shared" si="55"/>
        <v>46</v>
      </c>
      <c r="AL102" s="19">
        <v>57</v>
      </c>
      <c r="AM102" s="19">
        <v>57</v>
      </c>
      <c r="AN102" s="20">
        <f t="shared" si="56"/>
        <v>100</v>
      </c>
      <c r="AO102" s="19">
        <v>57</v>
      </c>
      <c r="AP102" s="19">
        <v>57</v>
      </c>
      <c r="AQ102" s="20">
        <f t="shared" si="57"/>
        <v>100</v>
      </c>
      <c r="AR102" s="19">
        <v>49</v>
      </c>
      <c r="AS102" s="19">
        <v>50</v>
      </c>
      <c r="AT102" s="20">
        <f t="shared" si="58"/>
        <v>98</v>
      </c>
      <c r="AU102" s="20">
        <f t="shared" si="59"/>
        <v>100</v>
      </c>
      <c r="AV102" s="19">
        <v>56</v>
      </c>
      <c r="AW102" s="19">
        <v>57</v>
      </c>
      <c r="AX102" s="20">
        <f t="shared" si="60"/>
        <v>98</v>
      </c>
      <c r="AY102" s="19">
        <v>55</v>
      </c>
      <c r="AZ102" s="19">
        <v>57</v>
      </c>
      <c r="BA102" s="20">
        <f t="shared" si="61"/>
        <v>96</v>
      </c>
      <c r="BB102" s="19">
        <v>55</v>
      </c>
      <c r="BC102" s="19">
        <v>57</v>
      </c>
      <c r="BD102" s="20">
        <f t="shared" si="62"/>
        <v>96</v>
      </c>
      <c r="BE102" s="20">
        <f t="shared" si="63"/>
        <v>97</v>
      </c>
      <c r="BF102" s="20">
        <f t="shared" si="64"/>
        <v>86</v>
      </c>
      <c r="BG102" s="24"/>
      <c r="BH102" s="19">
        <f t="shared" si="65"/>
        <v>3</v>
      </c>
      <c r="BI102" s="19">
        <f t="shared" si="66"/>
        <v>2</v>
      </c>
      <c r="BJ102" s="19">
        <f t="shared" si="67"/>
        <v>5</v>
      </c>
      <c r="BK102" s="19">
        <f t="shared" si="68"/>
        <v>1</v>
      </c>
      <c r="BL102" s="19">
        <f t="shared" si="69"/>
        <v>7</v>
      </c>
      <c r="BM102" s="19">
        <f t="shared" si="70"/>
        <v>13</v>
      </c>
      <c r="BN102" s="19">
        <f t="shared" si="71"/>
        <v>6</v>
      </c>
      <c r="BO102" s="19">
        <f t="shared" si="72"/>
        <v>4</v>
      </c>
      <c r="BP102" s="19">
        <f t="shared" si="73"/>
        <v>1</v>
      </c>
      <c r="BQ102" s="19">
        <f t="shared" si="74"/>
        <v>1</v>
      </c>
      <c r="BR102" s="19">
        <f t="shared" si="75"/>
        <v>1</v>
      </c>
      <c r="BS102" s="19">
        <f t="shared" si="76"/>
        <v>3</v>
      </c>
      <c r="BT102" s="19">
        <f t="shared" si="77"/>
        <v>3</v>
      </c>
      <c r="BU102" s="19">
        <f t="shared" si="78"/>
        <v>5</v>
      </c>
      <c r="BV102" s="19">
        <f t="shared" si="79"/>
        <v>5</v>
      </c>
      <c r="BW102" s="19">
        <f t="shared" si="80"/>
        <v>6</v>
      </c>
      <c r="BX102" s="19">
        <f t="shared" si="81"/>
        <v>7</v>
      </c>
      <c r="BY102" s="19">
        <f t="shared" si="82"/>
        <v>43</v>
      </c>
      <c r="BZ102" s="19">
        <f t="shared" si="83"/>
        <v>1</v>
      </c>
      <c r="CA102" s="19">
        <f t="shared" si="84"/>
        <v>4</v>
      </c>
      <c r="CB102" s="18">
        <f t="shared" si="85"/>
        <v>86</v>
      </c>
      <c r="CC102" s="19">
        <f t="shared" si="86"/>
        <v>11</v>
      </c>
    </row>
    <row r="103" spans="1:81" ht="31.5">
      <c r="A103" s="21">
        <v>384</v>
      </c>
      <c r="B103" s="34">
        <v>6614004167</v>
      </c>
      <c r="C103" s="6" t="s">
        <v>457</v>
      </c>
      <c r="D103" s="5" t="s">
        <v>380</v>
      </c>
      <c r="E103" s="5" t="str">
        <f>VLOOKUP(C103,Реестр!$B$2:$C$74,2,FALSE)</f>
        <v>Город</v>
      </c>
      <c r="F103" s="19">
        <v>9</v>
      </c>
      <c r="G103" s="19">
        <v>36</v>
      </c>
      <c r="H103" s="22">
        <v>11</v>
      </c>
      <c r="I103" s="22">
        <v>38</v>
      </c>
      <c r="J103" s="22">
        <f t="shared" si="44"/>
        <v>88</v>
      </c>
      <c r="K103" s="19">
        <v>30</v>
      </c>
      <c r="L103" s="19">
        <v>4</v>
      </c>
      <c r="M103" s="19">
        <f t="shared" si="45"/>
        <v>100</v>
      </c>
      <c r="N103" s="19">
        <v>77</v>
      </c>
      <c r="O103" s="19">
        <v>71</v>
      </c>
      <c r="P103" s="19">
        <v>78</v>
      </c>
      <c r="Q103" s="19">
        <v>72</v>
      </c>
      <c r="R103" s="19">
        <f t="shared" si="46"/>
        <v>99</v>
      </c>
      <c r="S103" s="19">
        <f t="shared" si="47"/>
        <v>96</v>
      </c>
      <c r="T103" s="19">
        <v>20</v>
      </c>
      <c r="U103" s="19">
        <v>5</v>
      </c>
      <c r="V103" s="19">
        <f t="shared" si="48"/>
        <v>100</v>
      </c>
      <c r="W103" s="19">
        <v>68</v>
      </c>
      <c r="X103" s="23">
        <v>84</v>
      </c>
      <c r="Y103" s="20">
        <f t="shared" si="49"/>
        <v>81</v>
      </c>
      <c r="Z103" s="43">
        <f t="shared" si="50"/>
        <v>91</v>
      </c>
      <c r="AA103" s="20">
        <f t="shared" si="51"/>
        <v>91</v>
      </c>
      <c r="AB103" s="19">
        <v>20</v>
      </c>
      <c r="AC103" s="19">
        <v>0</v>
      </c>
      <c r="AD103" s="19">
        <f t="shared" si="52"/>
        <v>0</v>
      </c>
      <c r="AE103" s="19">
        <v>20</v>
      </c>
      <c r="AF103" s="19">
        <v>3</v>
      </c>
      <c r="AG103" s="19">
        <f t="shared" si="53"/>
        <v>60</v>
      </c>
      <c r="AH103" s="19">
        <v>3</v>
      </c>
      <c r="AI103" s="19">
        <v>4</v>
      </c>
      <c r="AJ103" s="20">
        <f t="shared" si="54"/>
        <v>75</v>
      </c>
      <c r="AK103" s="43">
        <f t="shared" si="55"/>
        <v>47</v>
      </c>
      <c r="AL103" s="19">
        <v>82</v>
      </c>
      <c r="AM103" s="19">
        <v>84</v>
      </c>
      <c r="AN103" s="20">
        <f t="shared" si="56"/>
        <v>98</v>
      </c>
      <c r="AO103" s="19">
        <v>82</v>
      </c>
      <c r="AP103" s="19">
        <v>84</v>
      </c>
      <c r="AQ103" s="20">
        <f t="shared" si="57"/>
        <v>98</v>
      </c>
      <c r="AR103" s="19">
        <v>67</v>
      </c>
      <c r="AS103" s="19">
        <v>68</v>
      </c>
      <c r="AT103" s="20">
        <f t="shared" si="58"/>
        <v>99</v>
      </c>
      <c r="AU103" s="20">
        <f t="shared" si="59"/>
        <v>98</v>
      </c>
      <c r="AV103" s="19">
        <v>82</v>
      </c>
      <c r="AW103" s="19">
        <v>84</v>
      </c>
      <c r="AX103" s="20">
        <f t="shared" si="60"/>
        <v>98</v>
      </c>
      <c r="AY103" s="19">
        <v>82</v>
      </c>
      <c r="AZ103" s="19">
        <v>84</v>
      </c>
      <c r="BA103" s="20">
        <f t="shared" si="61"/>
        <v>98</v>
      </c>
      <c r="BB103" s="19">
        <v>83</v>
      </c>
      <c r="BC103" s="19">
        <v>84</v>
      </c>
      <c r="BD103" s="20">
        <f t="shared" si="62"/>
        <v>99</v>
      </c>
      <c r="BE103" s="20">
        <f t="shared" si="63"/>
        <v>99</v>
      </c>
      <c r="BF103" s="20">
        <f t="shared" si="64"/>
        <v>86</v>
      </c>
      <c r="BG103" s="24"/>
      <c r="BH103" s="19">
        <f t="shared" si="65"/>
        <v>12</v>
      </c>
      <c r="BI103" s="19">
        <f t="shared" si="66"/>
        <v>1</v>
      </c>
      <c r="BJ103" s="19">
        <f t="shared" si="67"/>
        <v>2</v>
      </c>
      <c r="BK103" s="19">
        <f t="shared" si="68"/>
        <v>1</v>
      </c>
      <c r="BL103" s="19">
        <f t="shared" si="69"/>
        <v>10</v>
      </c>
      <c r="BM103" s="19">
        <f t="shared" si="70"/>
        <v>20</v>
      </c>
      <c r="BN103" s="19">
        <f t="shared" si="71"/>
        <v>6</v>
      </c>
      <c r="BO103" s="19">
        <f t="shared" si="72"/>
        <v>3</v>
      </c>
      <c r="BP103" s="19">
        <f t="shared" si="73"/>
        <v>23</v>
      </c>
      <c r="BQ103" s="19">
        <f t="shared" si="74"/>
        <v>3</v>
      </c>
      <c r="BR103" s="19">
        <f t="shared" si="75"/>
        <v>3</v>
      </c>
      <c r="BS103" s="19">
        <f t="shared" si="76"/>
        <v>2</v>
      </c>
      <c r="BT103" s="19">
        <f t="shared" si="77"/>
        <v>3</v>
      </c>
      <c r="BU103" s="19">
        <f t="shared" si="78"/>
        <v>3</v>
      </c>
      <c r="BV103" s="19">
        <f t="shared" si="79"/>
        <v>2</v>
      </c>
      <c r="BW103" s="19">
        <f t="shared" si="80"/>
        <v>5</v>
      </c>
      <c r="BX103" s="19">
        <f t="shared" si="81"/>
        <v>10</v>
      </c>
      <c r="BY103" s="19">
        <f t="shared" si="82"/>
        <v>42</v>
      </c>
      <c r="BZ103" s="19">
        <f t="shared" si="83"/>
        <v>3</v>
      </c>
      <c r="CA103" s="19">
        <f t="shared" si="84"/>
        <v>2</v>
      </c>
      <c r="CB103" s="18">
        <f t="shared" si="85"/>
        <v>86</v>
      </c>
      <c r="CC103" s="19">
        <f t="shared" si="86"/>
        <v>11</v>
      </c>
    </row>
    <row r="104" spans="1:81" ht="47.25">
      <c r="A104" s="21">
        <v>51</v>
      </c>
      <c r="B104" s="34">
        <v>6672137039</v>
      </c>
      <c r="C104" s="5" t="s">
        <v>504</v>
      </c>
      <c r="D104" s="5" t="s">
        <v>77</v>
      </c>
      <c r="E104" s="5" t="str">
        <f>VLOOKUP(C104,Реестр!$B$2:$C$74,2,FALSE)</f>
        <v>Город</v>
      </c>
      <c r="F104" s="19">
        <v>9.5</v>
      </c>
      <c r="G104" s="19">
        <v>38</v>
      </c>
      <c r="H104" s="22">
        <v>11</v>
      </c>
      <c r="I104" s="22">
        <v>38</v>
      </c>
      <c r="J104" s="22">
        <f t="shared" si="44"/>
        <v>93</v>
      </c>
      <c r="K104" s="19">
        <v>30</v>
      </c>
      <c r="L104" s="19">
        <v>3</v>
      </c>
      <c r="M104" s="19">
        <f t="shared" si="45"/>
        <v>90</v>
      </c>
      <c r="N104" s="19">
        <v>142</v>
      </c>
      <c r="O104" s="19">
        <v>165</v>
      </c>
      <c r="P104" s="19">
        <v>143</v>
      </c>
      <c r="Q104" s="19">
        <v>167</v>
      </c>
      <c r="R104" s="19">
        <f t="shared" si="46"/>
        <v>99</v>
      </c>
      <c r="S104" s="19">
        <f t="shared" si="47"/>
        <v>95</v>
      </c>
      <c r="T104" s="19">
        <v>20</v>
      </c>
      <c r="U104" s="19">
        <v>5</v>
      </c>
      <c r="V104" s="19">
        <f t="shared" si="48"/>
        <v>100</v>
      </c>
      <c r="W104" s="19">
        <v>157</v>
      </c>
      <c r="X104" s="23">
        <v>173</v>
      </c>
      <c r="Y104" s="20">
        <f t="shared" si="49"/>
        <v>91</v>
      </c>
      <c r="Z104" s="43">
        <f t="shared" si="50"/>
        <v>96</v>
      </c>
      <c r="AA104" s="20">
        <f t="shared" si="51"/>
        <v>96</v>
      </c>
      <c r="AB104" s="19">
        <v>20</v>
      </c>
      <c r="AC104" s="19">
        <v>0</v>
      </c>
      <c r="AD104" s="19">
        <f t="shared" si="52"/>
        <v>0</v>
      </c>
      <c r="AE104" s="19">
        <v>20</v>
      </c>
      <c r="AF104" s="19">
        <v>2</v>
      </c>
      <c r="AG104" s="19">
        <f t="shared" si="53"/>
        <v>40</v>
      </c>
      <c r="AH104" s="19">
        <v>2</v>
      </c>
      <c r="AI104" s="19">
        <v>3</v>
      </c>
      <c r="AJ104" s="20">
        <f t="shared" si="54"/>
        <v>67</v>
      </c>
      <c r="AK104" s="43">
        <f t="shared" si="55"/>
        <v>36</v>
      </c>
      <c r="AL104" s="19">
        <v>170</v>
      </c>
      <c r="AM104" s="19">
        <v>173</v>
      </c>
      <c r="AN104" s="20">
        <f t="shared" si="56"/>
        <v>98</v>
      </c>
      <c r="AO104" s="19">
        <v>172</v>
      </c>
      <c r="AP104" s="19">
        <v>173</v>
      </c>
      <c r="AQ104" s="20">
        <f t="shared" si="57"/>
        <v>99</v>
      </c>
      <c r="AR104" s="19">
        <v>142</v>
      </c>
      <c r="AS104" s="19">
        <v>150</v>
      </c>
      <c r="AT104" s="20">
        <f t="shared" si="58"/>
        <v>95</v>
      </c>
      <c r="AU104" s="20">
        <f t="shared" si="59"/>
        <v>98</v>
      </c>
      <c r="AV104" s="19">
        <v>173</v>
      </c>
      <c r="AW104" s="19">
        <v>173</v>
      </c>
      <c r="AX104" s="20">
        <f t="shared" si="60"/>
        <v>100</v>
      </c>
      <c r="AY104" s="19">
        <v>170</v>
      </c>
      <c r="AZ104" s="19">
        <v>173</v>
      </c>
      <c r="BA104" s="20">
        <f t="shared" si="61"/>
        <v>98</v>
      </c>
      <c r="BB104" s="19">
        <v>173</v>
      </c>
      <c r="BC104" s="19">
        <v>173</v>
      </c>
      <c r="BD104" s="20">
        <f t="shared" si="62"/>
        <v>100</v>
      </c>
      <c r="BE104" s="20">
        <f t="shared" si="63"/>
        <v>100</v>
      </c>
      <c r="BF104" s="20">
        <f t="shared" si="64"/>
        <v>85</v>
      </c>
      <c r="BG104" s="24"/>
      <c r="BH104" s="19">
        <f t="shared" si="65"/>
        <v>7</v>
      </c>
      <c r="BI104" s="19">
        <f t="shared" si="66"/>
        <v>2</v>
      </c>
      <c r="BJ104" s="19">
        <f t="shared" si="67"/>
        <v>2</v>
      </c>
      <c r="BK104" s="19">
        <f t="shared" si="68"/>
        <v>1</v>
      </c>
      <c r="BL104" s="19">
        <f t="shared" si="69"/>
        <v>5</v>
      </c>
      <c r="BM104" s="19">
        <f t="shared" si="70"/>
        <v>10</v>
      </c>
      <c r="BN104" s="19">
        <f t="shared" si="71"/>
        <v>6</v>
      </c>
      <c r="BO104" s="19">
        <f t="shared" si="72"/>
        <v>4</v>
      </c>
      <c r="BP104" s="19">
        <f t="shared" si="73"/>
        <v>27</v>
      </c>
      <c r="BQ104" s="19">
        <f t="shared" si="74"/>
        <v>3</v>
      </c>
      <c r="BR104" s="19">
        <f t="shared" si="75"/>
        <v>2</v>
      </c>
      <c r="BS104" s="19">
        <f t="shared" si="76"/>
        <v>6</v>
      </c>
      <c r="BT104" s="19">
        <f t="shared" si="77"/>
        <v>1</v>
      </c>
      <c r="BU104" s="19">
        <f t="shared" si="78"/>
        <v>3</v>
      </c>
      <c r="BV104" s="19">
        <f t="shared" si="79"/>
        <v>1</v>
      </c>
      <c r="BW104" s="19">
        <f t="shared" si="80"/>
        <v>6</v>
      </c>
      <c r="BX104" s="19">
        <f t="shared" si="81"/>
        <v>5</v>
      </c>
      <c r="BY104" s="19">
        <f t="shared" si="82"/>
        <v>53</v>
      </c>
      <c r="BZ104" s="19">
        <f t="shared" si="83"/>
        <v>3</v>
      </c>
      <c r="CA104" s="19">
        <f t="shared" si="84"/>
        <v>1</v>
      </c>
      <c r="CB104" s="18">
        <f t="shared" si="85"/>
        <v>85</v>
      </c>
      <c r="CC104" s="19">
        <f t="shared" si="86"/>
        <v>12</v>
      </c>
    </row>
    <row r="105" spans="1:81" ht="47.25">
      <c r="A105" s="21">
        <v>71</v>
      </c>
      <c r="B105" s="34">
        <v>6658068351</v>
      </c>
      <c r="C105" s="5" t="s">
        <v>504</v>
      </c>
      <c r="D105" s="5" t="s">
        <v>93</v>
      </c>
      <c r="E105" s="5" t="str">
        <f>VLOOKUP(C105,Реестр!$B$2:$C$74,2,FALSE)</f>
        <v>Город</v>
      </c>
      <c r="F105" s="19">
        <v>11</v>
      </c>
      <c r="G105" s="19">
        <v>38</v>
      </c>
      <c r="H105" s="22">
        <v>11</v>
      </c>
      <c r="I105" s="22">
        <v>38</v>
      </c>
      <c r="J105" s="22">
        <f t="shared" si="44"/>
        <v>100</v>
      </c>
      <c r="K105" s="19">
        <v>30</v>
      </c>
      <c r="L105" s="19">
        <v>4</v>
      </c>
      <c r="M105" s="19">
        <f t="shared" si="45"/>
        <v>100</v>
      </c>
      <c r="N105" s="19">
        <v>109</v>
      </c>
      <c r="O105" s="19">
        <v>110</v>
      </c>
      <c r="P105" s="19">
        <v>123</v>
      </c>
      <c r="Q105" s="19">
        <v>126</v>
      </c>
      <c r="R105" s="19">
        <f t="shared" si="46"/>
        <v>88</v>
      </c>
      <c r="S105" s="19">
        <f t="shared" si="47"/>
        <v>95</v>
      </c>
      <c r="T105" s="19">
        <v>20</v>
      </c>
      <c r="U105" s="19">
        <v>5</v>
      </c>
      <c r="V105" s="19">
        <f t="shared" si="48"/>
        <v>100</v>
      </c>
      <c r="W105" s="19">
        <v>111</v>
      </c>
      <c r="X105" s="23">
        <v>133</v>
      </c>
      <c r="Y105" s="20">
        <f t="shared" si="49"/>
        <v>83</v>
      </c>
      <c r="Z105" s="43">
        <f t="shared" si="50"/>
        <v>92</v>
      </c>
      <c r="AA105" s="20">
        <f t="shared" si="51"/>
        <v>92</v>
      </c>
      <c r="AB105" s="19">
        <v>20</v>
      </c>
      <c r="AC105" s="19">
        <v>0</v>
      </c>
      <c r="AD105" s="19">
        <f t="shared" si="52"/>
        <v>0</v>
      </c>
      <c r="AE105" s="19">
        <v>20</v>
      </c>
      <c r="AF105" s="19">
        <v>3</v>
      </c>
      <c r="AG105" s="19">
        <f t="shared" si="53"/>
        <v>60</v>
      </c>
      <c r="AH105" s="19">
        <v>3</v>
      </c>
      <c r="AI105" s="19">
        <v>3</v>
      </c>
      <c r="AJ105" s="20">
        <f t="shared" si="54"/>
        <v>100</v>
      </c>
      <c r="AK105" s="43">
        <f t="shared" si="55"/>
        <v>54</v>
      </c>
      <c r="AL105" s="19">
        <v>105</v>
      </c>
      <c r="AM105" s="19">
        <v>133</v>
      </c>
      <c r="AN105" s="20">
        <f t="shared" si="56"/>
        <v>79</v>
      </c>
      <c r="AO105" s="19">
        <v>127</v>
      </c>
      <c r="AP105" s="19">
        <v>133</v>
      </c>
      <c r="AQ105" s="20">
        <f t="shared" si="57"/>
        <v>95</v>
      </c>
      <c r="AR105" s="19">
        <v>110</v>
      </c>
      <c r="AS105" s="19">
        <v>118</v>
      </c>
      <c r="AT105" s="20">
        <f t="shared" si="58"/>
        <v>93</v>
      </c>
      <c r="AU105" s="20">
        <f t="shared" si="59"/>
        <v>88</v>
      </c>
      <c r="AV105" s="19">
        <v>125</v>
      </c>
      <c r="AW105" s="19">
        <v>133</v>
      </c>
      <c r="AX105" s="20">
        <f t="shared" si="60"/>
        <v>94</v>
      </c>
      <c r="AY105" s="19">
        <v>117</v>
      </c>
      <c r="AZ105" s="19">
        <v>133</v>
      </c>
      <c r="BA105" s="20">
        <f t="shared" si="61"/>
        <v>88</v>
      </c>
      <c r="BB105" s="19">
        <v>128</v>
      </c>
      <c r="BC105" s="19">
        <v>133</v>
      </c>
      <c r="BD105" s="20">
        <f t="shared" si="62"/>
        <v>96</v>
      </c>
      <c r="BE105" s="20">
        <f t="shared" si="63"/>
        <v>94</v>
      </c>
      <c r="BF105" s="20">
        <f t="shared" si="64"/>
        <v>85</v>
      </c>
      <c r="BG105" s="24"/>
      <c r="BH105" s="19">
        <f t="shared" si="65"/>
        <v>1</v>
      </c>
      <c r="BI105" s="19">
        <f t="shared" si="66"/>
        <v>1</v>
      </c>
      <c r="BJ105" s="19">
        <f t="shared" si="67"/>
        <v>13</v>
      </c>
      <c r="BK105" s="19">
        <f t="shared" si="68"/>
        <v>1</v>
      </c>
      <c r="BL105" s="19">
        <f t="shared" si="69"/>
        <v>9</v>
      </c>
      <c r="BM105" s="19">
        <f t="shared" si="70"/>
        <v>18</v>
      </c>
      <c r="BN105" s="19">
        <f t="shared" si="71"/>
        <v>6</v>
      </c>
      <c r="BO105" s="19">
        <f t="shared" si="72"/>
        <v>3</v>
      </c>
      <c r="BP105" s="19">
        <f t="shared" si="73"/>
        <v>1</v>
      </c>
      <c r="BQ105" s="19">
        <f t="shared" si="74"/>
        <v>22</v>
      </c>
      <c r="BR105" s="19">
        <f t="shared" si="75"/>
        <v>6</v>
      </c>
      <c r="BS105" s="19">
        <f t="shared" si="76"/>
        <v>8</v>
      </c>
      <c r="BT105" s="19">
        <f t="shared" si="77"/>
        <v>7</v>
      </c>
      <c r="BU105" s="19">
        <f t="shared" si="78"/>
        <v>13</v>
      </c>
      <c r="BV105" s="19">
        <f t="shared" si="79"/>
        <v>5</v>
      </c>
      <c r="BW105" s="19">
        <f t="shared" si="80"/>
        <v>6</v>
      </c>
      <c r="BX105" s="19">
        <f t="shared" si="81"/>
        <v>9</v>
      </c>
      <c r="BY105" s="19">
        <f t="shared" si="82"/>
        <v>35</v>
      </c>
      <c r="BZ105" s="19">
        <f t="shared" si="83"/>
        <v>13</v>
      </c>
      <c r="CA105" s="19">
        <f t="shared" si="84"/>
        <v>7</v>
      </c>
      <c r="CB105" s="18">
        <f t="shared" si="85"/>
        <v>85</v>
      </c>
      <c r="CC105" s="19">
        <f t="shared" si="86"/>
        <v>12</v>
      </c>
    </row>
    <row r="106" spans="1:81" ht="47.25">
      <c r="A106" s="21">
        <v>81</v>
      </c>
      <c r="B106" s="34">
        <v>6659053541</v>
      </c>
      <c r="C106" s="5" t="s">
        <v>504</v>
      </c>
      <c r="D106" s="5" t="s">
        <v>103</v>
      </c>
      <c r="E106" s="5" t="str">
        <f>VLOOKUP(C106,Реестр!$B$2:$C$74,2,FALSE)</f>
        <v>Город</v>
      </c>
      <c r="F106" s="19">
        <v>9</v>
      </c>
      <c r="G106" s="19">
        <v>38</v>
      </c>
      <c r="H106" s="22">
        <v>11</v>
      </c>
      <c r="I106" s="22">
        <v>38</v>
      </c>
      <c r="J106" s="22">
        <f t="shared" si="44"/>
        <v>91</v>
      </c>
      <c r="K106" s="19">
        <v>30</v>
      </c>
      <c r="L106" s="19">
        <v>4</v>
      </c>
      <c r="M106" s="19">
        <f t="shared" si="45"/>
        <v>100</v>
      </c>
      <c r="N106" s="19">
        <v>126</v>
      </c>
      <c r="O106" s="19">
        <v>126</v>
      </c>
      <c r="P106" s="19">
        <v>126</v>
      </c>
      <c r="Q106" s="19">
        <v>126</v>
      </c>
      <c r="R106" s="19">
        <f t="shared" si="46"/>
        <v>100</v>
      </c>
      <c r="S106" s="19">
        <f t="shared" si="47"/>
        <v>97</v>
      </c>
      <c r="T106" s="19">
        <v>20</v>
      </c>
      <c r="U106" s="19">
        <v>3</v>
      </c>
      <c r="V106" s="19">
        <f t="shared" si="48"/>
        <v>60</v>
      </c>
      <c r="W106" s="19">
        <v>126</v>
      </c>
      <c r="X106" s="23">
        <v>126</v>
      </c>
      <c r="Y106" s="20">
        <f t="shared" si="49"/>
        <v>100</v>
      </c>
      <c r="Z106" s="43">
        <f t="shared" si="50"/>
        <v>80</v>
      </c>
      <c r="AA106" s="20">
        <f t="shared" si="51"/>
        <v>80</v>
      </c>
      <c r="AB106" s="19">
        <v>20</v>
      </c>
      <c r="AC106" s="19">
        <v>0</v>
      </c>
      <c r="AD106" s="19">
        <f t="shared" si="52"/>
        <v>0</v>
      </c>
      <c r="AE106" s="19">
        <v>20</v>
      </c>
      <c r="AF106" s="19">
        <v>2</v>
      </c>
      <c r="AG106" s="19">
        <f t="shared" si="53"/>
        <v>40</v>
      </c>
      <c r="AH106" s="19">
        <v>99</v>
      </c>
      <c r="AI106" s="19">
        <v>99</v>
      </c>
      <c r="AJ106" s="20">
        <f t="shared" si="54"/>
        <v>100</v>
      </c>
      <c r="AK106" s="43">
        <f t="shared" si="55"/>
        <v>46</v>
      </c>
      <c r="AL106" s="19">
        <v>126</v>
      </c>
      <c r="AM106" s="19">
        <v>126</v>
      </c>
      <c r="AN106" s="20">
        <f t="shared" si="56"/>
        <v>100</v>
      </c>
      <c r="AO106" s="19">
        <v>126</v>
      </c>
      <c r="AP106" s="19">
        <v>126</v>
      </c>
      <c r="AQ106" s="20">
        <f t="shared" si="57"/>
        <v>100</v>
      </c>
      <c r="AR106" s="19">
        <v>126</v>
      </c>
      <c r="AS106" s="19">
        <v>126</v>
      </c>
      <c r="AT106" s="20">
        <f t="shared" si="58"/>
        <v>100</v>
      </c>
      <c r="AU106" s="20">
        <f t="shared" si="59"/>
        <v>100</v>
      </c>
      <c r="AV106" s="19">
        <v>126</v>
      </c>
      <c r="AW106" s="19">
        <v>126</v>
      </c>
      <c r="AX106" s="20">
        <f t="shared" si="60"/>
        <v>100</v>
      </c>
      <c r="AY106" s="19">
        <v>126</v>
      </c>
      <c r="AZ106" s="19">
        <v>126</v>
      </c>
      <c r="BA106" s="20">
        <f t="shared" si="61"/>
        <v>100</v>
      </c>
      <c r="BB106" s="19">
        <v>126</v>
      </c>
      <c r="BC106" s="19">
        <v>126</v>
      </c>
      <c r="BD106" s="20">
        <f t="shared" si="62"/>
        <v>100</v>
      </c>
      <c r="BE106" s="20">
        <f t="shared" si="63"/>
        <v>100</v>
      </c>
      <c r="BF106" s="20">
        <f t="shared" si="64"/>
        <v>85</v>
      </c>
      <c r="BG106" s="24"/>
      <c r="BH106" s="19">
        <f t="shared" si="65"/>
        <v>9</v>
      </c>
      <c r="BI106" s="19">
        <f t="shared" si="66"/>
        <v>1</v>
      </c>
      <c r="BJ106" s="19">
        <f t="shared" si="67"/>
        <v>1</v>
      </c>
      <c r="BK106" s="19">
        <f t="shared" si="68"/>
        <v>3</v>
      </c>
      <c r="BL106" s="19">
        <f t="shared" si="69"/>
        <v>21</v>
      </c>
      <c r="BM106" s="19">
        <f t="shared" si="70"/>
        <v>1</v>
      </c>
      <c r="BN106" s="19">
        <f t="shared" si="71"/>
        <v>6</v>
      </c>
      <c r="BO106" s="19">
        <f t="shared" si="72"/>
        <v>4</v>
      </c>
      <c r="BP106" s="19">
        <f t="shared" si="73"/>
        <v>1</v>
      </c>
      <c r="BQ106" s="19">
        <f t="shared" si="74"/>
        <v>1</v>
      </c>
      <c r="BR106" s="19">
        <f t="shared" si="75"/>
        <v>1</v>
      </c>
      <c r="BS106" s="19">
        <f t="shared" si="76"/>
        <v>1</v>
      </c>
      <c r="BT106" s="19">
        <f t="shared" si="77"/>
        <v>1</v>
      </c>
      <c r="BU106" s="19">
        <f t="shared" si="78"/>
        <v>1</v>
      </c>
      <c r="BV106" s="19">
        <f t="shared" si="79"/>
        <v>1</v>
      </c>
      <c r="BW106" s="19">
        <f t="shared" si="80"/>
        <v>4</v>
      </c>
      <c r="BX106" s="19">
        <f t="shared" si="81"/>
        <v>21</v>
      </c>
      <c r="BY106" s="19">
        <f t="shared" si="82"/>
        <v>43</v>
      </c>
      <c r="BZ106" s="19">
        <f t="shared" si="83"/>
        <v>1</v>
      </c>
      <c r="CA106" s="19">
        <f t="shared" si="84"/>
        <v>1</v>
      </c>
      <c r="CB106" s="18">
        <f t="shared" si="85"/>
        <v>85</v>
      </c>
      <c r="CC106" s="19">
        <f t="shared" si="86"/>
        <v>12</v>
      </c>
    </row>
    <row r="107" spans="1:81" ht="47.25">
      <c r="A107" s="21">
        <v>84</v>
      </c>
      <c r="B107" s="34">
        <v>6661057092</v>
      </c>
      <c r="C107" s="5" t="s">
        <v>504</v>
      </c>
      <c r="D107" s="5" t="s">
        <v>106</v>
      </c>
      <c r="E107" s="5" t="str">
        <f>VLOOKUP(C107,Реестр!$B$2:$C$74,2,FALSE)</f>
        <v>Город</v>
      </c>
      <c r="F107" s="19">
        <v>10</v>
      </c>
      <c r="G107" s="19">
        <v>38</v>
      </c>
      <c r="H107" s="22">
        <v>11</v>
      </c>
      <c r="I107" s="22">
        <v>38</v>
      </c>
      <c r="J107" s="22">
        <f t="shared" si="44"/>
        <v>95</v>
      </c>
      <c r="K107" s="19">
        <v>30</v>
      </c>
      <c r="L107" s="19">
        <v>3</v>
      </c>
      <c r="M107" s="19">
        <f t="shared" si="45"/>
        <v>90</v>
      </c>
      <c r="N107" s="19">
        <v>231</v>
      </c>
      <c r="O107" s="19">
        <v>233</v>
      </c>
      <c r="P107" s="19">
        <v>238</v>
      </c>
      <c r="Q107" s="19">
        <v>249</v>
      </c>
      <c r="R107" s="19">
        <f t="shared" si="46"/>
        <v>95</v>
      </c>
      <c r="S107" s="19">
        <f t="shared" si="47"/>
        <v>94</v>
      </c>
      <c r="T107" s="19">
        <v>20</v>
      </c>
      <c r="U107" s="19">
        <v>5</v>
      </c>
      <c r="V107" s="19">
        <f t="shared" si="48"/>
        <v>100</v>
      </c>
      <c r="W107" s="19">
        <v>258</v>
      </c>
      <c r="X107" s="23">
        <v>278</v>
      </c>
      <c r="Y107" s="20">
        <f t="shared" si="49"/>
        <v>93</v>
      </c>
      <c r="Z107" s="43">
        <f t="shared" si="50"/>
        <v>97</v>
      </c>
      <c r="AA107" s="20">
        <f t="shared" si="51"/>
        <v>97</v>
      </c>
      <c r="AB107" s="19">
        <v>20</v>
      </c>
      <c r="AC107" s="19">
        <v>0</v>
      </c>
      <c r="AD107" s="19">
        <f t="shared" si="52"/>
        <v>0</v>
      </c>
      <c r="AE107" s="19">
        <v>20</v>
      </c>
      <c r="AF107" s="19">
        <v>1</v>
      </c>
      <c r="AG107" s="19">
        <f t="shared" si="53"/>
        <v>20</v>
      </c>
      <c r="AH107" s="19">
        <v>7</v>
      </c>
      <c r="AI107" s="19">
        <v>7</v>
      </c>
      <c r="AJ107" s="20">
        <f t="shared" si="54"/>
        <v>100</v>
      </c>
      <c r="AK107" s="43">
        <f t="shared" si="55"/>
        <v>38</v>
      </c>
      <c r="AL107" s="19">
        <v>268</v>
      </c>
      <c r="AM107" s="19">
        <v>278</v>
      </c>
      <c r="AN107" s="20">
        <f t="shared" si="56"/>
        <v>96</v>
      </c>
      <c r="AO107" s="19">
        <v>275</v>
      </c>
      <c r="AP107" s="19">
        <v>278</v>
      </c>
      <c r="AQ107" s="20">
        <f t="shared" si="57"/>
        <v>99</v>
      </c>
      <c r="AR107" s="19">
        <v>193</v>
      </c>
      <c r="AS107" s="19">
        <v>195</v>
      </c>
      <c r="AT107" s="20">
        <f t="shared" si="58"/>
        <v>99</v>
      </c>
      <c r="AU107" s="20">
        <f t="shared" si="59"/>
        <v>98</v>
      </c>
      <c r="AV107" s="19">
        <v>277</v>
      </c>
      <c r="AW107" s="19">
        <v>278</v>
      </c>
      <c r="AX107" s="20">
        <f t="shared" si="60"/>
        <v>100</v>
      </c>
      <c r="AY107" s="19">
        <v>273</v>
      </c>
      <c r="AZ107" s="19">
        <v>278</v>
      </c>
      <c r="BA107" s="20">
        <f t="shared" si="61"/>
        <v>98</v>
      </c>
      <c r="BB107" s="19">
        <v>278</v>
      </c>
      <c r="BC107" s="19">
        <v>278</v>
      </c>
      <c r="BD107" s="20">
        <f t="shared" si="62"/>
        <v>100</v>
      </c>
      <c r="BE107" s="20">
        <f t="shared" si="63"/>
        <v>100</v>
      </c>
      <c r="BF107" s="20">
        <f t="shared" si="64"/>
        <v>85</v>
      </c>
      <c r="BG107" s="24"/>
      <c r="BH107" s="19">
        <f t="shared" si="65"/>
        <v>5</v>
      </c>
      <c r="BI107" s="19">
        <f t="shared" si="66"/>
        <v>2</v>
      </c>
      <c r="BJ107" s="19">
        <f t="shared" si="67"/>
        <v>6</v>
      </c>
      <c r="BK107" s="19">
        <f t="shared" si="68"/>
        <v>1</v>
      </c>
      <c r="BL107" s="19">
        <f t="shared" si="69"/>
        <v>4</v>
      </c>
      <c r="BM107" s="19">
        <f t="shared" si="70"/>
        <v>8</v>
      </c>
      <c r="BN107" s="19">
        <f t="shared" si="71"/>
        <v>6</v>
      </c>
      <c r="BO107" s="19">
        <f t="shared" si="72"/>
        <v>5</v>
      </c>
      <c r="BP107" s="19">
        <f t="shared" si="73"/>
        <v>1</v>
      </c>
      <c r="BQ107" s="19">
        <f t="shared" si="74"/>
        <v>5</v>
      </c>
      <c r="BR107" s="19">
        <f t="shared" si="75"/>
        <v>2</v>
      </c>
      <c r="BS107" s="19">
        <f t="shared" si="76"/>
        <v>2</v>
      </c>
      <c r="BT107" s="19">
        <f t="shared" si="77"/>
        <v>1</v>
      </c>
      <c r="BU107" s="19">
        <f t="shared" si="78"/>
        <v>3</v>
      </c>
      <c r="BV107" s="19">
        <f t="shared" si="79"/>
        <v>1</v>
      </c>
      <c r="BW107" s="19">
        <f t="shared" si="80"/>
        <v>7</v>
      </c>
      <c r="BX107" s="19">
        <f t="shared" si="81"/>
        <v>4</v>
      </c>
      <c r="BY107" s="19">
        <f t="shared" si="82"/>
        <v>51</v>
      </c>
      <c r="BZ107" s="19">
        <f t="shared" si="83"/>
        <v>3</v>
      </c>
      <c r="CA107" s="19">
        <f t="shared" si="84"/>
        <v>1</v>
      </c>
      <c r="CB107" s="18">
        <f t="shared" si="85"/>
        <v>85</v>
      </c>
      <c r="CC107" s="19">
        <f t="shared" si="86"/>
        <v>12</v>
      </c>
    </row>
    <row r="108" spans="1:81" ht="47.25">
      <c r="A108" s="21">
        <v>91</v>
      </c>
      <c r="B108" s="34">
        <v>6661060923</v>
      </c>
      <c r="C108" s="5" t="s">
        <v>504</v>
      </c>
      <c r="D108" s="6" t="s">
        <v>111</v>
      </c>
      <c r="E108" s="5" t="str">
        <f>VLOOKUP(C108,Реестр!$B$2:$C$74,2,FALSE)</f>
        <v>Город</v>
      </c>
      <c r="F108" s="19">
        <v>10</v>
      </c>
      <c r="G108" s="19">
        <v>38</v>
      </c>
      <c r="H108" s="22">
        <v>11</v>
      </c>
      <c r="I108" s="22">
        <v>38</v>
      </c>
      <c r="J108" s="22">
        <f t="shared" si="44"/>
        <v>95</v>
      </c>
      <c r="K108" s="19">
        <v>30</v>
      </c>
      <c r="L108" s="19">
        <v>4</v>
      </c>
      <c r="M108" s="19">
        <f t="shared" si="45"/>
        <v>100</v>
      </c>
      <c r="N108" s="19">
        <v>156</v>
      </c>
      <c r="O108" s="19">
        <v>158</v>
      </c>
      <c r="P108" s="19">
        <v>157</v>
      </c>
      <c r="Q108" s="19">
        <v>163</v>
      </c>
      <c r="R108" s="19">
        <f t="shared" si="46"/>
        <v>98</v>
      </c>
      <c r="S108" s="19">
        <f t="shared" si="47"/>
        <v>98</v>
      </c>
      <c r="T108" s="19">
        <v>20</v>
      </c>
      <c r="U108" s="19">
        <v>5</v>
      </c>
      <c r="V108" s="19">
        <f t="shared" si="48"/>
        <v>100</v>
      </c>
      <c r="W108" s="19">
        <v>155</v>
      </c>
      <c r="X108" s="23">
        <v>173</v>
      </c>
      <c r="Y108" s="20">
        <f t="shared" si="49"/>
        <v>90</v>
      </c>
      <c r="Z108" s="43">
        <f t="shared" si="50"/>
        <v>95</v>
      </c>
      <c r="AA108" s="20">
        <f t="shared" si="51"/>
        <v>95</v>
      </c>
      <c r="AB108" s="19">
        <v>20</v>
      </c>
      <c r="AC108" s="19">
        <v>0</v>
      </c>
      <c r="AD108" s="19">
        <f t="shared" si="52"/>
        <v>0</v>
      </c>
      <c r="AE108" s="19">
        <v>20</v>
      </c>
      <c r="AF108" s="19">
        <v>1</v>
      </c>
      <c r="AG108" s="19">
        <f t="shared" si="53"/>
        <v>20</v>
      </c>
      <c r="AH108" s="19">
        <v>4</v>
      </c>
      <c r="AI108" s="19">
        <v>4</v>
      </c>
      <c r="AJ108" s="20">
        <f t="shared" si="54"/>
        <v>100</v>
      </c>
      <c r="AK108" s="43">
        <f t="shared" si="55"/>
        <v>38</v>
      </c>
      <c r="AL108" s="19">
        <v>153</v>
      </c>
      <c r="AM108" s="19">
        <v>173</v>
      </c>
      <c r="AN108" s="20">
        <f t="shared" si="56"/>
        <v>88</v>
      </c>
      <c r="AO108" s="19">
        <v>167</v>
      </c>
      <c r="AP108" s="19">
        <v>173</v>
      </c>
      <c r="AQ108" s="20">
        <f t="shared" si="57"/>
        <v>97</v>
      </c>
      <c r="AR108" s="19">
        <v>134</v>
      </c>
      <c r="AS108" s="19">
        <v>134</v>
      </c>
      <c r="AT108" s="20">
        <f t="shared" si="58"/>
        <v>100</v>
      </c>
      <c r="AU108" s="20">
        <f t="shared" si="59"/>
        <v>94</v>
      </c>
      <c r="AV108" s="19">
        <v>172</v>
      </c>
      <c r="AW108" s="19">
        <v>173</v>
      </c>
      <c r="AX108" s="20">
        <f t="shared" si="60"/>
        <v>99</v>
      </c>
      <c r="AY108" s="19">
        <v>167</v>
      </c>
      <c r="AZ108" s="19">
        <v>173</v>
      </c>
      <c r="BA108" s="20">
        <f t="shared" si="61"/>
        <v>97</v>
      </c>
      <c r="BB108" s="19">
        <v>169</v>
      </c>
      <c r="BC108" s="19">
        <v>173</v>
      </c>
      <c r="BD108" s="20">
        <f t="shared" si="62"/>
        <v>98</v>
      </c>
      <c r="BE108" s="20">
        <f t="shared" si="63"/>
        <v>98</v>
      </c>
      <c r="BF108" s="20">
        <f t="shared" si="64"/>
        <v>85</v>
      </c>
      <c r="BG108" s="24"/>
      <c r="BH108" s="19">
        <f t="shared" si="65"/>
        <v>5</v>
      </c>
      <c r="BI108" s="19">
        <f t="shared" si="66"/>
        <v>1</v>
      </c>
      <c r="BJ108" s="19">
        <f t="shared" si="67"/>
        <v>3</v>
      </c>
      <c r="BK108" s="19">
        <f t="shared" si="68"/>
        <v>1</v>
      </c>
      <c r="BL108" s="19">
        <f t="shared" si="69"/>
        <v>6</v>
      </c>
      <c r="BM108" s="19">
        <f t="shared" si="70"/>
        <v>11</v>
      </c>
      <c r="BN108" s="19">
        <f t="shared" si="71"/>
        <v>6</v>
      </c>
      <c r="BO108" s="19">
        <f t="shared" si="72"/>
        <v>5</v>
      </c>
      <c r="BP108" s="19">
        <f t="shared" si="73"/>
        <v>1</v>
      </c>
      <c r="BQ108" s="19">
        <f t="shared" si="74"/>
        <v>13</v>
      </c>
      <c r="BR108" s="19">
        <f t="shared" si="75"/>
        <v>4</v>
      </c>
      <c r="BS108" s="19">
        <f t="shared" si="76"/>
        <v>1</v>
      </c>
      <c r="BT108" s="19">
        <f t="shared" si="77"/>
        <v>2</v>
      </c>
      <c r="BU108" s="19">
        <f t="shared" si="78"/>
        <v>4</v>
      </c>
      <c r="BV108" s="19">
        <f t="shared" si="79"/>
        <v>3</v>
      </c>
      <c r="BW108" s="19">
        <f t="shared" si="80"/>
        <v>3</v>
      </c>
      <c r="BX108" s="19">
        <f t="shared" si="81"/>
        <v>6</v>
      </c>
      <c r="BY108" s="19">
        <f t="shared" si="82"/>
        <v>51</v>
      </c>
      <c r="BZ108" s="19">
        <f t="shared" si="83"/>
        <v>7</v>
      </c>
      <c r="CA108" s="19">
        <f t="shared" si="84"/>
        <v>3</v>
      </c>
      <c r="CB108" s="18">
        <f t="shared" si="85"/>
        <v>85</v>
      </c>
      <c r="CC108" s="19">
        <f t="shared" si="86"/>
        <v>12</v>
      </c>
    </row>
    <row r="109" spans="1:81" ht="31.5">
      <c r="A109" s="21">
        <v>100</v>
      </c>
      <c r="B109" s="34">
        <v>6669014887</v>
      </c>
      <c r="C109" s="5" t="s">
        <v>418</v>
      </c>
      <c r="D109" s="5" t="s">
        <v>120</v>
      </c>
      <c r="E109" s="5" t="str">
        <f>VLOOKUP(C109,Реестр!$B$2:$C$74,2,FALSE)</f>
        <v>Город</v>
      </c>
      <c r="F109" s="19">
        <v>10</v>
      </c>
      <c r="G109" s="19">
        <v>36</v>
      </c>
      <c r="H109" s="22">
        <v>11</v>
      </c>
      <c r="I109" s="22">
        <v>37</v>
      </c>
      <c r="J109" s="22">
        <f t="shared" si="44"/>
        <v>94</v>
      </c>
      <c r="K109" s="19">
        <v>30</v>
      </c>
      <c r="L109" s="19">
        <v>3</v>
      </c>
      <c r="M109" s="19">
        <f t="shared" si="45"/>
        <v>90</v>
      </c>
      <c r="N109" s="19">
        <v>429</v>
      </c>
      <c r="O109" s="19">
        <v>391</v>
      </c>
      <c r="P109" s="19">
        <v>460</v>
      </c>
      <c r="Q109" s="19">
        <v>412</v>
      </c>
      <c r="R109" s="19">
        <f t="shared" si="46"/>
        <v>94</v>
      </c>
      <c r="S109" s="19">
        <f t="shared" si="47"/>
        <v>93</v>
      </c>
      <c r="T109" s="19">
        <v>20</v>
      </c>
      <c r="U109" s="19">
        <v>5</v>
      </c>
      <c r="V109" s="19">
        <f t="shared" si="48"/>
        <v>100</v>
      </c>
      <c r="W109" s="19">
        <v>476</v>
      </c>
      <c r="X109" s="23">
        <v>600</v>
      </c>
      <c r="Y109" s="20">
        <f t="shared" si="49"/>
        <v>79</v>
      </c>
      <c r="Z109" s="43">
        <f t="shared" si="50"/>
        <v>90</v>
      </c>
      <c r="AA109" s="20">
        <f t="shared" si="51"/>
        <v>90</v>
      </c>
      <c r="AB109" s="19">
        <v>20</v>
      </c>
      <c r="AC109" s="19">
        <v>0</v>
      </c>
      <c r="AD109" s="19">
        <f t="shared" si="52"/>
        <v>0</v>
      </c>
      <c r="AE109" s="19">
        <v>20</v>
      </c>
      <c r="AF109" s="19">
        <v>3</v>
      </c>
      <c r="AG109" s="19">
        <f t="shared" si="53"/>
        <v>60</v>
      </c>
      <c r="AH109" s="19">
        <v>21</v>
      </c>
      <c r="AI109" s="19">
        <v>23</v>
      </c>
      <c r="AJ109" s="20">
        <f t="shared" si="54"/>
        <v>91</v>
      </c>
      <c r="AK109" s="43">
        <f t="shared" si="55"/>
        <v>51</v>
      </c>
      <c r="AL109" s="19">
        <v>485</v>
      </c>
      <c r="AM109" s="19">
        <v>600</v>
      </c>
      <c r="AN109" s="20">
        <f t="shared" si="56"/>
        <v>81</v>
      </c>
      <c r="AO109" s="19">
        <v>591</v>
      </c>
      <c r="AP109" s="19">
        <v>600</v>
      </c>
      <c r="AQ109" s="20">
        <f t="shared" si="57"/>
        <v>99</v>
      </c>
      <c r="AR109" s="19">
        <v>446</v>
      </c>
      <c r="AS109" s="19">
        <v>454</v>
      </c>
      <c r="AT109" s="20">
        <f t="shared" si="58"/>
        <v>98</v>
      </c>
      <c r="AU109" s="20">
        <f t="shared" si="59"/>
        <v>92</v>
      </c>
      <c r="AV109" s="19">
        <v>576</v>
      </c>
      <c r="AW109" s="19">
        <v>600</v>
      </c>
      <c r="AX109" s="20">
        <f t="shared" si="60"/>
        <v>96</v>
      </c>
      <c r="AY109" s="19">
        <v>577</v>
      </c>
      <c r="AZ109" s="19">
        <v>600</v>
      </c>
      <c r="BA109" s="20">
        <f t="shared" si="61"/>
        <v>96</v>
      </c>
      <c r="BB109" s="19">
        <v>592</v>
      </c>
      <c r="BC109" s="19">
        <v>600</v>
      </c>
      <c r="BD109" s="20">
        <f t="shared" si="62"/>
        <v>99</v>
      </c>
      <c r="BE109" s="20">
        <f t="shared" si="63"/>
        <v>98</v>
      </c>
      <c r="BF109" s="20">
        <f t="shared" si="64"/>
        <v>85</v>
      </c>
      <c r="BG109" s="24"/>
      <c r="BH109" s="19">
        <f t="shared" si="65"/>
        <v>6</v>
      </c>
      <c r="BI109" s="19">
        <f t="shared" si="66"/>
        <v>2</v>
      </c>
      <c r="BJ109" s="19">
        <f t="shared" si="67"/>
        <v>7</v>
      </c>
      <c r="BK109" s="19">
        <f t="shared" si="68"/>
        <v>1</v>
      </c>
      <c r="BL109" s="19">
        <f t="shared" si="69"/>
        <v>11</v>
      </c>
      <c r="BM109" s="19">
        <f t="shared" si="70"/>
        <v>22</v>
      </c>
      <c r="BN109" s="19">
        <f t="shared" si="71"/>
        <v>6</v>
      </c>
      <c r="BO109" s="19">
        <f t="shared" si="72"/>
        <v>3</v>
      </c>
      <c r="BP109" s="19">
        <f t="shared" si="73"/>
        <v>9</v>
      </c>
      <c r="BQ109" s="19">
        <f t="shared" si="74"/>
        <v>20</v>
      </c>
      <c r="BR109" s="19">
        <f t="shared" si="75"/>
        <v>2</v>
      </c>
      <c r="BS109" s="19">
        <f t="shared" si="76"/>
        <v>3</v>
      </c>
      <c r="BT109" s="19">
        <f t="shared" si="77"/>
        <v>5</v>
      </c>
      <c r="BU109" s="19">
        <f t="shared" si="78"/>
        <v>5</v>
      </c>
      <c r="BV109" s="19">
        <f t="shared" si="79"/>
        <v>2</v>
      </c>
      <c r="BW109" s="19">
        <f t="shared" si="80"/>
        <v>8</v>
      </c>
      <c r="BX109" s="19">
        <f t="shared" si="81"/>
        <v>11</v>
      </c>
      <c r="BY109" s="19">
        <f t="shared" si="82"/>
        <v>38</v>
      </c>
      <c r="BZ109" s="19">
        <f t="shared" si="83"/>
        <v>9</v>
      </c>
      <c r="CA109" s="19">
        <f t="shared" si="84"/>
        <v>3</v>
      </c>
      <c r="CB109" s="18">
        <f t="shared" si="85"/>
        <v>85</v>
      </c>
      <c r="CC109" s="19">
        <f t="shared" si="86"/>
        <v>12</v>
      </c>
    </row>
    <row r="110" spans="1:81" ht="31.5">
      <c r="A110" s="21">
        <v>108</v>
      </c>
      <c r="B110" s="34">
        <v>6667008528</v>
      </c>
      <c r="C110" s="5" t="s">
        <v>418</v>
      </c>
      <c r="D110" s="5" t="s">
        <v>128</v>
      </c>
      <c r="E110" s="5" t="str">
        <f>VLOOKUP(C110,Реестр!$B$2:$C$74,2,FALSE)</f>
        <v>Город</v>
      </c>
      <c r="F110" s="19">
        <v>10</v>
      </c>
      <c r="G110" s="19">
        <v>34</v>
      </c>
      <c r="H110" s="22">
        <v>11</v>
      </c>
      <c r="I110" s="22">
        <v>37</v>
      </c>
      <c r="J110" s="22">
        <f t="shared" si="44"/>
        <v>91</v>
      </c>
      <c r="K110" s="19">
        <v>30</v>
      </c>
      <c r="L110" s="19">
        <v>3</v>
      </c>
      <c r="M110" s="19">
        <f t="shared" si="45"/>
        <v>90</v>
      </c>
      <c r="N110" s="19">
        <v>101</v>
      </c>
      <c r="O110" s="19">
        <v>97</v>
      </c>
      <c r="P110" s="19">
        <v>104</v>
      </c>
      <c r="Q110" s="19">
        <v>102</v>
      </c>
      <c r="R110" s="19">
        <f t="shared" si="46"/>
        <v>96</v>
      </c>
      <c r="S110" s="19">
        <f t="shared" si="47"/>
        <v>93</v>
      </c>
      <c r="T110" s="19">
        <v>20</v>
      </c>
      <c r="U110" s="19">
        <v>4</v>
      </c>
      <c r="V110" s="19">
        <f t="shared" si="48"/>
        <v>80</v>
      </c>
      <c r="W110" s="19">
        <v>99</v>
      </c>
      <c r="X110" s="23">
        <v>112</v>
      </c>
      <c r="Y110" s="20">
        <f t="shared" si="49"/>
        <v>88</v>
      </c>
      <c r="Z110" s="43">
        <f t="shared" si="50"/>
        <v>84</v>
      </c>
      <c r="AA110" s="20">
        <f t="shared" si="51"/>
        <v>84</v>
      </c>
      <c r="AB110" s="19">
        <v>20</v>
      </c>
      <c r="AC110" s="19">
        <v>2</v>
      </c>
      <c r="AD110" s="19">
        <f t="shared" si="52"/>
        <v>40</v>
      </c>
      <c r="AE110" s="19">
        <v>20</v>
      </c>
      <c r="AF110" s="19">
        <v>3</v>
      </c>
      <c r="AG110" s="19">
        <f t="shared" si="53"/>
        <v>60</v>
      </c>
      <c r="AH110" s="19">
        <v>4</v>
      </c>
      <c r="AI110" s="19">
        <v>4</v>
      </c>
      <c r="AJ110" s="20">
        <f t="shared" si="54"/>
        <v>100</v>
      </c>
      <c r="AK110" s="43">
        <f t="shared" si="55"/>
        <v>66</v>
      </c>
      <c r="AL110" s="19">
        <v>83</v>
      </c>
      <c r="AM110" s="19">
        <v>112</v>
      </c>
      <c r="AN110" s="20">
        <f t="shared" si="56"/>
        <v>74</v>
      </c>
      <c r="AO110" s="19">
        <v>109</v>
      </c>
      <c r="AP110" s="19">
        <v>112</v>
      </c>
      <c r="AQ110" s="20">
        <f t="shared" si="57"/>
        <v>97</v>
      </c>
      <c r="AR110" s="19">
        <v>99</v>
      </c>
      <c r="AS110" s="19">
        <v>100</v>
      </c>
      <c r="AT110" s="20">
        <f t="shared" si="58"/>
        <v>99</v>
      </c>
      <c r="AU110" s="20">
        <f t="shared" si="59"/>
        <v>88</v>
      </c>
      <c r="AV110" s="19">
        <v>104</v>
      </c>
      <c r="AW110" s="19">
        <v>112</v>
      </c>
      <c r="AX110" s="20">
        <f t="shared" si="60"/>
        <v>93</v>
      </c>
      <c r="AY110" s="19">
        <v>106</v>
      </c>
      <c r="AZ110" s="19">
        <v>112</v>
      </c>
      <c r="BA110" s="20">
        <f t="shared" si="61"/>
        <v>95</v>
      </c>
      <c r="BB110" s="19">
        <v>111</v>
      </c>
      <c r="BC110" s="19">
        <v>112</v>
      </c>
      <c r="BD110" s="20">
        <f t="shared" si="62"/>
        <v>99</v>
      </c>
      <c r="BE110" s="20">
        <f t="shared" si="63"/>
        <v>96</v>
      </c>
      <c r="BF110" s="20">
        <f t="shared" si="64"/>
        <v>85</v>
      </c>
      <c r="BG110" s="24"/>
      <c r="BH110" s="19">
        <f t="shared" si="65"/>
        <v>9</v>
      </c>
      <c r="BI110" s="19">
        <f t="shared" si="66"/>
        <v>2</v>
      </c>
      <c r="BJ110" s="19">
        <f t="shared" si="67"/>
        <v>5</v>
      </c>
      <c r="BK110" s="19">
        <f t="shared" si="68"/>
        <v>2</v>
      </c>
      <c r="BL110" s="19">
        <f t="shared" si="69"/>
        <v>17</v>
      </c>
      <c r="BM110" s="19">
        <f t="shared" si="70"/>
        <v>13</v>
      </c>
      <c r="BN110" s="19">
        <f t="shared" si="71"/>
        <v>4</v>
      </c>
      <c r="BO110" s="19">
        <f t="shared" si="72"/>
        <v>3</v>
      </c>
      <c r="BP110" s="19">
        <f t="shared" si="73"/>
        <v>1</v>
      </c>
      <c r="BQ110" s="19">
        <f t="shared" si="74"/>
        <v>27</v>
      </c>
      <c r="BR110" s="19">
        <f t="shared" si="75"/>
        <v>4</v>
      </c>
      <c r="BS110" s="19">
        <f t="shared" si="76"/>
        <v>2</v>
      </c>
      <c r="BT110" s="19">
        <f t="shared" si="77"/>
        <v>8</v>
      </c>
      <c r="BU110" s="19">
        <f t="shared" si="78"/>
        <v>6</v>
      </c>
      <c r="BV110" s="19">
        <f t="shared" si="79"/>
        <v>2</v>
      </c>
      <c r="BW110" s="19">
        <f t="shared" si="80"/>
        <v>8</v>
      </c>
      <c r="BX110" s="19">
        <f t="shared" si="81"/>
        <v>17</v>
      </c>
      <c r="BY110" s="19">
        <f t="shared" si="82"/>
        <v>23</v>
      </c>
      <c r="BZ110" s="19">
        <f t="shared" si="83"/>
        <v>13</v>
      </c>
      <c r="CA110" s="19">
        <f t="shared" si="84"/>
        <v>5</v>
      </c>
      <c r="CB110" s="18">
        <f t="shared" si="85"/>
        <v>85</v>
      </c>
      <c r="CC110" s="19">
        <f t="shared" si="86"/>
        <v>12</v>
      </c>
    </row>
    <row r="111" spans="1:81" ht="31.5">
      <c r="A111" s="21">
        <v>111</v>
      </c>
      <c r="B111" s="34">
        <v>6623004710</v>
      </c>
      <c r="C111" s="5" t="s">
        <v>418</v>
      </c>
      <c r="D111" s="5" t="s">
        <v>131</v>
      </c>
      <c r="E111" s="5" t="str">
        <f>VLOOKUP(C111,Реестр!$B$2:$C$74,2,FALSE)</f>
        <v>Город</v>
      </c>
      <c r="F111" s="19">
        <v>10</v>
      </c>
      <c r="G111" s="19">
        <v>33</v>
      </c>
      <c r="H111" s="22">
        <v>11</v>
      </c>
      <c r="I111" s="22">
        <v>38</v>
      </c>
      <c r="J111" s="22">
        <f t="shared" si="44"/>
        <v>89</v>
      </c>
      <c r="K111" s="19">
        <v>30</v>
      </c>
      <c r="L111" s="19">
        <v>3</v>
      </c>
      <c r="M111" s="19">
        <f t="shared" si="45"/>
        <v>90</v>
      </c>
      <c r="N111" s="19">
        <v>318</v>
      </c>
      <c r="O111" s="19">
        <v>246</v>
      </c>
      <c r="P111" s="19">
        <v>329</v>
      </c>
      <c r="Q111" s="19">
        <v>269</v>
      </c>
      <c r="R111" s="19">
        <f t="shared" si="46"/>
        <v>94</v>
      </c>
      <c r="S111" s="19">
        <f t="shared" si="47"/>
        <v>91</v>
      </c>
      <c r="T111" s="19">
        <v>20</v>
      </c>
      <c r="U111" s="19">
        <v>4</v>
      </c>
      <c r="V111" s="19">
        <f t="shared" si="48"/>
        <v>80</v>
      </c>
      <c r="W111" s="19">
        <v>354</v>
      </c>
      <c r="X111" s="23">
        <v>379</v>
      </c>
      <c r="Y111" s="20">
        <f t="shared" si="49"/>
        <v>93</v>
      </c>
      <c r="Z111" s="43">
        <f t="shared" si="50"/>
        <v>87</v>
      </c>
      <c r="AA111" s="20">
        <f t="shared" si="51"/>
        <v>87</v>
      </c>
      <c r="AB111" s="19">
        <v>20</v>
      </c>
      <c r="AC111" s="19">
        <v>0</v>
      </c>
      <c r="AD111" s="19">
        <f t="shared" si="52"/>
        <v>0</v>
      </c>
      <c r="AE111" s="19">
        <v>20</v>
      </c>
      <c r="AF111" s="19">
        <v>3</v>
      </c>
      <c r="AG111" s="19">
        <f t="shared" si="53"/>
        <v>60</v>
      </c>
      <c r="AH111" s="19">
        <v>12</v>
      </c>
      <c r="AI111" s="19">
        <v>12</v>
      </c>
      <c r="AJ111" s="20">
        <f t="shared" si="54"/>
        <v>100</v>
      </c>
      <c r="AK111" s="43">
        <f t="shared" si="55"/>
        <v>54</v>
      </c>
      <c r="AL111" s="19">
        <v>323</v>
      </c>
      <c r="AM111" s="19">
        <v>379</v>
      </c>
      <c r="AN111" s="20">
        <f t="shared" si="56"/>
        <v>85</v>
      </c>
      <c r="AO111" s="19">
        <v>373</v>
      </c>
      <c r="AP111" s="19">
        <v>379</v>
      </c>
      <c r="AQ111" s="20">
        <f t="shared" si="57"/>
        <v>98</v>
      </c>
      <c r="AR111" s="19">
        <v>282</v>
      </c>
      <c r="AS111" s="19">
        <v>286</v>
      </c>
      <c r="AT111" s="20">
        <f t="shared" si="58"/>
        <v>99</v>
      </c>
      <c r="AU111" s="20">
        <f t="shared" si="59"/>
        <v>93</v>
      </c>
      <c r="AV111" s="19">
        <v>360</v>
      </c>
      <c r="AW111" s="19">
        <v>379</v>
      </c>
      <c r="AX111" s="20">
        <f t="shared" si="60"/>
        <v>95</v>
      </c>
      <c r="AY111" s="19">
        <v>375</v>
      </c>
      <c r="AZ111" s="19">
        <v>379</v>
      </c>
      <c r="BA111" s="20">
        <f t="shared" si="61"/>
        <v>99</v>
      </c>
      <c r="BB111" s="19">
        <v>379</v>
      </c>
      <c r="BC111" s="19">
        <v>379</v>
      </c>
      <c r="BD111" s="20">
        <f t="shared" si="62"/>
        <v>100</v>
      </c>
      <c r="BE111" s="20">
        <f t="shared" si="63"/>
        <v>98</v>
      </c>
      <c r="BF111" s="20">
        <f t="shared" si="64"/>
        <v>85</v>
      </c>
      <c r="BG111" s="24"/>
      <c r="BH111" s="19">
        <f t="shared" si="65"/>
        <v>11</v>
      </c>
      <c r="BI111" s="19">
        <f t="shared" si="66"/>
        <v>2</v>
      </c>
      <c r="BJ111" s="19">
        <f t="shared" si="67"/>
        <v>7</v>
      </c>
      <c r="BK111" s="19">
        <f t="shared" si="68"/>
        <v>2</v>
      </c>
      <c r="BL111" s="19">
        <f t="shared" si="69"/>
        <v>14</v>
      </c>
      <c r="BM111" s="19">
        <f t="shared" si="70"/>
        <v>8</v>
      </c>
      <c r="BN111" s="19">
        <f t="shared" si="71"/>
        <v>6</v>
      </c>
      <c r="BO111" s="19">
        <f t="shared" si="72"/>
        <v>3</v>
      </c>
      <c r="BP111" s="19">
        <f t="shared" si="73"/>
        <v>1</v>
      </c>
      <c r="BQ111" s="19">
        <f t="shared" si="74"/>
        <v>16</v>
      </c>
      <c r="BR111" s="19">
        <f t="shared" si="75"/>
        <v>3</v>
      </c>
      <c r="BS111" s="19">
        <f t="shared" si="76"/>
        <v>2</v>
      </c>
      <c r="BT111" s="19">
        <f t="shared" si="77"/>
        <v>6</v>
      </c>
      <c r="BU111" s="19">
        <f t="shared" si="78"/>
        <v>2</v>
      </c>
      <c r="BV111" s="19">
        <f t="shared" si="79"/>
        <v>1</v>
      </c>
      <c r="BW111" s="19">
        <f t="shared" si="80"/>
        <v>10</v>
      </c>
      <c r="BX111" s="19">
        <f t="shared" si="81"/>
        <v>14</v>
      </c>
      <c r="BY111" s="19">
        <f t="shared" si="82"/>
        <v>35</v>
      </c>
      <c r="BZ111" s="19">
        <f t="shared" si="83"/>
        <v>8</v>
      </c>
      <c r="CA111" s="19">
        <f t="shared" si="84"/>
        <v>3</v>
      </c>
      <c r="CB111" s="18">
        <f t="shared" si="85"/>
        <v>85</v>
      </c>
      <c r="CC111" s="19">
        <f t="shared" si="86"/>
        <v>12</v>
      </c>
    </row>
    <row r="112" spans="1:81" ht="31.5">
      <c r="A112" s="21">
        <v>173</v>
      </c>
      <c r="B112" s="34">
        <v>6666008324</v>
      </c>
      <c r="C112" s="40" t="s">
        <v>506</v>
      </c>
      <c r="D112" s="6" t="s">
        <v>191</v>
      </c>
      <c r="E112" s="5" t="str">
        <f>VLOOKUP(C112,Реестр!$B$2:$C$74,2,FALSE)</f>
        <v>Город</v>
      </c>
      <c r="F112" s="19">
        <v>10</v>
      </c>
      <c r="G112" s="19">
        <v>38</v>
      </c>
      <c r="H112" s="22">
        <v>11</v>
      </c>
      <c r="I112" s="22">
        <v>38</v>
      </c>
      <c r="J112" s="22">
        <f t="shared" si="44"/>
        <v>95</v>
      </c>
      <c r="K112" s="19">
        <v>30</v>
      </c>
      <c r="L112" s="19">
        <v>3</v>
      </c>
      <c r="M112" s="19">
        <f t="shared" si="45"/>
        <v>90</v>
      </c>
      <c r="N112" s="19">
        <v>59</v>
      </c>
      <c r="O112" s="19">
        <v>48</v>
      </c>
      <c r="P112" s="19">
        <v>60</v>
      </c>
      <c r="Q112" s="19">
        <v>49</v>
      </c>
      <c r="R112" s="19">
        <f t="shared" si="46"/>
        <v>98</v>
      </c>
      <c r="S112" s="19">
        <f t="shared" si="47"/>
        <v>95</v>
      </c>
      <c r="T112" s="19">
        <v>20</v>
      </c>
      <c r="U112" s="19">
        <v>3</v>
      </c>
      <c r="V112" s="19">
        <f t="shared" si="48"/>
        <v>60</v>
      </c>
      <c r="W112" s="19">
        <v>51</v>
      </c>
      <c r="X112" s="23">
        <v>68</v>
      </c>
      <c r="Y112" s="20">
        <f t="shared" si="49"/>
        <v>75</v>
      </c>
      <c r="Z112" s="43">
        <f t="shared" si="50"/>
        <v>68</v>
      </c>
      <c r="AA112" s="20">
        <f t="shared" si="51"/>
        <v>68</v>
      </c>
      <c r="AB112" s="19">
        <v>20</v>
      </c>
      <c r="AC112" s="19">
        <v>1</v>
      </c>
      <c r="AD112" s="19">
        <f t="shared" si="52"/>
        <v>20</v>
      </c>
      <c r="AE112" s="19">
        <v>20</v>
      </c>
      <c r="AF112" s="19">
        <v>4</v>
      </c>
      <c r="AG112" s="19">
        <f t="shared" si="53"/>
        <v>80</v>
      </c>
      <c r="AH112" s="19">
        <v>2</v>
      </c>
      <c r="AI112" s="19">
        <v>2</v>
      </c>
      <c r="AJ112" s="20">
        <f t="shared" si="54"/>
        <v>100</v>
      </c>
      <c r="AK112" s="43">
        <f t="shared" si="55"/>
        <v>68</v>
      </c>
      <c r="AL112" s="19">
        <v>66</v>
      </c>
      <c r="AM112" s="19">
        <v>68</v>
      </c>
      <c r="AN112" s="20">
        <f t="shared" si="56"/>
        <v>97</v>
      </c>
      <c r="AO112" s="19">
        <v>66</v>
      </c>
      <c r="AP112" s="19">
        <v>68</v>
      </c>
      <c r="AQ112" s="20">
        <f t="shared" si="57"/>
        <v>97</v>
      </c>
      <c r="AR112" s="19">
        <v>49</v>
      </c>
      <c r="AS112" s="19">
        <v>53</v>
      </c>
      <c r="AT112" s="20">
        <f t="shared" si="58"/>
        <v>92</v>
      </c>
      <c r="AU112" s="20">
        <f t="shared" si="59"/>
        <v>96</v>
      </c>
      <c r="AV112" s="19">
        <v>67</v>
      </c>
      <c r="AW112" s="19">
        <v>68</v>
      </c>
      <c r="AX112" s="20">
        <f t="shared" si="60"/>
        <v>99</v>
      </c>
      <c r="AY112" s="19">
        <v>62</v>
      </c>
      <c r="AZ112" s="19">
        <v>68</v>
      </c>
      <c r="BA112" s="20">
        <f t="shared" si="61"/>
        <v>91</v>
      </c>
      <c r="BB112" s="19">
        <v>66</v>
      </c>
      <c r="BC112" s="19">
        <v>68</v>
      </c>
      <c r="BD112" s="20">
        <f t="shared" si="62"/>
        <v>97</v>
      </c>
      <c r="BE112" s="20">
        <f t="shared" si="63"/>
        <v>96</v>
      </c>
      <c r="BF112" s="20">
        <f t="shared" si="64"/>
        <v>85</v>
      </c>
      <c r="BG112" s="24"/>
      <c r="BH112" s="19">
        <f t="shared" si="65"/>
        <v>5</v>
      </c>
      <c r="BI112" s="19">
        <f t="shared" si="66"/>
        <v>2</v>
      </c>
      <c r="BJ112" s="19">
        <f t="shared" si="67"/>
        <v>3</v>
      </c>
      <c r="BK112" s="19">
        <f t="shared" si="68"/>
        <v>3</v>
      </c>
      <c r="BL112" s="19">
        <f t="shared" si="69"/>
        <v>29</v>
      </c>
      <c r="BM112" s="19">
        <f t="shared" si="70"/>
        <v>26</v>
      </c>
      <c r="BN112" s="19">
        <f t="shared" si="71"/>
        <v>5</v>
      </c>
      <c r="BO112" s="19">
        <f t="shared" si="72"/>
        <v>2</v>
      </c>
      <c r="BP112" s="19">
        <f t="shared" si="73"/>
        <v>1</v>
      </c>
      <c r="BQ112" s="19">
        <f t="shared" si="74"/>
        <v>4</v>
      </c>
      <c r="BR112" s="19">
        <f t="shared" si="75"/>
        <v>4</v>
      </c>
      <c r="BS112" s="19">
        <f t="shared" si="76"/>
        <v>9</v>
      </c>
      <c r="BT112" s="19">
        <f t="shared" si="77"/>
        <v>2</v>
      </c>
      <c r="BU112" s="19">
        <f t="shared" si="78"/>
        <v>10</v>
      </c>
      <c r="BV112" s="19">
        <f t="shared" si="79"/>
        <v>4</v>
      </c>
      <c r="BW112" s="19">
        <f t="shared" si="80"/>
        <v>6</v>
      </c>
      <c r="BX112" s="19">
        <f t="shared" si="81"/>
        <v>29</v>
      </c>
      <c r="BY112" s="19">
        <f t="shared" si="82"/>
        <v>21</v>
      </c>
      <c r="BZ112" s="19">
        <f t="shared" si="83"/>
        <v>5</v>
      </c>
      <c r="CA112" s="19">
        <f t="shared" si="84"/>
        <v>5</v>
      </c>
      <c r="CB112" s="18">
        <f t="shared" si="85"/>
        <v>85</v>
      </c>
      <c r="CC112" s="19">
        <f t="shared" si="86"/>
        <v>12</v>
      </c>
    </row>
    <row r="113" spans="1:81" ht="31.5">
      <c r="A113" s="21">
        <v>194</v>
      </c>
      <c r="B113" s="34">
        <v>6604010926</v>
      </c>
      <c r="C113" s="40" t="s">
        <v>501</v>
      </c>
      <c r="D113" s="6" t="s">
        <v>211</v>
      </c>
      <c r="E113" s="5" t="str">
        <f>VLOOKUP(C113,Реестр!$B$2:$C$74,2,FALSE)</f>
        <v>Город</v>
      </c>
      <c r="F113" s="19">
        <v>10</v>
      </c>
      <c r="G113" s="19">
        <v>38</v>
      </c>
      <c r="H113" s="22">
        <v>11</v>
      </c>
      <c r="I113" s="22">
        <v>38</v>
      </c>
      <c r="J113" s="22">
        <f t="shared" si="44"/>
        <v>95</v>
      </c>
      <c r="K113" s="19">
        <v>30</v>
      </c>
      <c r="L113" s="19">
        <v>4</v>
      </c>
      <c r="M113" s="19">
        <f t="shared" si="45"/>
        <v>100</v>
      </c>
      <c r="N113" s="19">
        <v>131</v>
      </c>
      <c r="O113" s="19">
        <v>107</v>
      </c>
      <c r="P113" s="19">
        <v>133</v>
      </c>
      <c r="Q113" s="19">
        <v>114</v>
      </c>
      <c r="R113" s="19">
        <f t="shared" si="46"/>
        <v>96</v>
      </c>
      <c r="S113" s="19">
        <f t="shared" si="47"/>
        <v>97</v>
      </c>
      <c r="T113" s="19">
        <v>20</v>
      </c>
      <c r="U113" s="19">
        <v>4</v>
      </c>
      <c r="V113" s="19">
        <f t="shared" si="48"/>
        <v>80</v>
      </c>
      <c r="W113" s="19">
        <v>105</v>
      </c>
      <c r="X113" s="23">
        <v>155</v>
      </c>
      <c r="Y113" s="20">
        <f t="shared" si="49"/>
        <v>68</v>
      </c>
      <c r="Z113" s="43">
        <f t="shared" si="50"/>
        <v>74</v>
      </c>
      <c r="AA113" s="20">
        <f t="shared" si="51"/>
        <v>74</v>
      </c>
      <c r="AB113" s="19">
        <v>20</v>
      </c>
      <c r="AC113" s="19">
        <v>3</v>
      </c>
      <c r="AD113" s="19">
        <f t="shared" si="52"/>
        <v>60</v>
      </c>
      <c r="AE113" s="19">
        <v>20</v>
      </c>
      <c r="AF113" s="19">
        <v>3</v>
      </c>
      <c r="AG113" s="19">
        <f t="shared" si="53"/>
        <v>60</v>
      </c>
      <c r="AH113" s="19">
        <v>5</v>
      </c>
      <c r="AI113" s="19">
        <v>7</v>
      </c>
      <c r="AJ113" s="20">
        <f t="shared" si="54"/>
        <v>71</v>
      </c>
      <c r="AK113" s="43">
        <f t="shared" si="55"/>
        <v>63</v>
      </c>
      <c r="AL113" s="19">
        <v>144</v>
      </c>
      <c r="AM113" s="19">
        <v>155</v>
      </c>
      <c r="AN113" s="20">
        <f t="shared" si="56"/>
        <v>93</v>
      </c>
      <c r="AO113" s="19">
        <v>155</v>
      </c>
      <c r="AP113" s="19">
        <v>155</v>
      </c>
      <c r="AQ113" s="20">
        <f t="shared" si="57"/>
        <v>100</v>
      </c>
      <c r="AR113" s="19">
        <v>125</v>
      </c>
      <c r="AS113" s="19">
        <v>127</v>
      </c>
      <c r="AT113" s="20">
        <f t="shared" si="58"/>
        <v>98</v>
      </c>
      <c r="AU113" s="20">
        <f t="shared" si="59"/>
        <v>97</v>
      </c>
      <c r="AV113" s="19">
        <v>153</v>
      </c>
      <c r="AW113" s="19">
        <v>155</v>
      </c>
      <c r="AX113" s="20">
        <f t="shared" si="60"/>
        <v>99</v>
      </c>
      <c r="AY113" s="19">
        <v>149</v>
      </c>
      <c r="AZ113" s="19">
        <v>155</v>
      </c>
      <c r="BA113" s="20">
        <f t="shared" si="61"/>
        <v>96</v>
      </c>
      <c r="BB113" s="19">
        <v>144</v>
      </c>
      <c r="BC113" s="19">
        <v>155</v>
      </c>
      <c r="BD113" s="20">
        <f t="shared" si="62"/>
        <v>93</v>
      </c>
      <c r="BE113" s="20">
        <f t="shared" si="63"/>
        <v>95</v>
      </c>
      <c r="BF113" s="20">
        <f t="shared" si="64"/>
        <v>85</v>
      </c>
      <c r="BG113" s="24"/>
      <c r="BH113" s="19">
        <f t="shared" si="65"/>
        <v>5</v>
      </c>
      <c r="BI113" s="19">
        <f t="shared" si="66"/>
        <v>1</v>
      </c>
      <c r="BJ113" s="19">
        <f t="shared" si="67"/>
        <v>5</v>
      </c>
      <c r="BK113" s="19">
        <f t="shared" si="68"/>
        <v>2</v>
      </c>
      <c r="BL113" s="19">
        <f t="shared" si="69"/>
        <v>25</v>
      </c>
      <c r="BM113" s="19">
        <f t="shared" si="70"/>
        <v>32</v>
      </c>
      <c r="BN113" s="19">
        <f t="shared" si="71"/>
        <v>3</v>
      </c>
      <c r="BO113" s="19">
        <f t="shared" si="72"/>
        <v>3</v>
      </c>
      <c r="BP113" s="19">
        <f t="shared" si="73"/>
        <v>25</v>
      </c>
      <c r="BQ113" s="19">
        <f t="shared" si="74"/>
        <v>8</v>
      </c>
      <c r="BR113" s="19">
        <f t="shared" si="75"/>
        <v>1</v>
      </c>
      <c r="BS113" s="19">
        <f t="shared" si="76"/>
        <v>3</v>
      </c>
      <c r="BT113" s="19">
        <f t="shared" si="77"/>
        <v>2</v>
      </c>
      <c r="BU113" s="19">
        <f t="shared" si="78"/>
        <v>5</v>
      </c>
      <c r="BV113" s="19">
        <f t="shared" si="79"/>
        <v>8</v>
      </c>
      <c r="BW113" s="19">
        <f t="shared" si="80"/>
        <v>4</v>
      </c>
      <c r="BX113" s="19">
        <f t="shared" si="81"/>
        <v>25</v>
      </c>
      <c r="BY113" s="19">
        <f t="shared" si="82"/>
        <v>26</v>
      </c>
      <c r="BZ113" s="19">
        <f t="shared" si="83"/>
        <v>4</v>
      </c>
      <c r="CA113" s="19">
        <f t="shared" si="84"/>
        <v>6</v>
      </c>
      <c r="CB113" s="18">
        <f t="shared" si="85"/>
        <v>85</v>
      </c>
      <c r="CC113" s="19">
        <f t="shared" si="86"/>
        <v>12</v>
      </c>
    </row>
    <row r="114" spans="1:81" ht="31.5">
      <c r="A114" s="21">
        <v>215</v>
      </c>
      <c r="B114" s="34">
        <v>6611005719</v>
      </c>
      <c r="C114" s="40" t="s">
        <v>505</v>
      </c>
      <c r="D114" s="5" t="s">
        <v>230</v>
      </c>
      <c r="E114" s="5" t="str">
        <f>VLOOKUP(C114,Реестр!$B$2:$C$74,2,FALSE)</f>
        <v>Город</v>
      </c>
      <c r="F114" s="19">
        <v>11</v>
      </c>
      <c r="G114" s="19">
        <v>34</v>
      </c>
      <c r="H114" s="22">
        <v>11</v>
      </c>
      <c r="I114" s="22">
        <v>38</v>
      </c>
      <c r="J114" s="22">
        <f t="shared" si="44"/>
        <v>95</v>
      </c>
      <c r="K114" s="19">
        <v>30</v>
      </c>
      <c r="L114" s="19">
        <v>4</v>
      </c>
      <c r="M114" s="19">
        <f t="shared" si="45"/>
        <v>100</v>
      </c>
      <c r="N114" s="19">
        <v>65</v>
      </c>
      <c r="O114" s="19">
        <v>70</v>
      </c>
      <c r="P114" s="19">
        <v>66</v>
      </c>
      <c r="Q114" s="19">
        <v>76</v>
      </c>
      <c r="R114" s="19">
        <f t="shared" si="46"/>
        <v>95</v>
      </c>
      <c r="S114" s="19">
        <f t="shared" si="47"/>
        <v>97</v>
      </c>
      <c r="T114" s="19">
        <v>20</v>
      </c>
      <c r="U114" s="19">
        <v>5</v>
      </c>
      <c r="V114" s="19">
        <f t="shared" si="48"/>
        <v>100</v>
      </c>
      <c r="W114" s="19">
        <v>78</v>
      </c>
      <c r="X114" s="23">
        <v>84</v>
      </c>
      <c r="Y114" s="20">
        <f t="shared" si="49"/>
        <v>93</v>
      </c>
      <c r="Z114" s="43">
        <f t="shared" si="50"/>
        <v>97</v>
      </c>
      <c r="AA114" s="20">
        <f t="shared" si="51"/>
        <v>97</v>
      </c>
      <c r="AB114" s="19">
        <v>20</v>
      </c>
      <c r="AC114" s="19">
        <v>0</v>
      </c>
      <c r="AD114" s="19">
        <f t="shared" si="52"/>
        <v>0</v>
      </c>
      <c r="AE114" s="19">
        <v>20</v>
      </c>
      <c r="AF114" s="19">
        <v>5</v>
      </c>
      <c r="AG114" s="19">
        <f t="shared" si="53"/>
        <v>100</v>
      </c>
      <c r="AH114" s="19">
        <v>0</v>
      </c>
      <c r="AI114" s="19">
        <v>1</v>
      </c>
      <c r="AJ114" s="20">
        <f t="shared" si="54"/>
        <v>0</v>
      </c>
      <c r="AK114" s="43">
        <f t="shared" si="55"/>
        <v>40</v>
      </c>
      <c r="AL114" s="19">
        <v>75</v>
      </c>
      <c r="AM114" s="19">
        <v>84</v>
      </c>
      <c r="AN114" s="20">
        <f t="shared" si="56"/>
        <v>89</v>
      </c>
      <c r="AO114" s="19">
        <v>81</v>
      </c>
      <c r="AP114" s="19">
        <v>84</v>
      </c>
      <c r="AQ114" s="20">
        <f t="shared" si="57"/>
        <v>96</v>
      </c>
      <c r="AR114" s="19">
        <v>66</v>
      </c>
      <c r="AS114" s="19">
        <v>67</v>
      </c>
      <c r="AT114" s="20">
        <f t="shared" si="58"/>
        <v>99</v>
      </c>
      <c r="AU114" s="20">
        <f t="shared" si="59"/>
        <v>94</v>
      </c>
      <c r="AV114" s="19">
        <v>79</v>
      </c>
      <c r="AW114" s="19">
        <v>84</v>
      </c>
      <c r="AX114" s="20">
        <f t="shared" si="60"/>
        <v>94</v>
      </c>
      <c r="AY114" s="19">
        <v>79</v>
      </c>
      <c r="AZ114" s="19">
        <v>84</v>
      </c>
      <c r="BA114" s="20">
        <f t="shared" si="61"/>
        <v>94</v>
      </c>
      <c r="BB114" s="19">
        <v>82</v>
      </c>
      <c r="BC114" s="19">
        <v>84</v>
      </c>
      <c r="BD114" s="20">
        <f t="shared" si="62"/>
        <v>98</v>
      </c>
      <c r="BE114" s="20">
        <f t="shared" si="63"/>
        <v>96</v>
      </c>
      <c r="BF114" s="20">
        <f t="shared" si="64"/>
        <v>85</v>
      </c>
      <c r="BG114" s="24"/>
      <c r="BH114" s="19">
        <f t="shared" si="65"/>
        <v>5</v>
      </c>
      <c r="BI114" s="19">
        <f t="shared" si="66"/>
        <v>1</v>
      </c>
      <c r="BJ114" s="19">
        <f t="shared" si="67"/>
        <v>6</v>
      </c>
      <c r="BK114" s="19">
        <f t="shared" si="68"/>
        <v>1</v>
      </c>
      <c r="BL114" s="19">
        <f t="shared" si="69"/>
        <v>4</v>
      </c>
      <c r="BM114" s="19">
        <f t="shared" si="70"/>
        <v>8</v>
      </c>
      <c r="BN114" s="19">
        <f t="shared" si="71"/>
        <v>6</v>
      </c>
      <c r="BO114" s="19">
        <f t="shared" si="72"/>
        <v>1</v>
      </c>
      <c r="BP114" s="19">
        <f t="shared" si="73"/>
        <v>34</v>
      </c>
      <c r="BQ114" s="19">
        <f t="shared" si="74"/>
        <v>12</v>
      </c>
      <c r="BR114" s="19">
        <f t="shared" si="75"/>
        <v>5</v>
      </c>
      <c r="BS114" s="19">
        <f t="shared" si="76"/>
        <v>2</v>
      </c>
      <c r="BT114" s="19">
        <f t="shared" si="77"/>
        <v>7</v>
      </c>
      <c r="BU114" s="19">
        <f t="shared" si="78"/>
        <v>7</v>
      </c>
      <c r="BV114" s="19">
        <f t="shared" si="79"/>
        <v>3</v>
      </c>
      <c r="BW114" s="19">
        <f t="shared" si="80"/>
        <v>4</v>
      </c>
      <c r="BX114" s="19">
        <f t="shared" si="81"/>
        <v>4</v>
      </c>
      <c r="BY114" s="19">
        <f t="shared" si="82"/>
        <v>49</v>
      </c>
      <c r="BZ114" s="19">
        <f t="shared" si="83"/>
        <v>7</v>
      </c>
      <c r="CA114" s="19">
        <f t="shared" si="84"/>
        <v>5</v>
      </c>
      <c r="CB114" s="18">
        <f t="shared" si="85"/>
        <v>85</v>
      </c>
      <c r="CC114" s="19">
        <f t="shared" si="86"/>
        <v>12</v>
      </c>
    </row>
    <row r="115" spans="1:81" ht="31.5">
      <c r="A115" s="21">
        <v>234</v>
      </c>
      <c r="B115" s="34">
        <v>6652004464</v>
      </c>
      <c r="C115" s="40" t="s">
        <v>499</v>
      </c>
      <c r="D115" s="5" t="s">
        <v>162</v>
      </c>
      <c r="E115" s="5" t="str">
        <f>VLOOKUP(C115,Реестр!$B$2:$C$74,2,FALSE)</f>
        <v>Город</v>
      </c>
      <c r="F115" s="19">
        <v>10</v>
      </c>
      <c r="G115" s="19">
        <v>35</v>
      </c>
      <c r="H115" s="22">
        <v>11</v>
      </c>
      <c r="I115" s="22">
        <v>38</v>
      </c>
      <c r="J115" s="22">
        <f t="shared" si="44"/>
        <v>92</v>
      </c>
      <c r="K115" s="19">
        <v>30</v>
      </c>
      <c r="L115" s="19">
        <v>3</v>
      </c>
      <c r="M115" s="19">
        <f t="shared" si="45"/>
        <v>90</v>
      </c>
      <c r="N115" s="19">
        <v>29</v>
      </c>
      <c r="O115" s="19">
        <v>21</v>
      </c>
      <c r="P115" s="19">
        <v>30</v>
      </c>
      <c r="Q115" s="19">
        <v>26</v>
      </c>
      <c r="R115" s="19">
        <f t="shared" si="46"/>
        <v>89</v>
      </c>
      <c r="S115" s="19">
        <f t="shared" si="47"/>
        <v>90</v>
      </c>
      <c r="T115" s="19">
        <v>20</v>
      </c>
      <c r="U115" s="19">
        <v>5</v>
      </c>
      <c r="V115" s="19">
        <f t="shared" si="48"/>
        <v>100</v>
      </c>
      <c r="W115" s="19">
        <v>24</v>
      </c>
      <c r="X115" s="23">
        <v>30</v>
      </c>
      <c r="Y115" s="20">
        <f t="shared" si="49"/>
        <v>80</v>
      </c>
      <c r="Z115" s="43">
        <f t="shared" si="50"/>
        <v>90</v>
      </c>
      <c r="AA115" s="20">
        <f t="shared" si="51"/>
        <v>90</v>
      </c>
      <c r="AB115" s="19">
        <v>20</v>
      </c>
      <c r="AC115" s="19">
        <v>0</v>
      </c>
      <c r="AD115" s="19">
        <f t="shared" si="52"/>
        <v>0</v>
      </c>
      <c r="AE115" s="19">
        <v>20</v>
      </c>
      <c r="AF115" s="19">
        <v>2</v>
      </c>
      <c r="AG115" s="19">
        <f t="shared" si="53"/>
        <v>40</v>
      </c>
      <c r="AH115" s="19">
        <v>2</v>
      </c>
      <c r="AI115" s="19">
        <v>2</v>
      </c>
      <c r="AJ115" s="20">
        <f t="shared" si="54"/>
        <v>100</v>
      </c>
      <c r="AK115" s="43">
        <f t="shared" si="55"/>
        <v>46</v>
      </c>
      <c r="AL115" s="19">
        <v>30</v>
      </c>
      <c r="AM115" s="19">
        <v>30</v>
      </c>
      <c r="AN115" s="20">
        <f t="shared" si="56"/>
        <v>100</v>
      </c>
      <c r="AO115" s="19">
        <v>30</v>
      </c>
      <c r="AP115" s="19">
        <v>30</v>
      </c>
      <c r="AQ115" s="20">
        <f t="shared" si="57"/>
        <v>100</v>
      </c>
      <c r="AR115" s="19">
        <v>25</v>
      </c>
      <c r="AS115" s="19">
        <v>25</v>
      </c>
      <c r="AT115" s="20">
        <f t="shared" si="58"/>
        <v>100</v>
      </c>
      <c r="AU115" s="20">
        <f t="shared" si="59"/>
        <v>100</v>
      </c>
      <c r="AV115" s="19">
        <v>29</v>
      </c>
      <c r="AW115" s="19">
        <v>30</v>
      </c>
      <c r="AX115" s="20">
        <f t="shared" si="60"/>
        <v>97</v>
      </c>
      <c r="AY115" s="19">
        <v>29</v>
      </c>
      <c r="AZ115" s="19">
        <v>30</v>
      </c>
      <c r="BA115" s="20">
        <f t="shared" si="61"/>
        <v>97</v>
      </c>
      <c r="BB115" s="19">
        <v>29</v>
      </c>
      <c r="BC115" s="19">
        <v>30</v>
      </c>
      <c r="BD115" s="20">
        <f t="shared" si="62"/>
        <v>97</v>
      </c>
      <c r="BE115" s="20">
        <f t="shared" si="63"/>
        <v>97</v>
      </c>
      <c r="BF115" s="20">
        <f t="shared" si="64"/>
        <v>85</v>
      </c>
      <c r="BG115" s="24"/>
      <c r="BH115" s="19">
        <f t="shared" si="65"/>
        <v>8</v>
      </c>
      <c r="BI115" s="19">
        <f t="shared" si="66"/>
        <v>2</v>
      </c>
      <c r="BJ115" s="19">
        <f t="shared" si="67"/>
        <v>12</v>
      </c>
      <c r="BK115" s="19">
        <f t="shared" si="68"/>
        <v>1</v>
      </c>
      <c r="BL115" s="19">
        <f t="shared" si="69"/>
        <v>11</v>
      </c>
      <c r="BM115" s="19">
        <f t="shared" si="70"/>
        <v>21</v>
      </c>
      <c r="BN115" s="19">
        <f t="shared" si="71"/>
        <v>6</v>
      </c>
      <c r="BO115" s="19">
        <f t="shared" si="72"/>
        <v>4</v>
      </c>
      <c r="BP115" s="19">
        <f t="shared" si="73"/>
        <v>1</v>
      </c>
      <c r="BQ115" s="19">
        <f t="shared" si="74"/>
        <v>1</v>
      </c>
      <c r="BR115" s="19">
        <f t="shared" si="75"/>
        <v>1</v>
      </c>
      <c r="BS115" s="19">
        <f t="shared" si="76"/>
        <v>1</v>
      </c>
      <c r="BT115" s="19">
        <f t="shared" si="77"/>
        <v>4</v>
      </c>
      <c r="BU115" s="19">
        <f t="shared" si="78"/>
        <v>4</v>
      </c>
      <c r="BV115" s="19">
        <f t="shared" si="79"/>
        <v>4</v>
      </c>
      <c r="BW115" s="19">
        <f t="shared" si="80"/>
        <v>11</v>
      </c>
      <c r="BX115" s="19">
        <f t="shared" si="81"/>
        <v>11</v>
      </c>
      <c r="BY115" s="19">
        <f t="shared" si="82"/>
        <v>43</v>
      </c>
      <c r="BZ115" s="19">
        <f t="shared" si="83"/>
        <v>1</v>
      </c>
      <c r="CA115" s="19">
        <f t="shared" si="84"/>
        <v>4</v>
      </c>
      <c r="CB115" s="18">
        <f t="shared" si="85"/>
        <v>85</v>
      </c>
      <c r="CC115" s="19">
        <f t="shared" si="86"/>
        <v>12</v>
      </c>
    </row>
    <row r="116" spans="1:81" ht="31.5">
      <c r="A116" s="21">
        <v>236</v>
      </c>
      <c r="B116" s="34">
        <v>6652011422</v>
      </c>
      <c r="C116" s="40" t="s">
        <v>499</v>
      </c>
      <c r="D116" s="5" t="s">
        <v>250</v>
      </c>
      <c r="E116" s="5" t="str">
        <f>VLOOKUP(C116,Реестр!$B$2:$C$74,2,FALSE)</f>
        <v>Город</v>
      </c>
      <c r="F116" s="19">
        <v>10</v>
      </c>
      <c r="G116" s="19">
        <v>36</v>
      </c>
      <c r="H116" s="22">
        <v>11</v>
      </c>
      <c r="I116" s="22">
        <v>38</v>
      </c>
      <c r="J116" s="22">
        <f t="shared" si="44"/>
        <v>93</v>
      </c>
      <c r="K116" s="19">
        <v>30</v>
      </c>
      <c r="L116" s="19">
        <v>4</v>
      </c>
      <c r="M116" s="19">
        <f t="shared" si="45"/>
        <v>100</v>
      </c>
      <c r="N116" s="19">
        <v>89</v>
      </c>
      <c r="O116" s="19">
        <v>78</v>
      </c>
      <c r="P116" s="19">
        <v>90</v>
      </c>
      <c r="Q116" s="19">
        <v>89</v>
      </c>
      <c r="R116" s="19">
        <f t="shared" si="46"/>
        <v>93</v>
      </c>
      <c r="S116" s="19">
        <f t="shared" si="47"/>
        <v>95</v>
      </c>
      <c r="T116" s="19">
        <v>20</v>
      </c>
      <c r="U116" s="19">
        <v>5</v>
      </c>
      <c r="V116" s="19">
        <f t="shared" si="48"/>
        <v>100</v>
      </c>
      <c r="W116" s="19">
        <v>88</v>
      </c>
      <c r="X116" s="23">
        <v>100</v>
      </c>
      <c r="Y116" s="20">
        <f t="shared" si="49"/>
        <v>88</v>
      </c>
      <c r="Z116" s="43">
        <f t="shared" si="50"/>
        <v>94</v>
      </c>
      <c r="AA116" s="20">
        <f t="shared" si="51"/>
        <v>94</v>
      </c>
      <c r="AB116" s="19">
        <v>20</v>
      </c>
      <c r="AC116" s="19">
        <v>0</v>
      </c>
      <c r="AD116" s="19">
        <f t="shared" si="52"/>
        <v>0</v>
      </c>
      <c r="AE116" s="19">
        <v>20</v>
      </c>
      <c r="AF116" s="19">
        <v>2</v>
      </c>
      <c r="AG116" s="19">
        <f t="shared" si="53"/>
        <v>40</v>
      </c>
      <c r="AH116" s="19">
        <v>10</v>
      </c>
      <c r="AI116" s="19">
        <v>14</v>
      </c>
      <c r="AJ116" s="20">
        <f t="shared" si="54"/>
        <v>71</v>
      </c>
      <c r="AK116" s="43">
        <f t="shared" si="55"/>
        <v>37</v>
      </c>
      <c r="AL116" s="19">
        <v>99</v>
      </c>
      <c r="AM116" s="19">
        <v>100</v>
      </c>
      <c r="AN116" s="20">
        <f t="shared" si="56"/>
        <v>99</v>
      </c>
      <c r="AO116" s="19">
        <v>100</v>
      </c>
      <c r="AP116" s="19">
        <v>100</v>
      </c>
      <c r="AQ116" s="20">
        <f t="shared" si="57"/>
        <v>100</v>
      </c>
      <c r="AR116" s="19">
        <v>73</v>
      </c>
      <c r="AS116" s="19">
        <v>74</v>
      </c>
      <c r="AT116" s="20">
        <f t="shared" si="58"/>
        <v>99</v>
      </c>
      <c r="AU116" s="20">
        <f t="shared" si="59"/>
        <v>99</v>
      </c>
      <c r="AV116" s="19">
        <v>100</v>
      </c>
      <c r="AW116" s="19">
        <v>100</v>
      </c>
      <c r="AX116" s="20">
        <f t="shared" si="60"/>
        <v>100</v>
      </c>
      <c r="AY116" s="19">
        <v>94</v>
      </c>
      <c r="AZ116" s="19">
        <v>100</v>
      </c>
      <c r="BA116" s="20">
        <f t="shared" si="61"/>
        <v>94</v>
      </c>
      <c r="BB116" s="19">
        <v>100</v>
      </c>
      <c r="BC116" s="19">
        <v>100</v>
      </c>
      <c r="BD116" s="20">
        <f t="shared" si="62"/>
        <v>100</v>
      </c>
      <c r="BE116" s="20">
        <f t="shared" si="63"/>
        <v>99</v>
      </c>
      <c r="BF116" s="20">
        <f t="shared" si="64"/>
        <v>85</v>
      </c>
      <c r="BG116" s="24"/>
      <c r="BH116" s="19">
        <f t="shared" si="65"/>
        <v>7</v>
      </c>
      <c r="BI116" s="19">
        <f t="shared" si="66"/>
        <v>1</v>
      </c>
      <c r="BJ116" s="19">
        <f t="shared" si="67"/>
        <v>8</v>
      </c>
      <c r="BK116" s="19">
        <f t="shared" si="68"/>
        <v>1</v>
      </c>
      <c r="BL116" s="19">
        <f t="shared" si="69"/>
        <v>7</v>
      </c>
      <c r="BM116" s="19">
        <f t="shared" si="70"/>
        <v>13</v>
      </c>
      <c r="BN116" s="19">
        <f t="shared" si="71"/>
        <v>6</v>
      </c>
      <c r="BO116" s="19">
        <f t="shared" si="72"/>
        <v>4</v>
      </c>
      <c r="BP116" s="19">
        <f t="shared" si="73"/>
        <v>25</v>
      </c>
      <c r="BQ116" s="19">
        <f t="shared" si="74"/>
        <v>2</v>
      </c>
      <c r="BR116" s="19">
        <f t="shared" si="75"/>
        <v>1</v>
      </c>
      <c r="BS116" s="19">
        <f t="shared" si="76"/>
        <v>2</v>
      </c>
      <c r="BT116" s="19">
        <f t="shared" si="77"/>
        <v>1</v>
      </c>
      <c r="BU116" s="19">
        <f t="shared" si="78"/>
        <v>7</v>
      </c>
      <c r="BV116" s="19">
        <f t="shared" si="79"/>
        <v>1</v>
      </c>
      <c r="BW116" s="19">
        <f t="shared" si="80"/>
        <v>6</v>
      </c>
      <c r="BX116" s="19">
        <f t="shared" si="81"/>
        <v>7</v>
      </c>
      <c r="BY116" s="19">
        <f t="shared" si="82"/>
        <v>52</v>
      </c>
      <c r="BZ116" s="19">
        <f t="shared" si="83"/>
        <v>2</v>
      </c>
      <c r="CA116" s="19">
        <f t="shared" si="84"/>
        <v>2</v>
      </c>
      <c r="CB116" s="18">
        <f t="shared" si="85"/>
        <v>85</v>
      </c>
      <c r="CC116" s="19">
        <f t="shared" si="86"/>
        <v>12</v>
      </c>
    </row>
    <row r="117" spans="1:81" ht="31.5">
      <c r="A117" s="21">
        <v>272</v>
      </c>
      <c r="B117" s="34">
        <v>6616003634</v>
      </c>
      <c r="C117" s="5" t="s">
        <v>441</v>
      </c>
      <c r="D117" s="5" t="s">
        <v>284</v>
      </c>
      <c r="E117" s="5" t="str">
        <f>VLOOKUP(C117,Реестр!$B$2:$C$74,2,FALSE)</f>
        <v>Город</v>
      </c>
      <c r="F117" s="19">
        <v>10</v>
      </c>
      <c r="G117" s="19">
        <v>33</v>
      </c>
      <c r="H117" s="22">
        <v>11</v>
      </c>
      <c r="I117" s="22">
        <v>38</v>
      </c>
      <c r="J117" s="22">
        <f t="shared" si="44"/>
        <v>89</v>
      </c>
      <c r="K117" s="19">
        <v>30</v>
      </c>
      <c r="L117" s="19">
        <v>4</v>
      </c>
      <c r="M117" s="19">
        <f t="shared" si="45"/>
        <v>100</v>
      </c>
      <c r="N117" s="19">
        <v>61</v>
      </c>
      <c r="O117" s="19">
        <v>45</v>
      </c>
      <c r="P117" s="19">
        <v>62</v>
      </c>
      <c r="Q117" s="19">
        <v>48</v>
      </c>
      <c r="R117" s="19">
        <f t="shared" si="46"/>
        <v>96</v>
      </c>
      <c r="S117" s="19">
        <f t="shared" si="47"/>
        <v>95</v>
      </c>
      <c r="T117" s="19">
        <v>20</v>
      </c>
      <c r="U117" s="19">
        <v>5</v>
      </c>
      <c r="V117" s="19">
        <f t="shared" si="48"/>
        <v>100</v>
      </c>
      <c r="W117" s="19">
        <v>66</v>
      </c>
      <c r="X117" s="23">
        <v>70</v>
      </c>
      <c r="Y117" s="20">
        <f t="shared" si="49"/>
        <v>94</v>
      </c>
      <c r="Z117" s="43">
        <f t="shared" si="50"/>
        <v>97</v>
      </c>
      <c r="AA117" s="20">
        <f t="shared" si="51"/>
        <v>97</v>
      </c>
      <c r="AB117" s="19">
        <v>20</v>
      </c>
      <c r="AC117" s="19">
        <v>1</v>
      </c>
      <c r="AD117" s="19">
        <f t="shared" si="52"/>
        <v>20</v>
      </c>
      <c r="AE117" s="19">
        <v>20</v>
      </c>
      <c r="AF117" s="19">
        <v>1</v>
      </c>
      <c r="AG117" s="19">
        <f t="shared" si="53"/>
        <v>20</v>
      </c>
      <c r="AH117" s="19">
        <v>5</v>
      </c>
      <c r="AI117" s="19">
        <v>5</v>
      </c>
      <c r="AJ117" s="20">
        <f t="shared" si="54"/>
        <v>100</v>
      </c>
      <c r="AK117" s="43">
        <f t="shared" si="55"/>
        <v>44</v>
      </c>
      <c r="AL117" s="19">
        <v>60</v>
      </c>
      <c r="AM117" s="19">
        <v>70</v>
      </c>
      <c r="AN117" s="20">
        <f t="shared" si="56"/>
        <v>86</v>
      </c>
      <c r="AO117" s="19">
        <v>69</v>
      </c>
      <c r="AP117" s="19">
        <v>70</v>
      </c>
      <c r="AQ117" s="20">
        <f t="shared" si="57"/>
        <v>99</v>
      </c>
      <c r="AR117" s="19">
        <v>54</v>
      </c>
      <c r="AS117" s="19">
        <v>54</v>
      </c>
      <c r="AT117" s="20">
        <f t="shared" si="58"/>
        <v>100</v>
      </c>
      <c r="AU117" s="20">
        <f t="shared" si="59"/>
        <v>94</v>
      </c>
      <c r="AV117" s="19">
        <v>69</v>
      </c>
      <c r="AW117" s="19">
        <v>70</v>
      </c>
      <c r="AX117" s="20">
        <f t="shared" si="60"/>
        <v>99</v>
      </c>
      <c r="AY117" s="19">
        <v>68</v>
      </c>
      <c r="AZ117" s="19">
        <v>70</v>
      </c>
      <c r="BA117" s="20">
        <f t="shared" si="61"/>
        <v>97</v>
      </c>
      <c r="BB117" s="19">
        <v>67</v>
      </c>
      <c r="BC117" s="19">
        <v>70</v>
      </c>
      <c r="BD117" s="20">
        <f t="shared" si="62"/>
        <v>96</v>
      </c>
      <c r="BE117" s="20">
        <f t="shared" si="63"/>
        <v>97</v>
      </c>
      <c r="BF117" s="20">
        <f t="shared" si="64"/>
        <v>85</v>
      </c>
      <c r="BG117" s="24"/>
      <c r="BH117" s="19">
        <f t="shared" si="65"/>
        <v>11</v>
      </c>
      <c r="BI117" s="19">
        <f t="shared" si="66"/>
        <v>1</v>
      </c>
      <c r="BJ117" s="19">
        <f t="shared" si="67"/>
        <v>5</v>
      </c>
      <c r="BK117" s="19">
        <f t="shared" si="68"/>
        <v>1</v>
      </c>
      <c r="BL117" s="19">
        <f t="shared" si="69"/>
        <v>4</v>
      </c>
      <c r="BM117" s="19">
        <f t="shared" si="70"/>
        <v>7</v>
      </c>
      <c r="BN117" s="19">
        <f t="shared" si="71"/>
        <v>5</v>
      </c>
      <c r="BO117" s="19">
        <f t="shared" si="72"/>
        <v>5</v>
      </c>
      <c r="BP117" s="19">
        <f t="shared" si="73"/>
        <v>1</v>
      </c>
      <c r="BQ117" s="19">
        <f t="shared" si="74"/>
        <v>15</v>
      </c>
      <c r="BR117" s="19">
        <f t="shared" si="75"/>
        <v>2</v>
      </c>
      <c r="BS117" s="19">
        <f t="shared" si="76"/>
        <v>1</v>
      </c>
      <c r="BT117" s="19">
        <f t="shared" si="77"/>
        <v>2</v>
      </c>
      <c r="BU117" s="19">
        <f t="shared" si="78"/>
        <v>4</v>
      </c>
      <c r="BV117" s="19">
        <f t="shared" si="79"/>
        <v>5</v>
      </c>
      <c r="BW117" s="19">
        <f t="shared" si="80"/>
        <v>6</v>
      </c>
      <c r="BX117" s="19">
        <f t="shared" si="81"/>
        <v>4</v>
      </c>
      <c r="BY117" s="19">
        <f t="shared" si="82"/>
        <v>45</v>
      </c>
      <c r="BZ117" s="19">
        <f t="shared" si="83"/>
        <v>7</v>
      </c>
      <c r="CA117" s="19">
        <f t="shared" si="84"/>
        <v>4</v>
      </c>
      <c r="CB117" s="18">
        <f t="shared" si="85"/>
        <v>85</v>
      </c>
      <c r="CC117" s="19">
        <f t="shared" si="86"/>
        <v>12</v>
      </c>
    </row>
    <row r="118" spans="1:81" ht="94.5">
      <c r="A118" s="21">
        <v>299</v>
      </c>
      <c r="B118" s="34">
        <v>6609009804</v>
      </c>
      <c r="C118" s="5" t="s">
        <v>446</v>
      </c>
      <c r="D118" s="6" t="s">
        <v>306</v>
      </c>
      <c r="E118" s="5" t="str">
        <f>VLOOKUP(C118,Реестр!$B$2:$C$74,2,FALSE)</f>
        <v>Город</v>
      </c>
      <c r="F118" s="19">
        <v>7.5</v>
      </c>
      <c r="G118" s="19">
        <v>33</v>
      </c>
      <c r="H118" s="22">
        <v>9</v>
      </c>
      <c r="I118" s="22">
        <v>36</v>
      </c>
      <c r="J118" s="22">
        <f t="shared" si="44"/>
        <v>88</v>
      </c>
      <c r="K118" s="19">
        <v>30</v>
      </c>
      <c r="L118" s="19">
        <v>4</v>
      </c>
      <c r="M118" s="19">
        <f t="shared" si="45"/>
        <v>100</v>
      </c>
      <c r="N118" s="19">
        <v>51</v>
      </c>
      <c r="O118" s="19">
        <v>46</v>
      </c>
      <c r="P118" s="19">
        <v>53</v>
      </c>
      <c r="Q118" s="19">
        <v>49</v>
      </c>
      <c r="R118" s="19">
        <f t="shared" si="46"/>
        <v>95</v>
      </c>
      <c r="S118" s="19">
        <f t="shared" si="47"/>
        <v>94</v>
      </c>
      <c r="T118" s="19">
        <v>20</v>
      </c>
      <c r="U118" s="19">
        <v>5</v>
      </c>
      <c r="V118" s="19">
        <f t="shared" si="48"/>
        <v>100</v>
      </c>
      <c r="W118" s="19">
        <v>52</v>
      </c>
      <c r="X118" s="23">
        <v>59</v>
      </c>
      <c r="Y118" s="20">
        <f t="shared" si="49"/>
        <v>88</v>
      </c>
      <c r="Z118" s="43">
        <f t="shared" si="50"/>
        <v>94</v>
      </c>
      <c r="AA118" s="20">
        <f t="shared" si="51"/>
        <v>94</v>
      </c>
      <c r="AB118" s="19">
        <v>20</v>
      </c>
      <c r="AC118" s="19">
        <v>2</v>
      </c>
      <c r="AD118" s="19">
        <f t="shared" si="52"/>
        <v>40</v>
      </c>
      <c r="AE118" s="19">
        <v>20</v>
      </c>
      <c r="AF118" s="19">
        <v>2</v>
      </c>
      <c r="AG118" s="19">
        <f t="shared" si="53"/>
        <v>40</v>
      </c>
      <c r="AH118" s="19">
        <v>8</v>
      </c>
      <c r="AI118" s="19">
        <v>9</v>
      </c>
      <c r="AJ118" s="20">
        <f t="shared" si="54"/>
        <v>89</v>
      </c>
      <c r="AK118" s="43">
        <f t="shared" si="55"/>
        <v>55</v>
      </c>
      <c r="AL118" s="19">
        <v>43</v>
      </c>
      <c r="AM118" s="19">
        <v>59</v>
      </c>
      <c r="AN118" s="20">
        <f t="shared" si="56"/>
        <v>73</v>
      </c>
      <c r="AO118" s="19">
        <v>59</v>
      </c>
      <c r="AP118" s="19">
        <v>59</v>
      </c>
      <c r="AQ118" s="20">
        <f t="shared" si="57"/>
        <v>100</v>
      </c>
      <c r="AR118" s="19">
        <v>49</v>
      </c>
      <c r="AS118" s="19">
        <v>51</v>
      </c>
      <c r="AT118" s="20">
        <f t="shared" si="58"/>
        <v>96</v>
      </c>
      <c r="AU118" s="20">
        <f t="shared" si="59"/>
        <v>88</v>
      </c>
      <c r="AV118" s="19">
        <v>54</v>
      </c>
      <c r="AW118" s="19">
        <v>59</v>
      </c>
      <c r="AX118" s="20">
        <f t="shared" si="60"/>
        <v>92</v>
      </c>
      <c r="AY118" s="19">
        <v>55</v>
      </c>
      <c r="AZ118" s="19">
        <v>59</v>
      </c>
      <c r="BA118" s="20">
        <f t="shared" si="61"/>
        <v>93</v>
      </c>
      <c r="BB118" s="19">
        <v>57</v>
      </c>
      <c r="BC118" s="19">
        <v>59</v>
      </c>
      <c r="BD118" s="20">
        <f t="shared" si="62"/>
        <v>97</v>
      </c>
      <c r="BE118" s="20">
        <f t="shared" si="63"/>
        <v>95</v>
      </c>
      <c r="BF118" s="20">
        <f t="shared" si="64"/>
        <v>85</v>
      </c>
      <c r="BG118" s="24"/>
      <c r="BH118" s="19">
        <f t="shared" si="65"/>
        <v>12</v>
      </c>
      <c r="BI118" s="19">
        <f t="shared" si="66"/>
        <v>1</v>
      </c>
      <c r="BJ118" s="19">
        <f t="shared" si="67"/>
        <v>6</v>
      </c>
      <c r="BK118" s="19">
        <f t="shared" si="68"/>
        <v>1</v>
      </c>
      <c r="BL118" s="19">
        <f t="shared" si="69"/>
        <v>7</v>
      </c>
      <c r="BM118" s="19">
        <f t="shared" si="70"/>
        <v>13</v>
      </c>
      <c r="BN118" s="19">
        <f t="shared" si="71"/>
        <v>4</v>
      </c>
      <c r="BO118" s="19">
        <f t="shared" si="72"/>
        <v>4</v>
      </c>
      <c r="BP118" s="19">
        <f t="shared" si="73"/>
        <v>11</v>
      </c>
      <c r="BQ118" s="19">
        <f t="shared" si="74"/>
        <v>28</v>
      </c>
      <c r="BR118" s="19">
        <f t="shared" si="75"/>
        <v>1</v>
      </c>
      <c r="BS118" s="19">
        <f t="shared" si="76"/>
        <v>5</v>
      </c>
      <c r="BT118" s="19">
        <f t="shared" si="77"/>
        <v>9</v>
      </c>
      <c r="BU118" s="19">
        <f t="shared" si="78"/>
        <v>8</v>
      </c>
      <c r="BV118" s="19">
        <f t="shared" si="79"/>
        <v>4</v>
      </c>
      <c r="BW118" s="19">
        <f t="shared" si="80"/>
        <v>7</v>
      </c>
      <c r="BX118" s="19">
        <f t="shared" si="81"/>
        <v>7</v>
      </c>
      <c r="BY118" s="19">
        <f t="shared" si="82"/>
        <v>34</v>
      </c>
      <c r="BZ118" s="19">
        <f t="shared" si="83"/>
        <v>13</v>
      </c>
      <c r="CA118" s="19">
        <f t="shared" si="84"/>
        <v>6</v>
      </c>
      <c r="CB118" s="18">
        <f t="shared" si="85"/>
        <v>85</v>
      </c>
      <c r="CC118" s="19">
        <f t="shared" si="86"/>
        <v>12</v>
      </c>
    </row>
    <row r="119" spans="1:81" ht="47.25">
      <c r="A119" s="21">
        <v>304</v>
      </c>
      <c r="B119" s="34">
        <v>6603008530</v>
      </c>
      <c r="C119" s="40" t="s">
        <v>500</v>
      </c>
      <c r="D119" s="5" t="s">
        <v>311</v>
      </c>
      <c r="E119" s="5" t="str">
        <f>VLOOKUP(C119,Реестр!$B$2:$C$74,2,FALSE)</f>
        <v>Город</v>
      </c>
      <c r="F119" s="19">
        <v>10</v>
      </c>
      <c r="G119" s="19">
        <v>35</v>
      </c>
      <c r="H119" s="22">
        <v>11</v>
      </c>
      <c r="I119" s="22">
        <v>38</v>
      </c>
      <c r="J119" s="22">
        <f t="shared" si="44"/>
        <v>92</v>
      </c>
      <c r="K119" s="19">
        <v>30</v>
      </c>
      <c r="L119" s="19">
        <v>4</v>
      </c>
      <c r="M119" s="19">
        <f t="shared" si="45"/>
        <v>100</v>
      </c>
      <c r="N119" s="19">
        <v>181</v>
      </c>
      <c r="O119" s="19">
        <v>183</v>
      </c>
      <c r="P119" s="19">
        <v>191</v>
      </c>
      <c r="Q119" s="19">
        <v>191</v>
      </c>
      <c r="R119" s="19">
        <f t="shared" si="46"/>
        <v>95</v>
      </c>
      <c r="S119" s="19">
        <f t="shared" si="47"/>
        <v>96</v>
      </c>
      <c r="T119" s="19">
        <v>20</v>
      </c>
      <c r="U119" s="19">
        <v>5</v>
      </c>
      <c r="V119" s="19">
        <f t="shared" si="48"/>
        <v>100</v>
      </c>
      <c r="W119" s="19">
        <v>174</v>
      </c>
      <c r="X119" s="23">
        <v>209</v>
      </c>
      <c r="Y119" s="20">
        <f t="shared" si="49"/>
        <v>83</v>
      </c>
      <c r="Z119" s="43">
        <f t="shared" si="50"/>
        <v>92</v>
      </c>
      <c r="AA119" s="20">
        <f t="shared" si="51"/>
        <v>92</v>
      </c>
      <c r="AB119" s="19">
        <v>20</v>
      </c>
      <c r="AC119" s="19">
        <v>1</v>
      </c>
      <c r="AD119" s="19">
        <f t="shared" si="52"/>
        <v>20</v>
      </c>
      <c r="AE119" s="19">
        <v>20</v>
      </c>
      <c r="AF119" s="19">
        <v>2</v>
      </c>
      <c r="AG119" s="19">
        <f t="shared" si="53"/>
        <v>40</v>
      </c>
      <c r="AH119" s="19">
        <v>2</v>
      </c>
      <c r="AI119" s="19">
        <v>3</v>
      </c>
      <c r="AJ119" s="20">
        <f t="shared" si="54"/>
        <v>67</v>
      </c>
      <c r="AK119" s="43">
        <f t="shared" si="55"/>
        <v>42</v>
      </c>
      <c r="AL119" s="19">
        <v>201</v>
      </c>
      <c r="AM119" s="19">
        <v>209</v>
      </c>
      <c r="AN119" s="20">
        <f t="shared" si="56"/>
        <v>96</v>
      </c>
      <c r="AO119" s="19">
        <v>206</v>
      </c>
      <c r="AP119" s="19">
        <v>209</v>
      </c>
      <c r="AQ119" s="20">
        <f t="shared" si="57"/>
        <v>99</v>
      </c>
      <c r="AR119" s="19">
        <v>159</v>
      </c>
      <c r="AS119" s="19">
        <v>165</v>
      </c>
      <c r="AT119" s="20">
        <f t="shared" si="58"/>
        <v>96</v>
      </c>
      <c r="AU119" s="20">
        <f t="shared" si="59"/>
        <v>97</v>
      </c>
      <c r="AV119" s="19">
        <v>204</v>
      </c>
      <c r="AW119" s="19">
        <v>209</v>
      </c>
      <c r="AX119" s="20">
        <f t="shared" si="60"/>
        <v>98</v>
      </c>
      <c r="AY119" s="19">
        <v>196</v>
      </c>
      <c r="AZ119" s="19">
        <v>209</v>
      </c>
      <c r="BA119" s="20">
        <f t="shared" si="61"/>
        <v>94</v>
      </c>
      <c r="BB119" s="19">
        <v>208</v>
      </c>
      <c r="BC119" s="19">
        <v>209</v>
      </c>
      <c r="BD119" s="20">
        <f t="shared" si="62"/>
        <v>100</v>
      </c>
      <c r="BE119" s="20">
        <f t="shared" si="63"/>
        <v>98</v>
      </c>
      <c r="BF119" s="20">
        <f t="shared" si="64"/>
        <v>85</v>
      </c>
      <c r="BG119" s="24"/>
      <c r="BH119" s="19">
        <f t="shared" si="65"/>
        <v>8</v>
      </c>
      <c r="BI119" s="19">
        <f t="shared" si="66"/>
        <v>1</v>
      </c>
      <c r="BJ119" s="19">
        <f t="shared" si="67"/>
        <v>6</v>
      </c>
      <c r="BK119" s="19">
        <f t="shared" si="68"/>
        <v>1</v>
      </c>
      <c r="BL119" s="19">
        <f t="shared" si="69"/>
        <v>9</v>
      </c>
      <c r="BM119" s="19">
        <f t="shared" si="70"/>
        <v>18</v>
      </c>
      <c r="BN119" s="19">
        <f t="shared" si="71"/>
        <v>5</v>
      </c>
      <c r="BO119" s="19">
        <f t="shared" si="72"/>
        <v>4</v>
      </c>
      <c r="BP119" s="19">
        <f t="shared" si="73"/>
        <v>27</v>
      </c>
      <c r="BQ119" s="19">
        <f t="shared" si="74"/>
        <v>5</v>
      </c>
      <c r="BR119" s="19">
        <f t="shared" si="75"/>
        <v>2</v>
      </c>
      <c r="BS119" s="19">
        <f t="shared" si="76"/>
        <v>5</v>
      </c>
      <c r="BT119" s="19">
        <f t="shared" si="77"/>
        <v>3</v>
      </c>
      <c r="BU119" s="19">
        <f t="shared" si="78"/>
        <v>7</v>
      </c>
      <c r="BV119" s="19">
        <f t="shared" si="79"/>
        <v>1</v>
      </c>
      <c r="BW119" s="19">
        <f t="shared" si="80"/>
        <v>5</v>
      </c>
      <c r="BX119" s="19">
        <f t="shared" si="81"/>
        <v>9</v>
      </c>
      <c r="BY119" s="19">
        <f t="shared" si="82"/>
        <v>47</v>
      </c>
      <c r="BZ119" s="19">
        <f t="shared" si="83"/>
        <v>4</v>
      </c>
      <c r="CA119" s="19">
        <f t="shared" si="84"/>
        <v>3</v>
      </c>
      <c r="CB119" s="18">
        <f t="shared" si="85"/>
        <v>85</v>
      </c>
      <c r="CC119" s="19">
        <f t="shared" si="86"/>
        <v>12</v>
      </c>
    </row>
    <row r="120" spans="1:81" ht="47.25">
      <c r="A120" s="21">
        <v>332</v>
      </c>
      <c r="B120" s="38">
        <v>6617005747</v>
      </c>
      <c r="C120" s="40" t="s">
        <v>508</v>
      </c>
      <c r="D120" s="5" t="s">
        <v>335</v>
      </c>
      <c r="E120" s="5" t="str">
        <f>VLOOKUP(C120,Реестр!$B$2:$C$74,2,FALSE)</f>
        <v>Город</v>
      </c>
      <c r="F120" s="19">
        <v>10</v>
      </c>
      <c r="G120" s="19">
        <v>36</v>
      </c>
      <c r="H120" s="22">
        <v>11</v>
      </c>
      <c r="I120" s="22">
        <v>38</v>
      </c>
      <c r="J120" s="22">
        <f t="shared" si="44"/>
        <v>93</v>
      </c>
      <c r="K120" s="19">
        <v>30</v>
      </c>
      <c r="L120" s="19">
        <v>3</v>
      </c>
      <c r="M120" s="19">
        <f t="shared" si="45"/>
        <v>90</v>
      </c>
      <c r="N120" s="59">
        <v>77</v>
      </c>
      <c r="O120" s="19">
        <v>72</v>
      </c>
      <c r="P120" s="59">
        <v>77</v>
      </c>
      <c r="Q120" s="59">
        <v>72</v>
      </c>
      <c r="R120" s="19">
        <f t="shared" si="46"/>
        <v>100</v>
      </c>
      <c r="S120" s="19">
        <f t="shared" si="47"/>
        <v>95</v>
      </c>
      <c r="T120" s="19">
        <v>20</v>
      </c>
      <c r="U120" s="19">
        <v>4</v>
      </c>
      <c r="V120" s="19">
        <f t="shared" si="48"/>
        <v>80</v>
      </c>
      <c r="W120" s="19">
        <v>77</v>
      </c>
      <c r="X120" s="31">
        <v>77</v>
      </c>
      <c r="Y120" s="20">
        <f t="shared" si="49"/>
        <v>100</v>
      </c>
      <c r="Z120" s="43">
        <f t="shared" si="50"/>
        <v>90</v>
      </c>
      <c r="AA120" s="20">
        <f t="shared" si="51"/>
        <v>90</v>
      </c>
      <c r="AB120" s="19">
        <v>20</v>
      </c>
      <c r="AC120" s="19">
        <v>0</v>
      </c>
      <c r="AD120" s="19">
        <f t="shared" si="52"/>
        <v>0</v>
      </c>
      <c r="AE120" s="19">
        <v>20</v>
      </c>
      <c r="AF120" s="19">
        <v>3</v>
      </c>
      <c r="AG120" s="19">
        <f t="shared" si="53"/>
        <v>60</v>
      </c>
      <c r="AH120" s="19">
        <v>12</v>
      </c>
      <c r="AI120" s="19">
        <v>12</v>
      </c>
      <c r="AJ120" s="20">
        <f t="shared" si="54"/>
        <v>100</v>
      </c>
      <c r="AK120" s="43">
        <f t="shared" si="55"/>
        <v>54</v>
      </c>
      <c r="AL120" s="19">
        <v>48</v>
      </c>
      <c r="AM120" s="59">
        <v>77</v>
      </c>
      <c r="AN120" s="20">
        <f t="shared" si="56"/>
        <v>62</v>
      </c>
      <c r="AO120" s="19">
        <v>77</v>
      </c>
      <c r="AP120" s="59">
        <v>77</v>
      </c>
      <c r="AQ120" s="20">
        <f t="shared" si="57"/>
        <v>100</v>
      </c>
      <c r="AR120" s="19">
        <v>71</v>
      </c>
      <c r="AS120" s="19">
        <v>71</v>
      </c>
      <c r="AT120" s="20">
        <f t="shared" si="58"/>
        <v>100</v>
      </c>
      <c r="AU120" s="20">
        <f t="shared" si="59"/>
        <v>85</v>
      </c>
      <c r="AV120" s="19">
        <v>73</v>
      </c>
      <c r="AW120" s="59">
        <v>77</v>
      </c>
      <c r="AX120" s="20">
        <f t="shared" si="60"/>
        <v>95</v>
      </c>
      <c r="AY120" s="19">
        <v>77</v>
      </c>
      <c r="AZ120" s="59">
        <v>77</v>
      </c>
      <c r="BA120" s="20">
        <f t="shared" si="61"/>
        <v>100</v>
      </c>
      <c r="BB120" s="19">
        <v>77</v>
      </c>
      <c r="BC120" s="59">
        <v>77</v>
      </c>
      <c r="BD120" s="20">
        <f t="shared" si="62"/>
        <v>100</v>
      </c>
      <c r="BE120" s="20">
        <f t="shared" si="63"/>
        <v>99</v>
      </c>
      <c r="BF120" s="20">
        <f t="shared" si="64"/>
        <v>85</v>
      </c>
      <c r="BG120" s="24"/>
      <c r="BH120" s="19">
        <f t="shared" si="65"/>
        <v>7</v>
      </c>
      <c r="BI120" s="19">
        <f t="shared" si="66"/>
        <v>2</v>
      </c>
      <c r="BJ120" s="19">
        <f t="shared" si="67"/>
        <v>1</v>
      </c>
      <c r="BK120" s="19">
        <f t="shared" si="68"/>
        <v>2</v>
      </c>
      <c r="BL120" s="19">
        <f t="shared" si="69"/>
        <v>11</v>
      </c>
      <c r="BM120" s="19">
        <f t="shared" si="70"/>
        <v>1</v>
      </c>
      <c r="BN120" s="19">
        <f t="shared" si="71"/>
        <v>6</v>
      </c>
      <c r="BO120" s="19">
        <f t="shared" si="72"/>
        <v>3</v>
      </c>
      <c r="BP120" s="19">
        <f t="shared" si="73"/>
        <v>1</v>
      </c>
      <c r="BQ120" s="19">
        <f t="shared" si="74"/>
        <v>37</v>
      </c>
      <c r="BR120" s="19">
        <f t="shared" si="75"/>
        <v>1</v>
      </c>
      <c r="BS120" s="19">
        <f t="shared" si="76"/>
        <v>1</v>
      </c>
      <c r="BT120" s="19">
        <f t="shared" si="77"/>
        <v>6</v>
      </c>
      <c r="BU120" s="19">
        <f t="shared" si="78"/>
        <v>1</v>
      </c>
      <c r="BV120" s="19">
        <f t="shared" si="79"/>
        <v>1</v>
      </c>
      <c r="BW120" s="19">
        <f t="shared" si="80"/>
        <v>6</v>
      </c>
      <c r="BX120" s="19">
        <f t="shared" si="81"/>
        <v>11</v>
      </c>
      <c r="BY120" s="19">
        <f t="shared" si="82"/>
        <v>35</v>
      </c>
      <c r="BZ120" s="19">
        <f t="shared" si="83"/>
        <v>16</v>
      </c>
      <c r="CA120" s="19">
        <f t="shared" si="84"/>
        <v>2</v>
      </c>
      <c r="CB120" s="18">
        <f t="shared" si="85"/>
        <v>85</v>
      </c>
      <c r="CC120" s="19">
        <f t="shared" si="86"/>
        <v>12</v>
      </c>
    </row>
    <row r="121" spans="1:81" ht="31.5">
      <c r="A121" s="21">
        <v>334</v>
      </c>
      <c r="B121" s="34">
        <v>6617006130</v>
      </c>
      <c r="C121" s="40" t="s">
        <v>508</v>
      </c>
      <c r="D121" s="5" t="s">
        <v>282</v>
      </c>
      <c r="E121" s="5" t="str">
        <f>VLOOKUP(C121,Реестр!$B$2:$C$74,2,FALSE)</f>
        <v>Город</v>
      </c>
      <c r="F121" s="19">
        <v>11</v>
      </c>
      <c r="G121" s="19">
        <v>37</v>
      </c>
      <c r="H121" s="22">
        <v>11</v>
      </c>
      <c r="I121" s="22">
        <v>38</v>
      </c>
      <c r="J121" s="22">
        <f t="shared" si="44"/>
        <v>99</v>
      </c>
      <c r="K121" s="19">
        <v>30</v>
      </c>
      <c r="L121" s="19">
        <v>4</v>
      </c>
      <c r="M121" s="19">
        <f t="shared" si="45"/>
        <v>100</v>
      </c>
      <c r="N121" s="19">
        <v>415</v>
      </c>
      <c r="O121" s="19">
        <v>343</v>
      </c>
      <c r="P121" s="19">
        <v>439</v>
      </c>
      <c r="Q121" s="19">
        <v>361</v>
      </c>
      <c r="R121" s="19">
        <f t="shared" si="46"/>
        <v>95</v>
      </c>
      <c r="S121" s="19">
        <f t="shared" si="47"/>
        <v>98</v>
      </c>
      <c r="T121" s="19">
        <v>20</v>
      </c>
      <c r="U121" s="19">
        <v>5</v>
      </c>
      <c r="V121" s="19">
        <f t="shared" si="48"/>
        <v>100</v>
      </c>
      <c r="W121" s="19">
        <v>459</v>
      </c>
      <c r="X121" s="23">
        <v>510</v>
      </c>
      <c r="Y121" s="20">
        <f t="shared" si="49"/>
        <v>90</v>
      </c>
      <c r="Z121" s="43">
        <f t="shared" si="50"/>
        <v>95</v>
      </c>
      <c r="AA121" s="20">
        <f t="shared" si="51"/>
        <v>95</v>
      </c>
      <c r="AB121" s="19">
        <v>20</v>
      </c>
      <c r="AC121" s="19">
        <v>0</v>
      </c>
      <c r="AD121" s="19">
        <f t="shared" si="52"/>
        <v>0</v>
      </c>
      <c r="AE121" s="19">
        <v>20</v>
      </c>
      <c r="AF121" s="19">
        <v>3</v>
      </c>
      <c r="AG121" s="19">
        <f t="shared" si="53"/>
        <v>60</v>
      </c>
      <c r="AH121" s="19">
        <v>39</v>
      </c>
      <c r="AI121" s="19">
        <v>43</v>
      </c>
      <c r="AJ121" s="20">
        <f t="shared" si="54"/>
        <v>91</v>
      </c>
      <c r="AK121" s="43">
        <f t="shared" si="55"/>
        <v>51</v>
      </c>
      <c r="AL121" s="19">
        <v>361</v>
      </c>
      <c r="AM121" s="19">
        <v>510</v>
      </c>
      <c r="AN121" s="20">
        <f t="shared" si="56"/>
        <v>71</v>
      </c>
      <c r="AO121" s="19">
        <v>506</v>
      </c>
      <c r="AP121" s="19">
        <v>510</v>
      </c>
      <c r="AQ121" s="20">
        <f t="shared" si="57"/>
        <v>99</v>
      </c>
      <c r="AR121" s="19">
        <v>327</v>
      </c>
      <c r="AS121" s="19">
        <v>332</v>
      </c>
      <c r="AT121" s="20">
        <f t="shared" si="58"/>
        <v>98</v>
      </c>
      <c r="AU121" s="20">
        <f t="shared" si="59"/>
        <v>88</v>
      </c>
      <c r="AV121" s="19">
        <v>452</v>
      </c>
      <c r="AW121" s="19">
        <v>510</v>
      </c>
      <c r="AX121" s="20">
        <f t="shared" si="60"/>
        <v>89</v>
      </c>
      <c r="AY121" s="19">
        <v>480</v>
      </c>
      <c r="AZ121" s="19">
        <v>510</v>
      </c>
      <c r="BA121" s="20">
        <f t="shared" si="61"/>
        <v>94</v>
      </c>
      <c r="BB121" s="19">
        <v>501</v>
      </c>
      <c r="BC121" s="19">
        <v>510</v>
      </c>
      <c r="BD121" s="20">
        <f t="shared" si="62"/>
        <v>98</v>
      </c>
      <c r="BE121" s="20">
        <f t="shared" si="63"/>
        <v>95</v>
      </c>
      <c r="BF121" s="20">
        <f t="shared" si="64"/>
        <v>85</v>
      </c>
      <c r="BG121" s="24"/>
      <c r="BH121" s="19">
        <f t="shared" si="65"/>
        <v>2</v>
      </c>
      <c r="BI121" s="19">
        <f t="shared" si="66"/>
        <v>1</v>
      </c>
      <c r="BJ121" s="19">
        <f t="shared" si="67"/>
        <v>6</v>
      </c>
      <c r="BK121" s="19">
        <f t="shared" si="68"/>
        <v>1</v>
      </c>
      <c r="BL121" s="19">
        <f t="shared" si="69"/>
        <v>6</v>
      </c>
      <c r="BM121" s="19">
        <f t="shared" si="70"/>
        <v>11</v>
      </c>
      <c r="BN121" s="19">
        <f t="shared" si="71"/>
        <v>6</v>
      </c>
      <c r="BO121" s="19">
        <f t="shared" si="72"/>
        <v>3</v>
      </c>
      <c r="BP121" s="19">
        <f t="shared" si="73"/>
        <v>9</v>
      </c>
      <c r="BQ121" s="19">
        <f t="shared" si="74"/>
        <v>30</v>
      </c>
      <c r="BR121" s="19">
        <f t="shared" si="75"/>
        <v>2</v>
      </c>
      <c r="BS121" s="19">
        <f t="shared" si="76"/>
        <v>3</v>
      </c>
      <c r="BT121" s="19">
        <f t="shared" si="77"/>
        <v>12</v>
      </c>
      <c r="BU121" s="19">
        <f t="shared" si="78"/>
        <v>7</v>
      </c>
      <c r="BV121" s="19">
        <f t="shared" si="79"/>
        <v>3</v>
      </c>
      <c r="BW121" s="19">
        <f t="shared" si="80"/>
        <v>3</v>
      </c>
      <c r="BX121" s="19">
        <f t="shared" si="81"/>
        <v>6</v>
      </c>
      <c r="BY121" s="19">
        <f t="shared" si="82"/>
        <v>38</v>
      </c>
      <c r="BZ121" s="19">
        <f t="shared" si="83"/>
        <v>13</v>
      </c>
      <c r="CA121" s="19">
        <f t="shared" si="84"/>
        <v>6</v>
      </c>
      <c r="CB121" s="18">
        <f t="shared" si="85"/>
        <v>85</v>
      </c>
      <c r="CC121" s="19">
        <f t="shared" si="86"/>
        <v>12</v>
      </c>
    </row>
    <row r="122" spans="1:81" ht="31.5">
      <c r="A122" s="21">
        <v>380</v>
      </c>
      <c r="B122" s="34">
        <v>6613002223</v>
      </c>
      <c r="C122" s="40" t="s">
        <v>507</v>
      </c>
      <c r="D122" s="5" t="s">
        <v>376</v>
      </c>
      <c r="E122" s="5" t="str">
        <f>VLOOKUP(C122,Реестр!$B$2:$C$74,2,FALSE)</f>
        <v>Город</v>
      </c>
      <c r="F122" s="19">
        <v>8</v>
      </c>
      <c r="G122" s="19">
        <v>35</v>
      </c>
      <c r="H122" s="22">
        <v>9</v>
      </c>
      <c r="I122" s="22">
        <v>36</v>
      </c>
      <c r="J122" s="22">
        <f t="shared" si="44"/>
        <v>93</v>
      </c>
      <c r="K122" s="19">
        <v>30</v>
      </c>
      <c r="L122" s="19">
        <v>4</v>
      </c>
      <c r="M122" s="19">
        <f t="shared" si="45"/>
        <v>100</v>
      </c>
      <c r="N122" s="19">
        <v>74</v>
      </c>
      <c r="O122" s="19">
        <v>69</v>
      </c>
      <c r="P122" s="19">
        <v>74</v>
      </c>
      <c r="Q122" s="19">
        <v>69</v>
      </c>
      <c r="R122" s="19">
        <f t="shared" si="46"/>
        <v>100</v>
      </c>
      <c r="S122" s="19">
        <f t="shared" si="47"/>
        <v>98</v>
      </c>
      <c r="T122" s="19">
        <v>20</v>
      </c>
      <c r="U122" s="19">
        <v>5</v>
      </c>
      <c r="V122" s="19">
        <f t="shared" si="48"/>
        <v>100</v>
      </c>
      <c r="W122" s="19">
        <v>74</v>
      </c>
      <c r="X122" s="23">
        <v>74</v>
      </c>
      <c r="Y122" s="20">
        <f t="shared" si="49"/>
        <v>100</v>
      </c>
      <c r="Z122" s="43">
        <f t="shared" si="50"/>
        <v>100</v>
      </c>
      <c r="AA122" s="20">
        <f t="shared" si="51"/>
        <v>100</v>
      </c>
      <c r="AB122" s="19">
        <v>20</v>
      </c>
      <c r="AC122" s="19">
        <v>0</v>
      </c>
      <c r="AD122" s="19">
        <f t="shared" si="52"/>
        <v>0</v>
      </c>
      <c r="AE122" s="19">
        <v>20</v>
      </c>
      <c r="AF122" s="19">
        <v>1</v>
      </c>
      <c r="AG122" s="19">
        <f t="shared" si="53"/>
        <v>20</v>
      </c>
      <c r="AH122" s="19">
        <v>7</v>
      </c>
      <c r="AI122" s="19">
        <v>9</v>
      </c>
      <c r="AJ122" s="20">
        <f t="shared" si="54"/>
        <v>78</v>
      </c>
      <c r="AK122" s="43">
        <f t="shared" si="55"/>
        <v>31</v>
      </c>
      <c r="AL122" s="19">
        <v>66</v>
      </c>
      <c r="AM122" s="19">
        <v>74</v>
      </c>
      <c r="AN122" s="20">
        <f t="shared" si="56"/>
        <v>89</v>
      </c>
      <c r="AO122" s="19">
        <v>74</v>
      </c>
      <c r="AP122" s="19">
        <v>74</v>
      </c>
      <c r="AQ122" s="20">
        <f t="shared" si="57"/>
        <v>100</v>
      </c>
      <c r="AR122" s="19">
        <v>69</v>
      </c>
      <c r="AS122" s="19">
        <v>69</v>
      </c>
      <c r="AT122" s="20">
        <f t="shared" si="58"/>
        <v>100</v>
      </c>
      <c r="AU122" s="20">
        <f t="shared" si="59"/>
        <v>96</v>
      </c>
      <c r="AV122" s="19">
        <v>71</v>
      </c>
      <c r="AW122" s="19">
        <v>74</v>
      </c>
      <c r="AX122" s="20">
        <f t="shared" si="60"/>
        <v>96</v>
      </c>
      <c r="AY122" s="19">
        <v>73</v>
      </c>
      <c r="AZ122" s="19">
        <v>74</v>
      </c>
      <c r="BA122" s="20">
        <f t="shared" si="61"/>
        <v>99</v>
      </c>
      <c r="BB122" s="19">
        <v>74</v>
      </c>
      <c r="BC122" s="19">
        <v>74</v>
      </c>
      <c r="BD122" s="20">
        <f t="shared" si="62"/>
        <v>100</v>
      </c>
      <c r="BE122" s="20">
        <f t="shared" si="63"/>
        <v>99</v>
      </c>
      <c r="BF122" s="20">
        <f t="shared" si="64"/>
        <v>85</v>
      </c>
      <c r="BG122" s="24"/>
      <c r="BH122" s="19">
        <f t="shared" si="65"/>
        <v>7</v>
      </c>
      <c r="BI122" s="19">
        <f t="shared" si="66"/>
        <v>1</v>
      </c>
      <c r="BJ122" s="19">
        <f t="shared" si="67"/>
        <v>1</v>
      </c>
      <c r="BK122" s="19">
        <f t="shared" si="68"/>
        <v>1</v>
      </c>
      <c r="BL122" s="19">
        <f t="shared" si="69"/>
        <v>1</v>
      </c>
      <c r="BM122" s="19">
        <f t="shared" si="70"/>
        <v>1</v>
      </c>
      <c r="BN122" s="19">
        <f t="shared" si="71"/>
        <v>6</v>
      </c>
      <c r="BO122" s="19">
        <f t="shared" si="72"/>
        <v>5</v>
      </c>
      <c r="BP122" s="19">
        <f t="shared" si="73"/>
        <v>21</v>
      </c>
      <c r="BQ122" s="19">
        <f t="shared" si="74"/>
        <v>12</v>
      </c>
      <c r="BR122" s="19">
        <f t="shared" si="75"/>
        <v>1</v>
      </c>
      <c r="BS122" s="19">
        <f t="shared" si="76"/>
        <v>1</v>
      </c>
      <c r="BT122" s="19">
        <f t="shared" si="77"/>
        <v>5</v>
      </c>
      <c r="BU122" s="19">
        <f t="shared" si="78"/>
        <v>2</v>
      </c>
      <c r="BV122" s="19">
        <f t="shared" si="79"/>
        <v>1</v>
      </c>
      <c r="BW122" s="19">
        <f t="shared" si="80"/>
        <v>3</v>
      </c>
      <c r="BX122" s="19">
        <f t="shared" si="81"/>
        <v>1</v>
      </c>
      <c r="BY122" s="19">
        <f t="shared" si="82"/>
        <v>58</v>
      </c>
      <c r="BZ122" s="19">
        <f t="shared" si="83"/>
        <v>5</v>
      </c>
      <c r="CA122" s="19">
        <f t="shared" si="84"/>
        <v>2</v>
      </c>
      <c r="CB122" s="18">
        <f t="shared" si="85"/>
        <v>85</v>
      </c>
      <c r="CC122" s="19">
        <f t="shared" si="86"/>
        <v>12</v>
      </c>
    </row>
    <row r="123" spans="1:81" ht="31.5">
      <c r="A123" s="21">
        <v>408</v>
      </c>
      <c r="B123" s="34">
        <v>6615005519</v>
      </c>
      <c r="C123" s="5" t="s">
        <v>461</v>
      </c>
      <c r="D123" s="5" t="s">
        <v>400</v>
      </c>
      <c r="E123" s="5" t="str">
        <f>VLOOKUP(C123,Реестр!$B$2:$C$74,2,FALSE)</f>
        <v>Город</v>
      </c>
      <c r="F123" s="19">
        <v>11</v>
      </c>
      <c r="G123" s="19">
        <v>38</v>
      </c>
      <c r="H123" s="22">
        <v>11</v>
      </c>
      <c r="I123" s="22">
        <v>38</v>
      </c>
      <c r="J123" s="22">
        <f t="shared" si="44"/>
        <v>100</v>
      </c>
      <c r="K123" s="19">
        <v>30</v>
      </c>
      <c r="L123" s="19">
        <v>4</v>
      </c>
      <c r="M123" s="19">
        <f t="shared" si="45"/>
        <v>100</v>
      </c>
      <c r="N123" s="19">
        <v>47</v>
      </c>
      <c r="O123" s="19">
        <v>48</v>
      </c>
      <c r="P123" s="19">
        <v>47</v>
      </c>
      <c r="Q123" s="19">
        <v>48</v>
      </c>
      <c r="R123" s="19">
        <f t="shared" si="46"/>
        <v>100</v>
      </c>
      <c r="S123" s="19">
        <f t="shared" si="47"/>
        <v>100</v>
      </c>
      <c r="T123" s="19">
        <v>20</v>
      </c>
      <c r="U123" s="19">
        <v>4</v>
      </c>
      <c r="V123" s="19">
        <f t="shared" si="48"/>
        <v>80</v>
      </c>
      <c r="W123" s="19">
        <v>49</v>
      </c>
      <c r="X123" s="23">
        <v>49</v>
      </c>
      <c r="Y123" s="20">
        <f t="shared" si="49"/>
        <v>100</v>
      </c>
      <c r="Z123" s="43">
        <f t="shared" si="50"/>
        <v>90</v>
      </c>
      <c r="AA123" s="20">
        <f t="shared" si="51"/>
        <v>90</v>
      </c>
      <c r="AB123" s="19">
        <v>20</v>
      </c>
      <c r="AC123" s="19">
        <v>0</v>
      </c>
      <c r="AD123" s="19">
        <f t="shared" si="52"/>
        <v>0</v>
      </c>
      <c r="AE123" s="19">
        <v>20</v>
      </c>
      <c r="AF123" s="19">
        <v>1</v>
      </c>
      <c r="AG123" s="19">
        <f t="shared" si="53"/>
        <v>20</v>
      </c>
      <c r="AH123" s="19">
        <v>1</v>
      </c>
      <c r="AI123" s="19">
        <v>1</v>
      </c>
      <c r="AJ123" s="20">
        <f t="shared" si="54"/>
        <v>100</v>
      </c>
      <c r="AK123" s="43">
        <f t="shared" si="55"/>
        <v>38</v>
      </c>
      <c r="AL123" s="19">
        <v>45</v>
      </c>
      <c r="AM123" s="19">
        <v>49</v>
      </c>
      <c r="AN123" s="20">
        <f t="shared" si="56"/>
        <v>92</v>
      </c>
      <c r="AO123" s="19">
        <v>49</v>
      </c>
      <c r="AP123" s="19">
        <v>49</v>
      </c>
      <c r="AQ123" s="20">
        <f t="shared" si="57"/>
        <v>100</v>
      </c>
      <c r="AR123" s="19">
        <v>44</v>
      </c>
      <c r="AS123" s="19">
        <v>44</v>
      </c>
      <c r="AT123" s="20">
        <f t="shared" si="58"/>
        <v>100</v>
      </c>
      <c r="AU123" s="20">
        <f t="shared" si="59"/>
        <v>97</v>
      </c>
      <c r="AV123" s="19">
        <v>48</v>
      </c>
      <c r="AW123" s="19">
        <v>49</v>
      </c>
      <c r="AX123" s="20">
        <f t="shared" si="60"/>
        <v>98</v>
      </c>
      <c r="AY123" s="19">
        <v>48</v>
      </c>
      <c r="AZ123" s="19">
        <v>49</v>
      </c>
      <c r="BA123" s="20">
        <f t="shared" si="61"/>
        <v>98</v>
      </c>
      <c r="BB123" s="19">
        <v>48</v>
      </c>
      <c r="BC123" s="19">
        <v>49</v>
      </c>
      <c r="BD123" s="20">
        <f t="shared" si="62"/>
        <v>98</v>
      </c>
      <c r="BE123" s="20">
        <f t="shared" si="63"/>
        <v>98</v>
      </c>
      <c r="BF123" s="20">
        <f t="shared" si="64"/>
        <v>85</v>
      </c>
      <c r="BG123" s="24"/>
      <c r="BH123" s="19">
        <f t="shared" si="65"/>
        <v>1</v>
      </c>
      <c r="BI123" s="19">
        <f t="shared" si="66"/>
        <v>1</v>
      </c>
      <c r="BJ123" s="19">
        <f t="shared" si="67"/>
        <v>1</v>
      </c>
      <c r="BK123" s="19">
        <f t="shared" si="68"/>
        <v>2</v>
      </c>
      <c r="BL123" s="19">
        <f t="shared" si="69"/>
        <v>11</v>
      </c>
      <c r="BM123" s="19">
        <f t="shared" si="70"/>
        <v>1</v>
      </c>
      <c r="BN123" s="19">
        <f t="shared" si="71"/>
        <v>6</v>
      </c>
      <c r="BO123" s="19">
        <f t="shared" si="72"/>
        <v>5</v>
      </c>
      <c r="BP123" s="19">
        <f t="shared" si="73"/>
        <v>1</v>
      </c>
      <c r="BQ123" s="19">
        <f t="shared" si="74"/>
        <v>9</v>
      </c>
      <c r="BR123" s="19">
        <f t="shared" si="75"/>
        <v>1</v>
      </c>
      <c r="BS123" s="19">
        <f t="shared" si="76"/>
        <v>1</v>
      </c>
      <c r="BT123" s="19">
        <f t="shared" si="77"/>
        <v>3</v>
      </c>
      <c r="BU123" s="19">
        <f t="shared" si="78"/>
        <v>3</v>
      </c>
      <c r="BV123" s="19">
        <f t="shared" si="79"/>
        <v>3</v>
      </c>
      <c r="BW123" s="19">
        <f t="shared" si="80"/>
        <v>1</v>
      </c>
      <c r="BX123" s="19">
        <f t="shared" si="81"/>
        <v>11</v>
      </c>
      <c r="BY123" s="19">
        <f t="shared" si="82"/>
        <v>51</v>
      </c>
      <c r="BZ123" s="19">
        <f t="shared" si="83"/>
        <v>4</v>
      </c>
      <c r="CA123" s="19">
        <f t="shared" si="84"/>
        <v>3</v>
      </c>
      <c r="CB123" s="18">
        <f t="shared" si="85"/>
        <v>85</v>
      </c>
      <c r="CC123" s="19">
        <f t="shared" si="86"/>
        <v>12</v>
      </c>
    </row>
    <row r="124" spans="1:81" ht="31.5">
      <c r="A124" s="21">
        <v>410</v>
      </c>
      <c r="B124" s="34">
        <v>6615005501</v>
      </c>
      <c r="C124" s="5" t="s">
        <v>461</v>
      </c>
      <c r="D124" s="5" t="s">
        <v>402</v>
      </c>
      <c r="E124" s="5" t="str">
        <f>VLOOKUP(C124,Реестр!$B$2:$C$74,2,FALSE)</f>
        <v>Город</v>
      </c>
      <c r="F124" s="19">
        <v>10</v>
      </c>
      <c r="G124" s="19">
        <v>38</v>
      </c>
      <c r="H124" s="22">
        <v>11</v>
      </c>
      <c r="I124" s="22">
        <v>38</v>
      </c>
      <c r="J124" s="22">
        <f t="shared" si="44"/>
        <v>95</v>
      </c>
      <c r="K124" s="19">
        <v>30</v>
      </c>
      <c r="L124" s="19">
        <v>4</v>
      </c>
      <c r="M124" s="19">
        <f t="shared" si="45"/>
        <v>100</v>
      </c>
      <c r="N124" s="19">
        <v>52</v>
      </c>
      <c r="O124" s="19">
        <v>45</v>
      </c>
      <c r="P124" s="19">
        <v>52</v>
      </c>
      <c r="Q124" s="19">
        <v>50</v>
      </c>
      <c r="R124" s="19">
        <f t="shared" si="46"/>
        <v>95</v>
      </c>
      <c r="S124" s="19">
        <f t="shared" si="47"/>
        <v>97</v>
      </c>
      <c r="T124" s="19">
        <v>20</v>
      </c>
      <c r="U124" s="19">
        <v>5</v>
      </c>
      <c r="V124" s="19">
        <f t="shared" si="48"/>
        <v>100</v>
      </c>
      <c r="W124" s="19">
        <v>58</v>
      </c>
      <c r="X124" s="23">
        <v>69</v>
      </c>
      <c r="Y124" s="20">
        <f t="shared" si="49"/>
        <v>84</v>
      </c>
      <c r="Z124" s="43">
        <f t="shared" si="50"/>
        <v>92</v>
      </c>
      <c r="AA124" s="20">
        <f t="shared" si="51"/>
        <v>92</v>
      </c>
      <c r="AB124" s="19">
        <v>20</v>
      </c>
      <c r="AC124" s="19">
        <v>0</v>
      </c>
      <c r="AD124" s="19">
        <f t="shared" si="52"/>
        <v>0</v>
      </c>
      <c r="AE124" s="19">
        <v>20</v>
      </c>
      <c r="AF124" s="19">
        <v>3</v>
      </c>
      <c r="AG124" s="19">
        <f t="shared" si="53"/>
        <v>60</v>
      </c>
      <c r="AH124" s="19">
        <v>2</v>
      </c>
      <c r="AI124" s="19">
        <v>3</v>
      </c>
      <c r="AJ124" s="20">
        <f t="shared" si="54"/>
        <v>67</v>
      </c>
      <c r="AK124" s="43">
        <f t="shared" si="55"/>
        <v>44</v>
      </c>
      <c r="AL124" s="19">
        <v>68</v>
      </c>
      <c r="AM124" s="19">
        <v>69</v>
      </c>
      <c r="AN124" s="20">
        <f t="shared" si="56"/>
        <v>99</v>
      </c>
      <c r="AO124" s="19">
        <v>68</v>
      </c>
      <c r="AP124" s="19">
        <v>69</v>
      </c>
      <c r="AQ124" s="20">
        <f t="shared" si="57"/>
        <v>99</v>
      </c>
      <c r="AR124" s="19">
        <v>50</v>
      </c>
      <c r="AS124" s="19">
        <v>52</v>
      </c>
      <c r="AT124" s="20">
        <f t="shared" si="58"/>
        <v>96</v>
      </c>
      <c r="AU124" s="20">
        <f t="shared" si="59"/>
        <v>98</v>
      </c>
      <c r="AV124" s="19">
        <v>67</v>
      </c>
      <c r="AW124" s="19">
        <v>69</v>
      </c>
      <c r="AX124" s="20">
        <f t="shared" si="60"/>
        <v>97</v>
      </c>
      <c r="AY124" s="19">
        <v>65</v>
      </c>
      <c r="AZ124" s="19">
        <v>69</v>
      </c>
      <c r="BA124" s="20">
        <f t="shared" si="61"/>
        <v>94</v>
      </c>
      <c r="BB124" s="19">
        <v>67</v>
      </c>
      <c r="BC124" s="19">
        <v>69</v>
      </c>
      <c r="BD124" s="20">
        <f t="shared" si="62"/>
        <v>97</v>
      </c>
      <c r="BE124" s="20">
        <f t="shared" si="63"/>
        <v>96</v>
      </c>
      <c r="BF124" s="20">
        <f t="shared" si="64"/>
        <v>85</v>
      </c>
      <c r="BG124" s="24"/>
      <c r="BH124" s="19">
        <f t="shared" si="65"/>
        <v>5</v>
      </c>
      <c r="BI124" s="19">
        <f t="shared" si="66"/>
        <v>1</v>
      </c>
      <c r="BJ124" s="19">
        <f t="shared" si="67"/>
        <v>6</v>
      </c>
      <c r="BK124" s="19">
        <f t="shared" si="68"/>
        <v>1</v>
      </c>
      <c r="BL124" s="19">
        <f t="shared" si="69"/>
        <v>9</v>
      </c>
      <c r="BM124" s="19">
        <f t="shared" si="70"/>
        <v>17</v>
      </c>
      <c r="BN124" s="19">
        <f t="shared" si="71"/>
        <v>6</v>
      </c>
      <c r="BO124" s="19">
        <f t="shared" si="72"/>
        <v>3</v>
      </c>
      <c r="BP124" s="19">
        <f t="shared" si="73"/>
        <v>27</v>
      </c>
      <c r="BQ124" s="19">
        <f t="shared" si="74"/>
        <v>2</v>
      </c>
      <c r="BR124" s="19">
        <f t="shared" si="75"/>
        <v>2</v>
      </c>
      <c r="BS124" s="19">
        <f t="shared" si="76"/>
        <v>5</v>
      </c>
      <c r="BT124" s="19">
        <f t="shared" si="77"/>
        <v>4</v>
      </c>
      <c r="BU124" s="19">
        <f t="shared" si="78"/>
        <v>7</v>
      </c>
      <c r="BV124" s="19">
        <f t="shared" si="79"/>
        <v>4</v>
      </c>
      <c r="BW124" s="19">
        <f t="shared" si="80"/>
        <v>4</v>
      </c>
      <c r="BX124" s="19">
        <f t="shared" si="81"/>
        <v>9</v>
      </c>
      <c r="BY124" s="19">
        <f t="shared" si="82"/>
        <v>45</v>
      </c>
      <c r="BZ124" s="19">
        <f t="shared" si="83"/>
        <v>3</v>
      </c>
      <c r="CA124" s="19">
        <f t="shared" si="84"/>
        <v>5</v>
      </c>
      <c r="CB124" s="18">
        <f t="shared" si="85"/>
        <v>85</v>
      </c>
      <c r="CC124" s="19">
        <f t="shared" si="86"/>
        <v>12</v>
      </c>
    </row>
    <row r="125" spans="1:81" ht="47.25">
      <c r="A125" s="21">
        <v>13</v>
      </c>
      <c r="B125" s="34">
        <v>6663002606</v>
      </c>
      <c r="C125" s="5" t="s">
        <v>504</v>
      </c>
      <c r="D125" s="5" t="s">
        <v>47</v>
      </c>
      <c r="E125" s="5" t="str">
        <f>VLOOKUP(C125,Реестр!$B$2:$C$74,2,FALSE)</f>
        <v>Город</v>
      </c>
      <c r="F125" s="19">
        <v>10</v>
      </c>
      <c r="G125" s="19">
        <v>36.5</v>
      </c>
      <c r="H125" s="22">
        <v>11</v>
      </c>
      <c r="I125" s="22">
        <v>38</v>
      </c>
      <c r="J125" s="22">
        <f t="shared" si="44"/>
        <v>93</v>
      </c>
      <c r="K125" s="19">
        <v>30</v>
      </c>
      <c r="L125" s="19">
        <v>3</v>
      </c>
      <c r="M125" s="19">
        <f t="shared" si="45"/>
        <v>90</v>
      </c>
      <c r="N125" s="19">
        <v>313</v>
      </c>
      <c r="O125" s="19">
        <v>297</v>
      </c>
      <c r="P125" s="19">
        <v>314</v>
      </c>
      <c r="Q125" s="19">
        <v>298</v>
      </c>
      <c r="R125" s="19">
        <f t="shared" si="46"/>
        <v>100</v>
      </c>
      <c r="S125" s="19">
        <f t="shared" si="47"/>
        <v>95</v>
      </c>
      <c r="T125" s="19">
        <v>20</v>
      </c>
      <c r="U125" s="19">
        <v>4</v>
      </c>
      <c r="V125" s="19">
        <f t="shared" si="48"/>
        <v>80</v>
      </c>
      <c r="W125" s="19">
        <v>328</v>
      </c>
      <c r="X125" s="23">
        <v>360</v>
      </c>
      <c r="Y125" s="20">
        <f t="shared" si="49"/>
        <v>91</v>
      </c>
      <c r="Z125" s="43">
        <f t="shared" si="50"/>
        <v>86</v>
      </c>
      <c r="AA125" s="20">
        <f t="shared" si="51"/>
        <v>86</v>
      </c>
      <c r="AB125" s="19">
        <v>20</v>
      </c>
      <c r="AC125" s="19">
        <v>1</v>
      </c>
      <c r="AD125" s="19">
        <f t="shared" si="52"/>
        <v>20</v>
      </c>
      <c r="AE125" s="19">
        <v>20</v>
      </c>
      <c r="AF125" s="19">
        <v>1</v>
      </c>
      <c r="AG125" s="19">
        <f t="shared" si="53"/>
        <v>20</v>
      </c>
      <c r="AH125" s="19">
        <v>47</v>
      </c>
      <c r="AI125" s="19">
        <v>49</v>
      </c>
      <c r="AJ125" s="20">
        <f t="shared" si="54"/>
        <v>96</v>
      </c>
      <c r="AK125" s="43">
        <f t="shared" si="55"/>
        <v>43</v>
      </c>
      <c r="AL125" s="19">
        <v>354</v>
      </c>
      <c r="AM125" s="19">
        <v>360</v>
      </c>
      <c r="AN125" s="20">
        <f t="shared" si="56"/>
        <v>98</v>
      </c>
      <c r="AO125" s="19">
        <v>357</v>
      </c>
      <c r="AP125" s="19">
        <v>360</v>
      </c>
      <c r="AQ125" s="20">
        <f t="shared" si="57"/>
        <v>99</v>
      </c>
      <c r="AR125" s="19">
        <v>224</v>
      </c>
      <c r="AS125" s="19">
        <v>225</v>
      </c>
      <c r="AT125" s="20">
        <f t="shared" si="58"/>
        <v>100</v>
      </c>
      <c r="AU125" s="20">
        <f t="shared" si="59"/>
        <v>99</v>
      </c>
      <c r="AV125" s="19">
        <v>357</v>
      </c>
      <c r="AW125" s="19">
        <v>360</v>
      </c>
      <c r="AX125" s="20">
        <f t="shared" si="60"/>
        <v>99</v>
      </c>
      <c r="AY125" s="19">
        <v>359</v>
      </c>
      <c r="AZ125" s="19">
        <v>360</v>
      </c>
      <c r="BA125" s="20">
        <f t="shared" si="61"/>
        <v>100</v>
      </c>
      <c r="BB125" s="19">
        <v>358</v>
      </c>
      <c r="BC125" s="19">
        <v>360</v>
      </c>
      <c r="BD125" s="20">
        <f t="shared" si="62"/>
        <v>99</v>
      </c>
      <c r="BE125" s="20">
        <f t="shared" si="63"/>
        <v>99</v>
      </c>
      <c r="BF125" s="20">
        <f t="shared" si="64"/>
        <v>84</v>
      </c>
      <c r="BG125" s="24"/>
      <c r="BH125" s="19">
        <f t="shared" si="65"/>
        <v>7</v>
      </c>
      <c r="BI125" s="19">
        <f t="shared" si="66"/>
        <v>2</v>
      </c>
      <c r="BJ125" s="19">
        <f t="shared" si="67"/>
        <v>1</v>
      </c>
      <c r="BK125" s="19">
        <f t="shared" si="68"/>
        <v>2</v>
      </c>
      <c r="BL125" s="19">
        <f t="shared" si="69"/>
        <v>15</v>
      </c>
      <c r="BM125" s="19">
        <f t="shared" si="70"/>
        <v>10</v>
      </c>
      <c r="BN125" s="19">
        <f t="shared" si="71"/>
        <v>5</v>
      </c>
      <c r="BO125" s="19">
        <f t="shared" si="72"/>
        <v>5</v>
      </c>
      <c r="BP125" s="19">
        <f t="shared" si="73"/>
        <v>4</v>
      </c>
      <c r="BQ125" s="19">
        <f t="shared" si="74"/>
        <v>3</v>
      </c>
      <c r="BR125" s="19">
        <f t="shared" si="75"/>
        <v>2</v>
      </c>
      <c r="BS125" s="19">
        <f t="shared" si="76"/>
        <v>1</v>
      </c>
      <c r="BT125" s="19">
        <f t="shared" si="77"/>
        <v>2</v>
      </c>
      <c r="BU125" s="19">
        <f t="shared" si="78"/>
        <v>1</v>
      </c>
      <c r="BV125" s="19">
        <f t="shared" si="79"/>
        <v>2</v>
      </c>
      <c r="BW125" s="19">
        <f t="shared" si="80"/>
        <v>6</v>
      </c>
      <c r="BX125" s="19">
        <f t="shared" si="81"/>
        <v>15</v>
      </c>
      <c r="BY125" s="19">
        <f t="shared" si="82"/>
        <v>46</v>
      </c>
      <c r="BZ125" s="19">
        <f t="shared" si="83"/>
        <v>2</v>
      </c>
      <c r="CA125" s="19">
        <f t="shared" si="84"/>
        <v>2</v>
      </c>
      <c r="CB125" s="18">
        <f t="shared" si="85"/>
        <v>84</v>
      </c>
      <c r="CC125" s="19">
        <f t="shared" si="86"/>
        <v>13</v>
      </c>
    </row>
    <row r="126" spans="1:81" ht="47.25">
      <c r="A126" s="21">
        <v>17</v>
      </c>
      <c r="B126" s="34">
        <v>6672137462</v>
      </c>
      <c r="C126" s="5" t="s">
        <v>504</v>
      </c>
      <c r="D126" s="5" t="s">
        <v>50</v>
      </c>
      <c r="E126" s="5" t="str">
        <f>VLOOKUP(C126,Реестр!$B$2:$C$74,2,FALSE)</f>
        <v>Город</v>
      </c>
      <c r="F126" s="19">
        <v>10</v>
      </c>
      <c r="G126" s="19">
        <v>33.5</v>
      </c>
      <c r="H126" s="22">
        <v>11</v>
      </c>
      <c r="I126" s="22">
        <v>38</v>
      </c>
      <c r="J126" s="22">
        <f t="shared" si="44"/>
        <v>90</v>
      </c>
      <c r="K126" s="19">
        <v>30</v>
      </c>
      <c r="L126" s="19">
        <v>3</v>
      </c>
      <c r="M126" s="19">
        <f t="shared" si="45"/>
        <v>90</v>
      </c>
      <c r="N126" s="19">
        <v>92</v>
      </c>
      <c r="O126" s="19">
        <v>90</v>
      </c>
      <c r="P126" s="19">
        <v>97</v>
      </c>
      <c r="Q126" s="19">
        <v>97</v>
      </c>
      <c r="R126" s="19">
        <f t="shared" si="46"/>
        <v>94</v>
      </c>
      <c r="S126" s="19">
        <f t="shared" si="47"/>
        <v>92</v>
      </c>
      <c r="T126" s="19">
        <v>20</v>
      </c>
      <c r="U126" s="19">
        <v>5</v>
      </c>
      <c r="V126" s="19">
        <f t="shared" si="48"/>
        <v>100</v>
      </c>
      <c r="W126" s="19">
        <v>84</v>
      </c>
      <c r="X126" s="23">
        <v>113</v>
      </c>
      <c r="Y126" s="20">
        <f t="shared" si="49"/>
        <v>74</v>
      </c>
      <c r="Z126" s="43">
        <f t="shared" si="50"/>
        <v>87</v>
      </c>
      <c r="AA126" s="20">
        <f t="shared" si="51"/>
        <v>87</v>
      </c>
      <c r="AB126" s="19">
        <v>20</v>
      </c>
      <c r="AC126" s="19">
        <v>0</v>
      </c>
      <c r="AD126" s="19">
        <f t="shared" si="52"/>
        <v>0</v>
      </c>
      <c r="AE126" s="19">
        <v>20</v>
      </c>
      <c r="AF126" s="19">
        <v>3</v>
      </c>
      <c r="AG126" s="19">
        <f t="shared" si="53"/>
        <v>60</v>
      </c>
      <c r="AH126" s="19">
        <v>2</v>
      </c>
      <c r="AI126" s="19">
        <v>2</v>
      </c>
      <c r="AJ126" s="20">
        <f t="shared" si="54"/>
        <v>100</v>
      </c>
      <c r="AK126" s="43">
        <f t="shared" si="55"/>
        <v>54</v>
      </c>
      <c r="AL126" s="19">
        <v>99</v>
      </c>
      <c r="AM126" s="19">
        <v>113</v>
      </c>
      <c r="AN126" s="20">
        <f t="shared" si="56"/>
        <v>88</v>
      </c>
      <c r="AO126" s="19">
        <v>111</v>
      </c>
      <c r="AP126" s="19">
        <v>113</v>
      </c>
      <c r="AQ126" s="20">
        <f t="shared" si="57"/>
        <v>98</v>
      </c>
      <c r="AR126" s="19">
        <v>89</v>
      </c>
      <c r="AS126" s="19">
        <v>91</v>
      </c>
      <c r="AT126" s="20">
        <f t="shared" si="58"/>
        <v>98</v>
      </c>
      <c r="AU126" s="20">
        <f t="shared" si="59"/>
        <v>94</v>
      </c>
      <c r="AV126" s="19">
        <v>107</v>
      </c>
      <c r="AW126" s="19">
        <v>113</v>
      </c>
      <c r="AX126" s="20">
        <f t="shared" si="60"/>
        <v>95</v>
      </c>
      <c r="AY126" s="19">
        <v>98</v>
      </c>
      <c r="AZ126" s="19">
        <v>113</v>
      </c>
      <c r="BA126" s="20">
        <f t="shared" si="61"/>
        <v>87</v>
      </c>
      <c r="BB126" s="19">
        <v>109</v>
      </c>
      <c r="BC126" s="19">
        <v>113</v>
      </c>
      <c r="BD126" s="20">
        <f t="shared" si="62"/>
        <v>96</v>
      </c>
      <c r="BE126" s="20">
        <f t="shared" si="63"/>
        <v>94</v>
      </c>
      <c r="BF126" s="20">
        <f t="shared" si="64"/>
        <v>84</v>
      </c>
      <c r="BG126" s="24"/>
      <c r="BH126" s="19">
        <f t="shared" si="65"/>
        <v>10</v>
      </c>
      <c r="BI126" s="19">
        <f t="shared" si="66"/>
        <v>2</v>
      </c>
      <c r="BJ126" s="19">
        <f t="shared" si="67"/>
        <v>7</v>
      </c>
      <c r="BK126" s="19">
        <f t="shared" si="68"/>
        <v>1</v>
      </c>
      <c r="BL126" s="19">
        <f t="shared" si="69"/>
        <v>14</v>
      </c>
      <c r="BM126" s="19">
        <f t="shared" si="70"/>
        <v>27</v>
      </c>
      <c r="BN126" s="19">
        <f t="shared" si="71"/>
        <v>6</v>
      </c>
      <c r="BO126" s="19">
        <f t="shared" si="72"/>
        <v>3</v>
      </c>
      <c r="BP126" s="19">
        <f t="shared" si="73"/>
        <v>1</v>
      </c>
      <c r="BQ126" s="19">
        <f t="shared" si="74"/>
        <v>13</v>
      </c>
      <c r="BR126" s="19">
        <f t="shared" si="75"/>
        <v>3</v>
      </c>
      <c r="BS126" s="19">
        <f t="shared" si="76"/>
        <v>3</v>
      </c>
      <c r="BT126" s="19">
        <f t="shared" si="77"/>
        <v>6</v>
      </c>
      <c r="BU126" s="19">
        <f t="shared" si="78"/>
        <v>14</v>
      </c>
      <c r="BV126" s="19">
        <f t="shared" si="79"/>
        <v>5</v>
      </c>
      <c r="BW126" s="19">
        <f t="shared" si="80"/>
        <v>9</v>
      </c>
      <c r="BX126" s="19">
        <f t="shared" si="81"/>
        <v>14</v>
      </c>
      <c r="BY126" s="19">
        <f t="shared" si="82"/>
        <v>35</v>
      </c>
      <c r="BZ126" s="19">
        <f t="shared" si="83"/>
        <v>7</v>
      </c>
      <c r="CA126" s="19">
        <f t="shared" si="84"/>
        <v>7</v>
      </c>
      <c r="CB126" s="18">
        <f t="shared" si="85"/>
        <v>84</v>
      </c>
      <c r="CC126" s="19">
        <f t="shared" si="86"/>
        <v>13</v>
      </c>
    </row>
    <row r="127" spans="1:81" ht="47.25">
      <c r="A127" s="21">
        <v>18</v>
      </c>
      <c r="B127" s="34">
        <v>6662096739</v>
      </c>
      <c r="C127" s="5" t="s">
        <v>504</v>
      </c>
      <c r="D127" s="5" t="s">
        <v>51</v>
      </c>
      <c r="E127" s="5" t="str">
        <f>VLOOKUP(C127,Реестр!$B$2:$C$74,2,FALSE)</f>
        <v>Город</v>
      </c>
      <c r="F127" s="19">
        <v>10</v>
      </c>
      <c r="G127" s="19">
        <v>28.5</v>
      </c>
      <c r="H127" s="22">
        <v>11</v>
      </c>
      <c r="I127" s="22">
        <v>38</v>
      </c>
      <c r="J127" s="22">
        <f t="shared" si="44"/>
        <v>83</v>
      </c>
      <c r="K127" s="19">
        <v>30</v>
      </c>
      <c r="L127" s="19">
        <v>3</v>
      </c>
      <c r="M127" s="19">
        <f t="shared" si="45"/>
        <v>90</v>
      </c>
      <c r="N127" s="19">
        <v>436</v>
      </c>
      <c r="O127" s="19">
        <v>449</v>
      </c>
      <c r="P127" s="19">
        <v>475</v>
      </c>
      <c r="Q127" s="19">
        <v>482</v>
      </c>
      <c r="R127" s="19">
        <f t="shared" si="46"/>
        <v>92</v>
      </c>
      <c r="S127" s="19">
        <f t="shared" si="47"/>
        <v>89</v>
      </c>
      <c r="T127" s="19">
        <v>20</v>
      </c>
      <c r="U127" s="19">
        <v>5</v>
      </c>
      <c r="V127" s="19">
        <f t="shared" si="48"/>
        <v>100</v>
      </c>
      <c r="W127" s="19">
        <v>539</v>
      </c>
      <c r="X127" s="23">
        <v>600</v>
      </c>
      <c r="Y127" s="20">
        <f t="shared" si="49"/>
        <v>90</v>
      </c>
      <c r="Z127" s="43">
        <f t="shared" si="50"/>
        <v>95</v>
      </c>
      <c r="AA127" s="20">
        <f t="shared" si="51"/>
        <v>95</v>
      </c>
      <c r="AB127" s="19">
        <v>20</v>
      </c>
      <c r="AC127" s="19">
        <v>1</v>
      </c>
      <c r="AD127" s="19">
        <f t="shared" si="52"/>
        <v>20</v>
      </c>
      <c r="AE127" s="19">
        <v>20</v>
      </c>
      <c r="AF127" s="19">
        <v>2</v>
      </c>
      <c r="AG127" s="19">
        <f t="shared" si="53"/>
        <v>40</v>
      </c>
      <c r="AH127" s="19">
        <v>77</v>
      </c>
      <c r="AI127" s="19">
        <v>86</v>
      </c>
      <c r="AJ127" s="20">
        <f t="shared" si="54"/>
        <v>90</v>
      </c>
      <c r="AK127" s="43">
        <f t="shared" si="55"/>
        <v>49</v>
      </c>
      <c r="AL127" s="19">
        <v>504</v>
      </c>
      <c r="AM127" s="19">
        <v>600</v>
      </c>
      <c r="AN127" s="20">
        <f t="shared" si="56"/>
        <v>84</v>
      </c>
      <c r="AO127" s="19">
        <v>582</v>
      </c>
      <c r="AP127" s="19">
        <v>600</v>
      </c>
      <c r="AQ127" s="20">
        <f t="shared" si="57"/>
        <v>97</v>
      </c>
      <c r="AR127" s="19">
        <v>411</v>
      </c>
      <c r="AS127" s="19">
        <v>427</v>
      </c>
      <c r="AT127" s="20">
        <f t="shared" si="58"/>
        <v>96</v>
      </c>
      <c r="AU127" s="20">
        <f t="shared" si="59"/>
        <v>92</v>
      </c>
      <c r="AV127" s="19">
        <v>575</v>
      </c>
      <c r="AW127" s="19">
        <v>600</v>
      </c>
      <c r="AX127" s="20">
        <f t="shared" si="60"/>
        <v>96</v>
      </c>
      <c r="AY127" s="19">
        <v>561</v>
      </c>
      <c r="AZ127" s="19">
        <v>600</v>
      </c>
      <c r="BA127" s="20">
        <f t="shared" si="61"/>
        <v>94</v>
      </c>
      <c r="BB127" s="19">
        <v>576</v>
      </c>
      <c r="BC127" s="19">
        <v>600</v>
      </c>
      <c r="BD127" s="20">
        <f t="shared" si="62"/>
        <v>96</v>
      </c>
      <c r="BE127" s="20">
        <f t="shared" si="63"/>
        <v>96</v>
      </c>
      <c r="BF127" s="20">
        <f t="shared" si="64"/>
        <v>84</v>
      </c>
      <c r="BG127" s="24"/>
      <c r="BH127" s="19">
        <f t="shared" si="65"/>
        <v>17</v>
      </c>
      <c r="BI127" s="19">
        <f t="shared" si="66"/>
        <v>2</v>
      </c>
      <c r="BJ127" s="19">
        <f t="shared" si="67"/>
        <v>9</v>
      </c>
      <c r="BK127" s="19">
        <f t="shared" si="68"/>
        <v>1</v>
      </c>
      <c r="BL127" s="19">
        <f t="shared" si="69"/>
        <v>6</v>
      </c>
      <c r="BM127" s="19">
        <f t="shared" si="70"/>
        <v>11</v>
      </c>
      <c r="BN127" s="19">
        <f t="shared" si="71"/>
        <v>5</v>
      </c>
      <c r="BO127" s="19">
        <f t="shared" si="72"/>
        <v>4</v>
      </c>
      <c r="BP127" s="19">
        <f t="shared" si="73"/>
        <v>10</v>
      </c>
      <c r="BQ127" s="19">
        <f t="shared" si="74"/>
        <v>17</v>
      </c>
      <c r="BR127" s="19">
        <f t="shared" si="75"/>
        <v>4</v>
      </c>
      <c r="BS127" s="19">
        <f t="shared" si="76"/>
        <v>5</v>
      </c>
      <c r="BT127" s="19">
        <f t="shared" si="77"/>
        <v>5</v>
      </c>
      <c r="BU127" s="19">
        <f t="shared" si="78"/>
        <v>7</v>
      </c>
      <c r="BV127" s="19">
        <f t="shared" si="79"/>
        <v>5</v>
      </c>
      <c r="BW127" s="19">
        <f t="shared" si="80"/>
        <v>12</v>
      </c>
      <c r="BX127" s="19">
        <f t="shared" si="81"/>
        <v>6</v>
      </c>
      <c r="BY127" s="19">
        <f t="shared" si="82"/>
        <v>40</v>
      </c>
      <c r="BZ127" s="19">
        <f t="shared" si="83"/>
        <v>9</v>
      </c>
      <c r="CA127" s="19">
        <f t="shared" si="84"/>
        <v>5</v>
      </c>
      <c r="CB127" s="18">
        <f t="shared" si="85"/>
        <v>84</v>
      </c>
      <c r="CC127" s="19">
        <f t="shared" si="86"/>
        <v>13</v>
      </c>
    </row>
    <row r="128" spans="1:81" ht="47.25">
      <c r="A128" s="21">
        <v>23</v>
      </c>
      <c r="B128" s="34">
        <v>6659076468</v>
      </c>
      <c r="C128" s="5" t="s">
        <v>504</v>
      </c>
      <c r="D128" s="6" t="s">
        <v>56</v>
      </c>
      <c r="E128" s="5" t="str">
        <f>VLOOKUP(C128,Реестр!$B$2:$C$74,2,FALSE)</f>
        <v>Город</v>
      </c>
      <c r="F128" s="19">
        <v>11</v>
      </c>
      <c r="G128" s="19">
        <v>37</v>
      </c>
      <c r="H128" s="22">
        <v>11</v>
      </c>
      <c r="I128" s="22">
        <v>38</v>
      </c>
      <c r="J128" s="22">
        <f t="shared" si="44"/>
        <v>99</v>
      </c>
      <c r="K128" s="19">
        <v>30</v>
      </c>
      <c r="L128" s="19">
        <v>2</v>
      </c>
      <c r="M128" s="19">
        <f t="shared" si="45"/>
        <v>60</v>
      </c>
      <c r="N128" s="19">
        <v>93</v>
      </c>
      <c r="O128" s="19">
        <v>97</v>
      </c>
      <c r="P128" s="19">
        <v>96</v>
      </c>
      <c r="Q128" s="19">
        <v>100</v>
      </c>
      <c r="R128" s="19">
        <f t="shared" si="46"/>
        <v>97</v>
      </c>
      <c r="S128" s="19">
        <f t="shared" si="47"/>
        <v>87</v>
      </c>
      <c r="T128" s="19">
        <v>20</v>
      </c>
      <c r="U128" s="19">
        <v>5</v>
      </c>
      <c r="V128" s="19">
        <f t="shared" si="48"/>
        <v>100</v>
      </c>
      <c r="W128" s="19">
        <v>95</v>
      </c>
      <c r="X128" s="23">
        <v>110</v>
      </c>
      <c r="Y128" s="20">
        <f t="shared" si="49"/>
        <v>86</v>
      </c>
      <c r="Z128" s="43">
        <f t="shared" si="50"/>
        <v>93</v>
      </c>
      <c r="AA128" s="20">
        <f t="shared" si="51"/>
        <v>93</v>
      </c>
      <c r="AB128" s="19">
        <v>20</v>
      </c>
      <c r="AC128" s="19">
        <v>1</v>
      </c>
      <c r="AD128" s="19">
        <f t="shared" si="52"/>
        <v>20</v>
      </c>
      <c r="AE128" s="19">
        <v>20</v>
      </c>
      <c r="AF128" s="19">
        <v>2</v>
      </c>
      <c r="AG128" s="19">
        <f t="shared" si="53"/>
        <v>40</v>
      </c>
      <c r="AH128" s="19">
        <v>11</v>
      </c>
      <c r="AI128" s="19">
        <v>12</v>
      </c>
      <c r="AJ128" s="20">
        <f t="shared" si="54"/>
        <v>92</v>
      </c>
      <c r="AK128" s="43">
        <f t="shared" si="55"/>
        <v>50</v>
      </c>
      <c r="AL128" s="19">
        <v>103</v>
      </c>
      <c r="AM128" s="19">
        <v>110</v>
      </c>
      <c r="AN128" s="20">
        <f t="shared" si="56"/>
        <v>94</v>
      </c>
      <c r="AO128" s="19">
        <v>105</v>
      </c>
      <c r="AP128" s="19">
        <v>110</v>
      </c>
      <c r="AQ128" s="20">
        <f t="shared" si="57"/>
        <v>95</v>
      </c>
      <c r="AR128" s="19">
        <v>91</v>
      </c>
      <c r="AS128" s="19">
        <v>92</v>
      </c>
      <c r="AT128" s="20">
        <f t="shared" si="58"/>
        <v>99</v>
      </c>
      <c r="AU128" s="20">
        <f t="shared" si="59"/>
        <v>95</v>
      </c>
      <c r="AV128" s="19">
        <v>104</v>
      </c>
      <c r="AW128" s="19">
        <v>110</v>
      </c>
      <c r="AX128" s="20">
        <f t="shared" si="60"/>
        <v>95</v>
      </c>
      <c r="AY128" s="19">
        <v>102</v>
      </c>
      <c r="AZ128" s="19">
        <v>110</v>
      </c>
      <c r="BA128" s="20">
        <f t="shared" si="61"/>
        <v>93</v>
      </c>
      <c r="BB128" s="19">
        <v>104</v>
      </c>
      <c r="BC128" s="19">
        <v>110</v>
      </c>
      <c r="BD128" s="20">
        <f t="shared" si="62"/>
        <v>95</v>
      </c>
      <c r="BE128" s="20">
        <f t="shared" si="63"/>
        <v>95</v>
      </c>
      <c r="BF128" s="20">
        <f t="shared" si="64"/>
        <v>84</v>
      </c>
      <c r="BG128" s="24"/>
      <c r="BH128" s="19">
        <f t="shared" si="65"/>
        <v>2</v>
      </c>
      <c r="BI128" s="19">
        <f t="shared" si="66"/>
        <v>3</v>
      </c>
      <c r="BJ128" s="19">
        <f t="shared" si="67"/>
        <v>4</v>
      </c>
      <c r="BK128" s="19">
        <f t="shared" si="68"/>
        <v>1</v>
      </c>
      <c r="BL128" s="19">
        <f t="shared" si="69"/>
        <v>8</v>
      </c>
      <c r="BM128" s="19">
        <f t="shared" si="70"/>
        <v>15</v>
      </c>
      <c r="BN128" s="19">
        <f t="shared" si="71"/>
        <v>5</v>
      </c>
      <c r="BO128" s="19">
        <f t="shared" si="72"/>
        <v>4</v>
      </c>
      <c r="BP128" s="19">
        <f t="shared" si="73"/>
        <v>8</v>
      </c>
      <c r="BQ128" s="19">
        <f t="shared" si="74"/>
        <v>7</v>
      </c>
      <c r="BR128" s="19">
        <f t="shared" si="75"/>
        <v>6</v>
      </c>
      <c r="BS128" s="19">
        <f t="shared" si="76"/>
        <v>2</v>
      </c>
      <c r="BT128" s="19">
        <f t="shared" si="77"/>
        <v>6</v>
      </c>
      <c r="BU128" s="19">
        <f t="shared" si="78"/>
        <v>8</v>
      </c>
      <c r="BV128" s="19">
        <f t="shared" si="79"/>
        <v>6</v>
      </c>
      <c r="BW128" s="19">
        <f t="shared" si="80"/>
        <v>14</v>
      </c>
      <c r="BX128" s="19">
        <f t="shared" si="81"/>
        <v>8</v>
      </c>
      <c r="BY128" s="19">
        <f t="shared" si="82"/>
        <v>39</v>
      </c>
      <c r="BZ128" s="19">
        <f t="shared" si="83"/>
        <v>6</v>
      </c>
      <c r="CA128" s="19">
        <f t="shared" si="84"/>
        <v>6</v>
      </c>
      <c r="CB128" s="18">
        <f t="shared" si="85"/>
        <v>84</v>
      </c>
      <c r="CC128" s="19">
        <f t="shared" si="86"/>
        <v>13</v>
      </c>
    </row>
    <row r="129" spans="1:81" ht="47.25">
      <c r="A129" s="21">
        <v>30</v>
      </c>
      <c r="B129" s="34">
        <v>6663027960</v>
      </c>
      <c r="C129" s="5" t="s">
        <v>504</v>
      </c>
      <c r="D129" s="5" t="s">
        <v>60</v>
      </c>
      <c r="E129" s="5" t="str">
        <f>VLOOKUP(C129,Реестр!$B$2:$C$74,2,FALSE)</f>
        <v>Город</v>
      </c>
      <c r="F129" s="19">
        <v>10</v>
      </c>
      <c r="G129" s="19">
        <v>30</v>
      </c>
      <c r="H129" s="22">
        <v>11</v>
      </c>
      <c r="I129" s="22">
        <v>38</v>
      </c>
      <c r="J129" s="22">
        <f t="shared" si="44"/>
        <v>85</v>
      </c>
      <c r="K129" s="19">
        <v>30</v>
      </c>
      <c r="L129" s="19">
        <v>4</v>
      </c>
      <c r="M129" s="19">
        <f t="shared" si="45"/>
        <v>100</v>
      </c>
      <c r="N129" s="19">
        <v>94</v>
      </c>
      <c r="O129" s="19">
        <v>103</v>
      </c>
      <c r="P129" s="19">
        <v>96</v>
      </c>
      <c r="Q129" s="19">
        <v>108</v>
      </c>
      <c r="R129" s="19">
        <f t="shared" si="46"/>
        <v>97</v>
      </c>
      <c r="S129" s="19">
        <f t="shared" si="47"/>
        <v>94</v>
      </c>
      <c r="T129" s="19">
        <v>20</v>
      </c>
      <c r="U129" s="19">
        <v>5</v>
      </c>
      <c r="V129" s="19">
        <f t="shared" si="48"/>
        <v>100</v>
      </c>
      <c r="W129" s="19">
        <v>104</v>
      </c>
      <c r="X129" s="23">
        <v>111</v>
      </c>
      <c r="Y129" s="20">
        <f t="shared" si="49"/>
        <v>94</v>
      </c>
      <c r="Z129" s="43">
        <f t="shared" si="50"/>
        <v>97</v>
      </c>
      <c r="AA129" s="20">
        <f t="shared" si="51"/>
        <v>97</v>
      </c>
      <c r="AB129" s="19">
        <v>20</v>
      </c>
      <c r="AC129" s="19">
        <v>2</v>
      </c>
      <c r="AD129" s="19">
        <f t="shared" si="52"/>
        <v>40</v>
      </c>
      <c r="AE129" s="19">
        <v>20</v>
      </c>
      <c r="AF129" s="19">
        <v>0</v>
      </c>
      <c r="AG129" s="19">
        <f t="shared" si="53"/>
        <v>0</v>
      </c>
      <c r="AH129" s="19">
        <v>2</v>
      </c>
      <c r="AI129" s="19">
        <v>2</v>
      </c>
      <c r="AJ129" s="20">
        <f t="shared" si="54"/>
        <v>100</v>
      </c>
      <c r="AK129" s="43">
        <f t="shared" si="55"/>
        <v>42</v>
      </c>
      <c r="AL129" s="19">
        <v>87</v>
      </c>
      <c r="AM129" s="19">
        <v>111</v>
      </c>
      <c r="AN129" s="20">
        <f t="shared" si="56"/>
        <v>78</v>
      </c>
      <c r="AO129" s="19">
        <v>106</v>
      </c>
      <c r="AP129" s="19">
        <v>111</v>
      </c>
      <c r="AQ129" s="20">
        <f t="shared" si="57"/>
        <v>95</v>
      </c>
      <c r="AR129" s="19">
        <v>89</v>
      </c>
      <c r="AS129" s="19">
        <v>90</v>
      </c>
      <c r="AT129" s="20">
        <f t="shared" si="58"/>
        <v>99</v>
      </c>
      <c r="AU129" s="20">
        <f t="shared" si="59"/>
        <v>89</v>
      </c>
      <c r="AV129" s="19">
        <v>108</v>
      </c>
      <c r="AW129" s="19">
        <v>111</v>
      </c>
      <c r="AX129" s="20">
        <f t="shared" si="60"/>
        <v>97</v>
      </c>
      <c r="AY129" s="19">
        <v>105</v>
      </c>
      <c r="AZ129" s="19">
        <v>111</v>
      </c>
      <c r="BA129" s="20">
        <f t="shared" si="61"/>
        <v>95</v>
      </c>
      <c r="BB129" s="19">
        <v>110</v>
      </c>
      <c r="BC129" s="19">
        <v>111</v>
      </c>
      <c r="BD129" s="20">
        <f t="shared" si="62"/>
        <v>99</v>
      </c>
      <c r="BE129" s="20">
        <f t="shared" si="63"/>
        <v>98</v>
      </c>
      <c r="BF129" s="20">
        <f t="shared" si="64"/>
        <v>84</v>
      </c>
      <c r="BG129" s="24"/>
      <c r="BH129" s="19">
        <f t="shared" si="65"/>
        <v>15</v>
      </c>
      <c r="BI129" s="19">
        <f t="shared" si="66"/>
        <v>1</v>
      </c>
      <c r="BJ129" s="19">
        <f t="shared" si="67"/>
        <v>4</v>
      </c>
      <c r="BK129" s="19">
        <f t="shared" si="68"/>
        <v>1</v>
      </c>
      <c r="BL129" s="19">
        <f t="shared" si="69"/>
        <v>4</v>
      </c>
      <c r="BM129" s="19">
        <f t="shared" si="70"/>
        <v>7</v>
      </c>
      <c r="BN129" s="19">
        <f t="shared" si="71"/>
        <v>4</v>
      </c>
      <c r="BO129" s="19">
        <f t="shared" si="72"/>
        <v>6</v>
      </c>
      <c r="BP129" s="19">
        <f t="shared" si="73"/>
        <v>1</v>
      </c>
      <c r="BQ129" s="19">
        <f t="shared" si="74"/>
        <v>23</v>
      </c>
      <c r="BR129" s="19">
        <f t="shared" si="75"/>
        <v>6</v>
      </c>
      <c r="BS129" s="19">
        <f t="shared" si="76"/>
        <v>2</v>
      </c>
      <c r="BT129" s="19">
        <f t="shared" si="77"/>
        <v>4</v>
      </c>
      <c r="BU129" s="19">
        <f t="shared" si="78"/>
        <v>6</v>
      </c>
      <c r="BV129" s="19">
        <f t="shared" si="79"/>
        <v>2</v>
      </c>
      <c r="BW129" s="19">
        <f t="shared" si="80"/>
        <v>7</v>
      </c>
      <c r="BX129" s="19">
        <f t="shared" si="81"/>
        <v>4</v>
      </c>
      <c r="BY129" s="19">
        <f t="shared" si="82"/>
        <v>47</v>
      </c>
      <c r="BZ129" s="19">
        <f t="shared" si="83"/>
        <v>12</v>
      </c>
      <c r="CA129" s="19">
        <f t="shared" si="84"/>
        <v>3</v>
      </c>
      <c r="CB129" s="18">
        <f t="shared" si="85"/>
        <v>84</v>
      </c>
      <c r="CC129" s="19">
        <f t="shared" si="86"/>
        <v>13</v>
      </c>
    </row>
    <row r="130" spans="1:81" ht="47.25">
      <c r="A130" s="21">
        <v>32</v>
      </c>
      <c r="B130" s="34">
        <v>6659041899</v>
      </c>
      <c r="C130" s="5" t="s">
        <v>504</v>
      </c>
      <c r="D130" s="5" t="s">
        <v>62</v>
      </c>
      <c r="E130" s="5" t="str">
        <f>VLOOKUP(C130,Реестр!$B$2:$C$74,2,FALSE)</f>
        <v>Город</v>
      </c>
      <c r="F130" s="19">
        <v>10</v>
      </c>
      <c r="G130" s="19">
        <v>38</v>
      </c>
      <c r="H130" s="22">
        <v>11</v>
      </c>
      <c r="I130" s="22">
        <v>38</v>
      </c>
      <c r="J130" s="22">
        <f t="shared" si="44"/>
        <v>95</v>
      </c>
      <c r="K130" s="19">
        <v>30</v>
      </c>
      <c r="L130" s="19">
        <v>3</v>
      </c>
      <c r="M130" s="19">
        <f t="shared" si="45"/>
        <v>90</v>
      </c>
      <c r="N130" s="19">
        <v>94</v>
      </c>
      <c r="O130" s="19">
        <v>75</v>
      </c>
      <c r="P130" s="19">
        <v>98</v>
      </c>
      <c r="Q130" s="19">
        <v>77</v>
      </c>
      <c r="R130" s="19">
        <f t="shared" si="46"/>
        <v>97</v>
      </c>
      <c r="S130" s="19">
        <f t="shared" si="47"/>
        <v>94</v>
      </c>
      <c r="T130" s="19">
        <v>20</v>
      </c>
      <c r="U130" s="19">
        <v>5</v>
      </c>
      <c r="V130" s="19">
        <f t="shared" si="48"/>
        <v>100</v>
      </c>
      <c r="W130" s="19">
        <v>95</v>
      </c>
      <c r="X130" s="23">
        <v>110</v>
      </c>
      <c r="Y130" s="20">
        <f t="shared" si="49"/>
        <v>86</v>
      </c>
      <c r="Z130" s="43">
        <f t="shared" si="50"/>
        <v>93</v>
      </c>
      <c r="AA130" s="20">
        <f t="shared" si="51"/>
        <v>93</v>
      </c>
      <c r="AB130" s="19">
        <v>20</v>
      </c>
      <c r="AC130" s="19">
        <v>0</v>
      </c>
      <c r="AD130" s="19">
        <f t="shared" si="52"/>
        <v>0</v>
      </c>
      <c r="AE130" s="19">
        <v>20</v>
      </c>
      <c r="AF130" s="19">
        <v>1</v>
      </c>
      <c r="AG130" s="19">
        <f t="shared" si="53"/>
        <v>20</v>
      </c>
      <c r="AH130" s="19">
        <v>3</v>
      </c>
      <c r="AI130" s="19">
        <v>3</v>
      </c>
      <c r="AJ130" s="20">
        <f t="shared" si="54"/>
        <v>100</v>
      </c>
      <c r="AK130" s="43">
        <f t="shared" si="55"/>
        <v>38</v>
      </c>
      <c r="AL130" s="19">
        <v>101</v>
      </c>
      <c r="AM130" s="19">
        <v>110</v>
      </c>
      <c r="AN130" s="20">
        <f t="shared" si="56"/>
        <v>92</v>
      </c>
      <c r="AO130" s="19">
        <v>108</v>
      </c>
      <c r="AP130" s="19">
        <v>110</v>
      </c>
      <c r="AQ130" s="20">
        <f t="shared" si="57"/>
        <v>98</v>
      </c>
      <c r="AR130" s="19">
        <v>76</v>
      </c>
      <c r="AS130" s="19">
        <v>76</v>
      </c>
      <c r="AT130" s="20">
        <f t="shared" si="58"/>
        <v>100</v>
      </c>
      <c r="AU130" s="20">
        <f t="shared" si="59"/>
        <v>96</v>
      </c>
      <c r="AV130" s="19">
        <v>107</v>
      </c>
      <c r="AW130" s="19">
        <v>110</v>
      </c>
      <c r="AX130" s="20">
        <f t="shared" si="60"/>
        <v>97</v>
      </c>
      <c r="AY130" s="19">
        <v>109</v>
      </c>
      <c r="AZ130" s="19">
        <v>110</v>
      </c>
      <c r="BA130" s="20">
        <f t="shared" si="61"/>
        <v>99</v>
      </c>
      <c r="BB130" s="19">
        <v>109</v>
      </c>
      <c r="BC130" s="19">
        <v>110</v>
      </c>
      <c r="BD130" s="20">
        <f t="shared" si="62"/>
        <v>99</v>
      </c>
      <c r="BE130" s="20">
        <f t="shared" si="63"/>
        <v>98</v>
      </c>
      <c r="BF130" s="20">
        <f t="shared" si="64"/>
        <v>84</v>
      </c>
      <c r="BG130" s="24"/>
      <c r="BH130" s="19">
        <f t="shared" si="65"/>
        <v>5</v>
      </c>
      <c r="BI130" s="19">
        <f t="shared" si="66"/>
        <v>2</v>
      </c>
      <c r="BJ130" s="19">
        <f t="shared" si="67"/>
        <v>4</v>
      </c>
      <c r="BK130" s="19">
        <f t="shared" si="68"/>
        <v>1</v>
      </c>
      <c r="BL130" s="19">
        <f t="shared" si="69"/>
        <v>8</v>
      </c>
      <c r="BM130" s="19">
        <f t="shared" si="70"/>
        <v>15</v>
      </c>
      <c r="BN130" s="19">
        <f t="shared" si="71"/>
        <v>6</v>
      </c>
      <c r="BO130" s="19">
        <f t="shared" si="72"/>
        <v>5</v>
      </c>
      <c r="BP130" s="19">
        <f t="shared" si="73"/>
        <v>1</v>
      </c>
      <c r="BQ130" s="19">
        <f t="shared" si="74"/>
        <v>9</v>
      </c>
      <c r="BR130" s="19">
        <f t="shared" si="75"/>
        <v>3</v>
      </c>
      <c r="BS130" s="19">
        <f t="shared" si="76"/>
        <v>1</v>
      </c>
      <c r="BT130" s="19">
        <f t="shared" si="77"/>
        <v>4</v>
      </c>
      <c r="BU130" s="19">
        <f t="shared" si="78"/>
        <v>2</v>
      </c>
      <c r="BV130" s="19">
        <f t="shared" si="79"/>
        <v>2</v>
      </c>
      <c r="BW130" s="19">
        <f t="shared" si="80"/>
        <v>7</v>
      </c>
      <c r="BX130" s="19">
        <f t="shared" si="81"/>
        <v>8</v>
      </c>
      <c r="BY130" s="19">
        <f t="shared" si="82"/>
        <v>51</v>
      </c>
      <c r="BZ130" s="19">
        <f t="shared" si="83"/>
        <v>5</v>
      </c>
      <c r="CA130" s="19">
        <f t="shared" si="84"/>
        <v>3</v>
      </c>
      <c r="CB130" s="18">
        <f t="shared" si="85"/>
        <v>84</v>
      </c>
      <c r="CC130" s="19">
        <f t="shared" si="86"/>
        <v>13</v>
      </c>
    </row>
    <row r="131" spans="1:81" ht="47.25">
      <c r="A131" s="21">
        <v>42</v>
      </c>
      <c r="B131" s="34">
        <v>6679109009</v>
      </c>
      <c r="C131" s="5" t="s">
        <v>504</v>
      </c>
      <c r="D131" s="5" t="s">
        <v>69</v>
      </c>
      <c r="E131" s="5" t="str">
        <f>VLOOKUP(C131,Реестр!$B$2:$C$74,2,FALSE)</f>
        <v>Город</v>
      </c>
      <c r="F131" s="19">
        <v>7</v>
      </c>
      <c r="G131" s="19">
        <v>31.5</v>
      </c>
      <c r="H131" s="22">
        <v>11</v>
      </c>
      <c r="I131" s="22">
        <v>38</v>
      </c>
      <c r="J131" s="22">
        <f t="shared" si="44"/>
        <v>73</v>
      </c>
      <c r="K131" s="19">
        <v>30</v>
      </c>
      <c r="L131" s="19">
        <v>3</v>
      </c>
      <c r="M131" s="19">
        <f t="shared" si="45"/>
        <v>90</v>
      </c>
      <c r="N131" s="19">
        <v>56</v>
      </c>
      <c r="O131" s="19">
        <v>56</v>
      </c>
      <c r="P131" s="19">
        <v>57</v>
      </c>
      <c r="Q131" s="19">
        <v>57</v>
      </c>
      <c r="R131" s="19">
        <f t="shared" si="46"/>
        <v>98</v>
      </c>
      <c r="S131" s="19">
        <f t="shared" si="47"/>
        <v>88</v>
      </c>
      <c r="T131" s="19">
        <v>20</v>
      </c>
      <c r="U131" s="19">
        <v>4</v>
      </c>
      <c r="V131" s="19">
        <f t="shared" si="48"/>
        <v>80</v>
      </c>
      <c r="W131" s="19">
        <v>56</v>
      </c>
      <c r="X131" s="23">
        <v>59</v>
      </c>
      <c r="Y131" s="20">
        <f t="shared" si="49"/>
        <v>95</v>
      </c>
      <c r="Z131" s="43">
        <f t="shared" si="50"/>
        <v>88</v>
      </c>
      <c r="AA131" s="20">
        <f t="shared" si="51"/>
        <v>88</v>
      </c>
      <c r="AB131" s="19">
        <v>20</v>
      </c>
      <c r="AC131" s="19">
        <v>0</v>
      </c>
      <c r="AD131" s="19">
        <f t="shared" si="52"/>
        <v>0</v>
      </c>
      <c r="AE131" s="19">
        <v>20</v>
      </c>
      <c r="AF131" s="19">
        <v>3</v>
      </c>
      <c r="AG131" s="19">
        <f t="shared" si="53"/>
        <v>60</v>
      </c>
      <c r="AH131" s="19">
        <v>3</v>
      </c>
      <c r="AI131" s="19">
        <v>3</v>
      </c>
      <c r="AJ131" s="20">
        <f t="shared" si="54"/>
        <v>100</v>
      </c>
      <c r="AK131" s="43">
        <f t="shared" si="55"/>
        <v>54</v>
      </c>
      <c r="AL131" s="19">
        <v>57</v>
      </c>
      <c r="AM131" s="19">
        <v>59</v>
      </c>
      <c r="AN131" s="20">
        <f t="shared" si="56"/>
        <v>97</v>
      </c>
      <c r="AO131" s="19">
        <v>56</v>
      </c>
      <c r="AP131" s="19">
        <v>59</v>
      </c>
      <c r="AQ131" s="20">
        <f t="shared" si="57"/>
        <v>95</v>
      </c>
      <c r="AR131" s="19">
        <v>50</v>
      </c>
      <c r="AS131" s="19">
        <v>50</v>
      </c>
      <c r="AT131" s="20">
        <f t="shared" si="58"/>
        <v>100</v>
      </c>
      <c r="AU131" s="20">
        <f t="shared" si="59"/>
        <v>97</v>
      </c>
      <c r="AV131" s="19">
        <v>55</v>
      </c>
      <c r="AW131" s="19">
        <v>59</v>
      </c>
      <c r="AX131" s="20">
        <f t="shared" si="60"/>
        <v>93</v>
      </c>
      <c r="AY131" s="19">
        <v>55</v>
      </c>
      <c r="AZ131" s="19">
        <v>59</v>
      </c>
      <c r="BA131" s="20">
        <f t="shared" si="61"/>
        <v>93</v>
      </c>
      <c r="BB131" s="19">
        <v>55</v>
      </c>
      <c r="BC131" s="19">
        <v>59</v>
      </c>
      <c r="BD131" s="20">
        <f t="shared" si="62"/>
        <v>93</v>
      </c>
      <c r="BE131" s="20">
        <f t="shared" si="63"/>
        <v>93</v>
      </c>
      <c r="BF131" s="20">
        <f t="shared" si="64"/>
        <v>84</v>
      </c>
      <c r="BG131" s="24"/>
      <c r="BH131" s="19">
        <f t="shared" si="65"/>
        <v>26</v>
      </c>
      <c r="BI131" s="19">
        <f t="shared" si="66"/>
        <v>2</v>
      </c>
      <c r="BJ131" s="19">
        <f t="shared" si="67"/>
        <v>3</v>
      </c>
      <c r="BK131" s="19">
        <f t="shared" si="68"/>
        <v>2</v>
      </c>
      <c r="BL131" s="19">
        <f t="shared" si="69"/>
        <v>13</v>
      </c>
      <c r="BM131" s="19">
        <f t="shared" si="70"/>
        <v>6</v>
      </c>
      <c r="BN131" s="19">
        <f t="shared" si="71"/>
        <v>6</v>
      </c>
      <c r="BO131" s="19">
        <f t="shared" si="72"/>
        <v>3</v>
      </c>
      <c r="BP131" s="19">
        <f t="shared" si="73"/>
        <v>1</v>
      </c>
      <c r="BQ131" s="19">
        <f t="shared" si="74"/>
        <v>4</v>
      </c>
      <c r="BR131" s="19">
        <f t="shared" si="75"/>
        <v>6</v>
      </c>
      <c r="BS131" s="19">
        <f t="shared" si="76"/>
        <v>1</v>
      </c>
      <c r="BT131" s="19">
        <f t="shared" si="77"/>
        <v>8</v>
      </c>
      <c r="BU131" s="19">
        <f t="shared" si="78"/>
        <v>8</v>
      </c>
      <c r="BV131" s="19">
        <f t="shared" si="79"/>
        <v>8</v>
      </c>
      <c r="BW131" s="19">
        <f t="shared" si="80"/>
        <v>13</v>
      </c>
      <c r="BX131" s="19">
        <f t="shared" si="81"/>
        <v>13</v>
      </c>
      <c r="BY131" s="19">
        <f t="shared" si="82"/>
        <v>35</v>
      </c>
      <c r="BZ131" s="19">
        <f t="shared" si="83"/>
        <v>4</v>
      </c>
      <c r="CA131" s="19">
        <f t="shared" si="84"/>
        <v>8</v>
      </c>
      <c r="CB131" s="18">
        <f t="shared" si="85"/>
        <v>84</v>
      </c>
      <c r="CC131" s="19">
        <f t="shared" si="86"/>
        <v>13</v>
      </c>
    </row>
    <row r="132" spans="1:81" ht="47.25">
      <c r="A132" s="21">
        <v>43</v>
      </c>
      <c r="B132" s="34">
        <v>6660128939</v>
      </c>
      <c r="C132" s="5" t="s">
        <v>504</v>
      </c>
      <c r="D132" s="5" t="s">
        <v>70</v>
      </c>
      <c r="E132" s="5" t="str">
        <f>VLOOKUP(C132,Реестр!$B$2:$C$74,2,FALSE)</f>
        <v>Город</v>
      </c>
      <c r="F132" s="19">
        <v>11</v>
      </c>
      <c r="G132" s="19">
        <v>37</v>
      </c>
      <c r="H132" s="22">
        <v>11</v>
      </c>
      <c r="I132" s="22">
        <v>38</v>
      </c>
      <c r="J132" s="22">
        <f t="shared" ref="J132:J195" si="87">ROUND((0.5*(F132/H132+G132/I132)*100),0)</f>
        <v>99</v>
      </c>
      <c r="K132" s="19">
        <v>30</v>
      </c>
      <c r="L132" s="19">
        <v>3</v>
      </c>
      <c r="M132" s="19">
        <f t="shared" ref="M132:M195" si="88">IF(L132&gt;3,100,K132*L132)</f>
        <v>90</v>
      </c>
      <c r="N132" s="19">
        <v>23</v>
      </c>
      <c r="O132" s="19">
        <v>21</v>
      </c>
      <c r="P132" s="19">
        <v>25</v>
      </c>
      <c r="Q132" s="19">
        <v>23</v>
      </c>
      <c r="R132" s="19">
        <f t="shared" ref="R132:R195" si="89">ROUND((0.5*((N132/P132)+(O132/Q132))*100),0)</f>
        <v>92</v>
      </c>
      <c r="S132" s="19">
        <f t="shared" ref="S132:S195" si="90">ROUND(((0.3*J132)+(0.3*M132)+(0.4*R132)),0)</f>
        <v>94</v>
      </c>
      <c r="T132" s="19">
        <v>20</v>
      </c>
      <c r="U132" s="19">
        <v>4</v>
      </c>
      <c r="V132" s="19">
        <f t="shared" ref="V132:V195" si="91">IF(U132&gt;5,100,T132*U132)</f>
        <v>80</v>
      </c>
      <c r="W132" s="19">
        <v>23</v>
      </c>
      <c r="X132" s="23">
        <v>27</v>
      </c>
      <c r="Y132" s="20">
        <f t="shared" ref="Y132:Y195" si="92">ROUND(W132/X132*100,0)</f>
        <v>85</v>
      </c>
      <c r="Z132" s="43">
        <f t="shared" ref="Z132:Z195" si="93">ROUND((V132+Y132)/2,0)</f>
        <v>83</v>
      </c>
      <c r="AA132" s="20">
        <f t="shared" ref="AA132:AA195" si="94">ROUND((0.3*V132+0.4*Z132+0.3*Y132),0)</f>
        <v>83</v>
      </c>
      <c r="AB132" s="19">
        <v>20</v>
      </c>
      <c r="AC132" s="19">
        <v>0</v>
      </c>
      <c r="AD132" s="19">
        <f t="shared" ref="AD132:AD195" si="95">IF(AC132&gt;5,100,AB132*AC132)</f>
        <v>0</v>
      </c>
      <c r="AE132" s="19">
        <v>20</v>
      </c>
      <c r="AF132" s="19">
        <v>3</v>
      </c>
      <c r="AG132" s="19">
        <f t="shared" ref="AG132:AG195" si="96">IF(AF132&gt;5,100,AE132*AF132)</f>
        <v>60</v>
      </c>
      <c r="AH132" s="19">
        <v>1</v>
      </c>
      <c r="AI132" s="19">
        <v>1</v>
      </c>
      <c r="AJ132" s="20">
        <f t="shared" ref="AJ132:AJ195" si="97">ROUND((AH132/AI132*100),0)</f>
        <v>100</v>
      </c>
      <c r="AK132" s="43">
        <f t="shared" ref="AK132:AK195" si="98">ROUND((0.3*AD132+0.4*AG132+0.3*AJ132),0)</f>
        <v>54</v>
      </c>
      <c r="AL132" s="19">
        <v>23</v>
      </c>
      <c r="AM132" s="19">
        <v>27</v>
      </c>
      <c r="AN132" s="20">
        <f t="shared" ref="AN132:AN195" si="99">ROUND((AL132/AM132)*100,)</f>
        <v>85</v>
      </c>
      <c r="AO132" s="19">
        <v>26</v>
      </c>
      <c r="AP132" s="19">
        <v>27</v>
      </c>
      <c r="AQ132" s="20">
        <f t="shared" ref="AQ132:AQ195" si="100">ROUND((AO132/AP132)*100,0)</f>
        <v>96</v>
      </c>
      <c r="AR132" s="19">
        <v>24</v>
      </c>
      <c r="AS132" s="19">
        <v>24</v>
      </c>
      <c r="AT132" s="20">
        <f t="shared" ref="AT132:AT195" si="101">ROUND((AR132/AS132)*100,0)</f>
        <v>100</v>
      </c>
      <c r="AU132" s="20">
        <f t="shared" ref="AU132:AU195" si="102">ROUND((0.4*AN132+0.4*AQ132+0.2*AT132),0)</f>
        <v>92</v>
      </c>
      <c r="AV132" s="19">
        <v>27</v>
      </c>
      <c r="AW132" s="19">
        <v>27</v>
      </c>
      <c r="AX132" s="20">
        <f t="shared" ref="AX132:AX195" si="103">ROUND((AV132/AW132)*100,0)</f>
        <v>100</v>
      </c>
      <c r="AY132" s="19">
        <v>24</v>
      </c>
      <c r="AZ132" s="19">
        <v>27</v>
      </c>
      <c r="BA132" s="20">
        <f t="shared" ref="BA132:BA195" si="104">ROUND((AY132/AZ132)*100,0)</f>
        <v>89</v>
      </c>
      <c r="BB132" s="19">
        <v>27</v>
      </c>
      <c r="BC132" s="19">
        <v>27</v>
      </c>
      <c r="BD132" s="20">
        <f t="shared" ref="BD132:BD195" si="105">ROUND((BB132/BC132)*100,0)</f>
        <v>100</v>
      </c>
      <c r="BE132" s="20">
        <f t="shared" ref="BE132:BE195" si="106">ROUND((0.3*AX132+0.2*BA132+0.5*BD132),0)</f>
        <v>98</v>
      </c>
      <c r="BF132" s="20">
        <f t="shared" ref="BF132:BF195" si="107">ROUND(((S132+AA132+AK132+AU132+BE132)/5),0)</f>
        <v>84</v>
      </c>
      <c r="BG132" s="24"/>
      <c r="BH132" s="19">
        <f t="shared" ref="BH132:BH195" si="108">SUM(N(FREQUENCY((J$4:J$242&gt;J132)*J$4:J$242,J$4:J$242)&gt;0))</f>
        <v>2</v>
      </c>
      <c r="BI132" s="19">
        <f t="shared" ref="BI132:BI195" si="109">SUM(N(FREQUENCY((M$4:M$242&gt;M132)*M$4:M$242,M$4:M$242)&gt;0))</f>
        <v>2</v>
      </c>
      <c r="BJ132" s="19">
        <f t="shared" ref="BJ132:BJ195" si="110">SUM(N(FREQUENCY((R$4:R$242&gt;R132)*R$4:R$242,R$4:R$242)&gt;0))</f>
        <v>9</v>
      </c>
      <c r="BK132" s="19">
        <f t="shared" ref="BK132:BK195" si="111">SUM(N(FREQUENCY((V$4:V$242&gt;V132)*V$4:V$242,V$4:V$242)&gt;0))</f>
        <v>2</v>
      </c>
      <c r="BL132" s="19">
        <f t="shared" ref="BL132:BL195" si="112">SUM(N(FREQUENCY((Z$4:Z$242&gt;Z132)*Z$4:Z$242,Z$4:Z$242)&gt;0))</f>
        <v>18</v>
      </c>
      <c r="BM132" s="19">
        <f t="shared" ref="BM132:BM195" si="113">SUM(N(FREQUENCY((Y$4:Y$242&gt;Y132)*Y$4:Y$242,Y$4:Y$242)&gt;0))</f>
        <v>16</v>
      </c>
      <c r="BN132" s="19">
        <f t="shared" ref="BN132:BN195" si="114">SUM(N(FREQUENCY((AD$4:AD$242&gt;AD132)*AD$4:AD$242,AD$4:AD$242)&gt;0))</f>
        <v>6</v>
      </c>
      <c r="BO132" s="19">
        <f t="shared" ref="BO132:BO195" si="115">SUM(N(FREQUENCY((AG$4:AG$242&gt;AG132)*AG$4:AG$242,AG$4:AG$242)&gt;0))</f>
        <v>3</v>
      </c>
      <c r="BP132" s="19">
        <f t="shared" ref="BP132:BP195" si="116">SUM(N(FREQUENCY((AJ$4:AJ$242&gt;AJ132)*AJ$4:AJ$242,AJ$4:AJ$242)&gt;0))</f>
        <v>1</v>
      </c>
      <c r="BQ132" s="19">
        <f t="shared" ref="BQ132:BQ195" si="117">SUM(N(FREQUENCY((AN$4:AN$242&gt;AN132)*AN$4:AN$242,AN$4:AN$242)&gt;0))</f>
        <v>16</v>
      </c>
      <c r="BR132" s="19">
        <f t="shared" ref="BR132:BR195" si="118">SUM(N(FREQUENCY((AQ$4:AQ$242&gt;AQ132)*AQ$4:AQ$242,AQ$4:AQ$242)&gt;0))</f>
        <v>5</v>
      </c>
      <c r="BS132" s="19">
        <f t="shared" ref="BS132:BS195" si="119">SUM(N(FREQUENCY((AT$4:AT$242&gt;AT132)*AT$4:AT$242,AT$4:AT$242)&gt;0))</f>
        <v>1</v>
      </c>
      <c r="BT132" s="19">
        <f t="shared" ref="BT132:BT195" si="120">SUM(N(FREQUENCY((AX$4:AX$242&gt;AX132)*AX$4:AX$242,AX$4:AX$242)&gt;0))</f>
        <v>1</v>
      </c>
      <c r="BU132" s="19">
        <f t="shared" ref="BU132:BU195" si="121">SUM(N(FREQUENCY((BA$4:BA$242&gt;BA132)*BA$4:BA$242,BA$4:BA$242)&gt;0))</f>
        <v>12</v>
      </c>
      <c r="BV132" s="19">
        <f t="shared" ref="BV132:BV195" si="122">SUM(N(FREQUENCY((BD$4:BD$242&gt;BD132)*BD$4:BD$242,BD$4:BD$242)&gt;0))</f>
        <v>1</v>
      </c>
      <c r="BW132" s="19">
        <f t="shared" ref="BW132:BW195" si="123">SUM(N(FREQUENCY((S$4:S$242&gt;S132)*S$4:S$242,S$4:S$242)&gt;0))</f>
        <v>7</v>
      </c>
      <c r="BX132" s="19">
        <f t="shared" ref="BX132:BX195" si="124">SUM(N(FREQUENCY((AA$4:AA$242&gt;AA132)*AA$4:AA$242,AA$4:AA$242)&gt;0))</f>
        <v>18</v>
      </c>
      <c r="BY132" s="19">
        <f t="shared" ref="BY132:BY195" si="125">SUM(N(FREQUENCY((AK$4:AK$242&gt;AK132)*AK$4:AK$242,AK$4:AK$242)&gt;0))</f>
        <v>35</v>
      </c>
      <c r="BZ132" s="19">
        <f t="shared" ref="BZ132:BZ195" si="126">SUM(N(FREQUENCY((AU$4:AU$242&gt;AU132)*AU$4:AU$242,AU$4:AU$242)&gt;0))</f>
        <v>9</v>
      </c>
      <c r="CA132" s="19">
        <f t="shared" ref="CA132:CA195" si="127">SUM(N(FREQUENCY((BE$4:BE$242&gt;BE132)*BE$4:BE$242,BE$4:BE$242)&gt;0))</f>
        <v>3</v>
      </c>
      <c r="CB132" s="18">
        <f t="shared" ref="CB132:CB195" si="128">BF132</f>
        <v>84</v>
      </c>
      <c r="CC132" s="19">
        <f t="shared" ref="CC132:CC195" si="129">SUM(N(FREQUENCY((CB$4:CB$242&gt;CB132)*CB$4:CB$242,CB$4:CB$242)&gt;0))</f>
        <v>13</v>
      </c>
    </row>
    <row r="133" spans="1:81" ht="47.25">
      <c r="A133" s="21">
        <v>49</v>
      </c>
      <c r="B133" s="34">
        <v>6660018580</v>
      </c>
      <c r="C133" s="5" t="s">
        <v>504</v>
      </c>
      <c r="D133" s="5" t="s">
        <v>75</v>
      </c>
      <c r="E133" s="5" t="str">
        <f>VLOOKUP(C133,Реестр!$B$2:$C$74,2,FALSE)</f>
        <v>Город</v>
      </c>
      <c r="F133" s="19">
        <v>9</v>
      </c>
      <c r="G133" s="19">
        <v>32</v>
      </c>
      <c r="H133" s="22">
        <v>11</v>
      </c>
      <c r="I133" s="22">
        <v>37</v>
      </c>
      <c r="J133" s="22">
        <f t="shared" si="87"/>
        <v>84</v>
      </c>
      <c r="K133" s="19">
        <v>30</v>
      </c>
      <c r="L133" s="19">
        <v>4</v>
      </c>
      <c r="M133" s="19">
        <f t="shared" si="88"/>
        <v>100</v>
      </c>
      <c r="N133" s="19">
        <v>46</v>
      </c>
      <c r="O133" s="19">
        <v>44</v>
      </c>
      <c r="P133" s="19">
        <v>46</v>
      </c>
      <c r="Q133" s="19">
        <v>47</v>
      </c>
      <c r="R133" s="19">
        <f t="shared" si="89"/>
        <v>97</v>
      </c>
      <c r="S133" s="19">
        <f t="shared" si="90"/>
        <v>94</v>
      </c>
      <c r="T133" s="19">
        <v>20</v>
      </c>
      <c r="U133" s="19">
        <v>5</v>
      </c>
      <c r="V133" s="19">
        <f t="shared" si="91"/>
        <v>100</v>
      </c>
      <c r="W133" s="19">
        <v>52</v>
      </c>
      <c r="X133" s="23">
        <v>62</v>
      </c>
      <c r="Y133" s="20">
        <f t="shared" si="92"/>
        <v>84</v>
      </c>
      <c r="Z133" s="43">
        <f t="shared" si="93"/>
        <v>92</v>
      </c>
      <c r="AA133" s="20">
        <f t="shared" si="94"/>
        <v>92</v>
      </c>
      <c r="AB133" s="19">
        <v>20</v>
      </c>
      <c r="AC133" s="19">
        <v>0</v>
      </c>
      <c r="AD133" s="19">
        <f t="shared" si="95"/>
        <v>0</v>
      </c>
      <c r="AE133" s="19">
        <v>20</v>
      </c>
      <c r="AF133" s="19">
        <v>2</v>
      </c>
      <c r="AG133" s="19">
        <f t="shared" si="96"/>
        <v>40</v>
      </c>
      <c r="AH133" s="19">
        <v>5</v>
      </c>
      <c r="AI133" s="19">
        <v>6</v>
      </c>
      <c r="AJ133" s="20">
        <f t="shared" si="97"/>
        <v>83</v>
      </c>
      <c r="AK133" s="43">
        <f t="shared" si="98"/>
        <v>41</v>
      </c>
      <c r="AL133" s="19">
        <v>61</v>
      </c>
      <c r="AM133" s="19">
        <v>62</v>
      </c>
      <c r="AN133" s="20">
        <f t="shared" si="99"/>
        <v>98</v>
      </c>
      <c r="AO133" s="19">
        <v>62</v>
      </c>
      <c r="AP133" s="19">
        <v>62</v>
      </c>
      <c r="AQ133" s="20">
        <f t="shared" si="100"/>
        <v>100</v>
      </c>
      <c r="AR133" s="19">
        <v>48</v>
      </c>
      <c r="AS133" s="19">
        <v>49</v>
      </c>
      <c r="AT133" s="20">
        <f t="shared" si="101"/>
        <v>98</v>
      </c>
      <c r="AU133" s="20">
        <f t="shared" si="102"/>
        <v>99</v>
      </c>
      <c r="AV133" s="19">
        <v>61</v>
      </c>
      <c r="AW133" s="19">
        <v>62</v>
      </c>
      <c r="AX133" s="20">
        <f t="shared" si="103"/>
        <v>98</v>
      </c>
      <c r="AY133" s="19">
        <v>59</v>
      </c>
      <c r="AZ133" s="19">
        <v>62</v>
      </c>
      <c r="BA133" s="20">
        <f t="shared" si="104"/>
        <v>95</v>
      </c>
      <c r="BB133" s="19">
        <v>58</v>
      </c>
      <c r="BC133" s="19">
        <v>62</v>
      </c>
      <c r="BD133" s="20">
        <f t="shared" si="105"/>
        <v>94</v>
      </c>
      <c r="BE133" s="20">
        <f t="shared" si="106"/>
        <v>95</v>
      </c>
      <c r="BF133" s="20">
        <f t="shared" si="107"/>
        <v>84</v>
      </c>
      <c r="BG133" s="24"/>
      <c r="BH133" s="19">
        <f t="shared" si="108"/>
        <v>16</v>
      </c>
      <c r="BI133" s="19">
        <f t="shared" si="109"/>
        <v>1</v>
      </c>
      <c r="BJ133" s="19">
        <f t="shared" si="110"/>
        <v>4</v>
      </c>
      <c r="BK133" s="19">
        <f t="shared" si="111"/>
        <v>1</v>
      </c>
      <c r="BL133" s="19">
        <f t="shared" si="112"/>
        <v>9</v>
      </c>
      <c r="BM133" s="19">
        <f t="shared" si="113"/>
        <v>17</v>
      </c>
      <c r="BN133" s="19">
        <f t="shared" si="114"/>
        <v>6</v>
      </c>
      <c r="BO133" s="19">
        <f t="shared" si="115"/>
        <v>4</v>
      </c>
      <c r="BP133" s="19">
        <f t="shared" si="116"/>
        <v>17</v>
      </c>
      <c r="BQ133" s="19">
        <f t="shared" si="117"/>
        <v>3</v>
      </c>
      <c r="BR133" s="19">
        <f t="shared" si="118"/>
        <v>1</v>
      </c>
      <c r="BS133" s="19">
        <f t="shared" si="119"/>
        <v>3</v>
      </c>
      <c r="BT133" s="19">
        <f t="shared" si="120"/>
        <v>3</v>
      </c>
      <c r="BU133" s="19">
        <f t="shared" si="121"/>
        <v>6</v>
      </c>
      <c r="BV133" s="19">
        <f t="shared" si="122"/>
        <v>7</v>
      </c>
      <c r="BW133" s="19">
        <f t="shared" si="123"/>
        <v>7</v>
      </c>
      <c r="BX133" s="19">
        <f t="shared" si="124"/>
        <v>9</v>
      </c>
      <c r="BY133" s="19">
        <f t="shared" si="125"/>
        <v>48</v>
      </c>
      <c r="BZ133" s="19">
        <f t="shared" si="126"/>
        <v>2</v>
      </c>
      <c r="CA133" s="19">
        <f t="shared" si="127"/>
        <v>6</v>
      </c>
      <c r="CB133" s="18">
        <f t="shared" si="128"/>
        <v>84</v>
      </c>
      <c r="CC133" s="19">
        <f t="shared" si="129"/>
        <v>13</v>
      </c>
    </row>
    <row r="134" spans="1:81" ht="47.25">
      <c r="A134" s="21">
        <v>75</v>
      </c>
      <c r="B134" s="34">
        <v>6663029615</v>
      </c>
      <c r="C134" s="5" t="s">
        <v>504</v>
      </c>
      <c r="D134" s="5" t="s">
        <v>97</v>
      </c>
      <c r="E134" s="5" t="str">
        <f>VLOOKUP(C134,Реестр!$B$2:$C$74,2,FALSE)</f>
        <v>Город</v>
      </c>
      <c r="F134" s="19">
        <v>10</v>
      </c>
      <c r="G134" s="19">
        <v>38</v>
      </c>
      <c r="H134" s="22">
        <v>11</v>
      </c>
      <c r="I134" s="22">
        <v>38</v>
      </c>
      <c r="J134" s="22">
        <f t="shared" si="87"/>
        <v>95</v>
      </c>
      <c r="K134" s="19">
        <v>30</v>
      </c>
      <c r="L134" s="19">
        <v>3</v>
      </c>
      <c r="M134" s="19">
        <f t="shared" si="88"/>
        <v>90</v>
      </c>
      <c r="N134" s="19">
        <v>202</v>
      </c>
      <c r="O134" s="19">
        <v>210</v>
      </c>
      <c r="P134" s="19">
        <v>218</v>
      </c>
      <c r="Q134" s="19">
        <v>232</v>
      </c>
      <c r="R134" s="19">
        <f t="shared" si="89"/>
        <v>92</v>
      </c>
      <c r="S134" s="19">
        <f t="shared" si="90"/>
        <v>92</v>
      </c>
      <c r="T134" s="19">
        <v>20</v>
      </c>
      <c r="U134" s="19">
        <v>5</v>
      </c>
      <c r="V134" s="19">
        <f t="shared" si="91"/>
        <v>100</v>
      </c>
      <c r="W134" s="19">
        <v>178</v>
      </c>
      <c r="X134" s="23">
        <v>249</v>
      </c>
      <c r="Y134" s="20">
        <f t="shared" si="92"/>
        <v>71</v>
      </c>
      <c r="Z134" s="43">
        <f t="shared" si="93"/>
        <v>86</v>
      </c>
      <c r="AA134" s="20">
        <f t="shared" si="94"/>
        <v>86</v>
      </c>
      <c r="AB134" s="19">
        <v>20</v>
      </c>
      <c r="AC134" s="19">
        <v>1</v>
      </c>
      <c r="AD134" s="19">
        <f t="shared" si="95"/>
        <v>20</v>
      </c>
      <c r="AE134" s="19">
        <v>20</v>
      </c>
      <c r="AF134" s="19">
        <v>3</v>
      </c>
      <c r="AG134" s="19">
        <f t="shared" si="96"/>
        <v>60</v>
      </c>
      <c r="AH134" s="19">
        <v>9</v>
      </c>
      <c r="AI134" s="19">
        <v>9</v>
      </c>
      <c r="AJ134" s="20">
        <f t="shared" si="97"/>
        <v>100</v>
      </c>
      <c r="AK134" s="43">
        <f t="shared" si="98"/>
        <v>60</v>
      </c>
      <c r="AL134" s="19">
        <v>192</v>
      </c>
      <c r="AM134" s="19">
        <v>249</v>
      </c>
      <c r="AN134" s="20">
        <f t="shared" si="99"/>
        <v>77</v>
      </c>
      <c r="AO134" s="19">
        <v>234</v>
      </c>
      <c r="AP134" s="19">
        <v>249</v>
      </c>
      <c r="AQ134" s="20">
        <f t="shared" si="100"/>
        <v>94</v>
      </c>
      <c r="AR134" s="19">
        <v>200</v>
      </c>
      <c r="AS134" s="19">
        <v>202</v>
      </c>
      <c r="AT134" s="20">
        <f t="shared" si="101"/>
        <v>99</v>
      </c>
      <c r="AU134" s="20">
        <f t="shared" si="102"/>
        <v>88</v>
      </c>
      <c r="AV134" s="19">
        <v>232</v>
      </c>
      <c r="AW134" s="19">
        <v>249</v>
      </c>
      <c r="AX134" s="20">
        <f t="shared" si="103"/>
        <v>93</v>
      </c>
      <c r="AY134" s="19">
        <v>228</v>
      </c>
      <c r="AZ134" s="19">
        <v>249</v>
      </c>
      <c r="BA134" s="20">
        <f t="shared" si="104"/>
        <v>92</v>
      </c>
      <c r="BB134" s="19">
        <v>238</v>
      </c>
      <c r="BC134" s="19">
        <v>249</v>
      </c>
      <c r="BD134" s="20">
        <f t="shared" si="105"/>
        <v>96</v>
      </c>
      <c r="BE134" s="20">
        <f t="shared" si="106"/>
        <v>94</v>
      </c>
      <c r="BF134" s="20">
        <f t="shared" si="107"/>
        <v>84</v>
      </c>
      <c r="BG134" s="24"/>
      <c r="BH134" s="19">
        <f t="shared" si="108"/>
        <v>5</v>
      </c>
      <c r="BI134" s="19">
        <f t="shared" si="109"/>
        <v>2</v>
      </c>
      <c r="BJ134" s="19">
        <f t="shared" si="110"/>
        <v>9</v>
      </c>
      <c r="BK134" s="19">
        <f t="shared" si="111"/>
        <v>1</v>
      </c>
      <c r="BL134" s="19">
        <f t="shared" si="112"/>
        <v>15</v>
      </c>
      <c r="BM134" s="19">
        <f t="shared" si="113"/>
        <v>30</v>
      </c>
      <c r="BN134" s="19">
        <f t="shared" si="114"/>
        <v>5</v>
      </c>
      <c r="BO134" s="19">
        <f t="shared" si="115"/>
        <v>3</v>
      </c>
      <c r="BP134" s="19">
        <f t="shared" si="116"/>
        <v>1</v>
      </c>
      <c r="BQ134" s="19">
        <f t="shared" si="117"/>
        <v>24</v>
      </c>
      <c r="BR134" s="19">
        <f t="shared" si="118"/>
        <v>7</v>
      </c>
      <c r="BS134" s="19">
        <f t="shared" si="119"/>
        <v>2</v>
      </c>
      <c r="BT134" s="19">
        <f t="shared" si="120"/>
        <v>8</v>
      </c>
      <c r="BU134" s="19">
        <f t="shared" si="121"/>
        <v>9</v>
      </c>
      <c r="BV134" s="19">
        <f t="shared" si="122"/>
        <v>5</v>
      </c>
      <c r="BW134" s="19">
        <f t="shared" si="123"/>
        <v>9</v>
      </c>
      <c r="BX134" s="19">
        <f t="shared" si="124"/>
        <v>15</v>
      </c>
      <c r="BY134" s="19">
        <f t="shared" si="125"/>
        <v>29</v>
      </c>
      <c r="BZ134" s="19">
        <f t="shared" si="126"/>
        <v>13</v>
      </c>
      <c r="CA134" s="19">
        <f t="shared" si="127"/>
        <v>7</v>
      </c>
      <c r="CB134" s="18">
        <f t="shared" si="128"/>
        <v>84</v>
      </c>
      <c r="CC134" s="19">
        <f t="shared" si="129"/>
        <v>13</v>
      </c>
    </row>
    <row r="135" spans="1:81" ht="31.5">
      <c r="A135" s="21">
        <v>98</v>
      </c>
      <c r="B135" s="34">
        <v>6668017099</v>
      </c>
      <c r="C135" s="5" t="s">
        <v>418</v>
      </c>
      <c r="D135" s="5" t="s">
        <v>118</v>
      </c>
      <c r="E135" s="5" t="str">
        <f>VLOOKUP(C135,Реестр!$B$2:$C$74,2,FALSE)</f>
        <v>Город</v>
      </c>
      <c r="F135" s="19">
        <v>11</v>
      </c>
      <c r="G135" s="19">
        <v>38</v>
      </c>
      <c r="H135" s="22">
        <v>11</v>
      </c>
      <c r="I135" s="22">
        <v>38</v>
      </c>
      <c r="J135" s="22">
        <f t="shared" si="87"/>
        <v>100</v>
      </c>
      <c r="K135" s="19">
        <v>30</v>
      </c>
      <c r="L135" s="19">
        <v>4</v>
      </c>
      <c r="M135" s="19">
        <f t="shared" si="88"/>
        <v>100</v>
      </c>
      <c r="N135" s="19">
        <v>235</v>
      </c>
      <c r="O135" s="19">
        <v>197</v>
      </c>
      <c r="P135" s="19">
        <v>241</v>
      </c>
      <c r="Q135" s="19">
        <v>212</v>
      </c>
      <c r="R135" s="19">
        <f t="shared" si="89"/>
        <v>95</v>
      </c>
      <c r="S135" s="19">
        <f t="shared" si="90"/>
        <v>98</v>
      </c>
      <c r="T135" s="19">
        <v>20</v>
      </c>
      <c r="U135" s="19">
        <v>5</v>
      </c>
      <c r="V135" s="19">
        <f t="shared" si="91"/>
        <v>100</v>
      </c>
      <c r="W135" s="19">
        <v>259</v>
      </c>
      <c r="X135" s="23">
        <v>275</v>
      </c>
      <c r="Y135" s="20">
        <f t="shared" si="92"/>
        <v>94</v>
      </c>
      <c r="Z135" s="43">
        <f t="shared" si="93"/>
        <v>97</v>
      </c>
      <c r="AA135" s="20">
        <f t="shared" si="94"/>
        <v>97</v>
      </c>
      <c r="AB135" s="19">
        <v>20</v>
      </c>
      <c r="AC135" s="19">
        <v>1</v>
      </c>
      <c r="AD135" s="19">
        <f t="shared" si="95"/>
        <v>20</v>
      </c>
      <c r="AE135" s="19">
        <v>20</v>
      </c>
      <c r="AF135" s="19">
        <v>2</v>
      </c>
      <c r="AG135" s="19">
        <f t="shared" si="96"/>
        <v>40</v>
      </c>
      <c r="AH135" s="19">
        <v>26</v>
      </c>
      <c r="AI135" s="19">
        <v>29</v>
      </c>
      <c r="AJ135" s="20">
        <f t="shared" si="97"/>
        <v>90</v>
      </c>
      <c r="AK135" s="43">
        <f t="shared" si="98"/>
        <v>49</v>
      </c>
      <c r="AL135" s="19">
        <v>166</v>
      </c>
      <c r="AM135" s="19">
        <v>275</v>
      </c>
      <c r="AN135" s="20">
        <f t="shared" si="99"/>
        <v>60</v>
      </c>
      <c r="AO135" s="19">
        <v>273</v>
      </c>
      <c r="AP135" s="19">
        <v>275</v>
      </c>
      <c r="AQ135" s="20">
        <f t="shared" si="100"/>
        <v>99</v>
      </c>
      <c r="AR135" s="19">
        <v>215</v>
      </c>
      <c r="AS135" s="19">
        <v>216</v>
      </c>
      <c r="AT135" s="20">
        <f t="shared" si="101"/>
        <v>100</v>
      </c>
      <c r="AU135" s="20">
        <f t="shared" si="102"/>
        <v>84</v>
      </c>
      <c r="AV135" s="19">
        <v>237</v>
      </c>
      <c r="AW135" s="19">
        <v>275</v>
      </c>
      <c r="AX135" s="20">
        <f t="shared" si="103"/>
        <v>86</v>
      </c>
      <c r="AY135" s="19">
        <v>264</v>
      </c>
      <c r="AZ135" s="19">
        <v>275</v>
      </c>
      <c r="BA135" s="20">
        <f t="shared" si="104"/>
        <v>96</v>
      </c>
      <c r="BB135" s="19">
        <v>267</v>
      </c>
      <c r="BC135" s="19">
        <v>275</v>
      </c>
      <c r="BD135" s="20">
        <f t="shared" si="105"/>
        <v>97</v>
      </c>
      <c r="BE135" s="20">
        <f t="shared" si="106"/>
        <v>94</v>
      </c>
      <c r="BF135" s="20">
        <f t="shared" si="107"/>
        <v>84</v>
      </c>
      <c r="BG135" s="24"/>
      <c r="BH135" s="19">
        <f t="shared" si="108"/>
        <v>1</v>
      </c>
      <c r="BI135" s="19">
        <f t="shared" si="109"/>
        <v>1</v>
      </c>
      <c r="BJ135" s="19">
        <f t="shared" si="110"/>
        <v>6</v>
      </c>
      <c r="BK135" s="19">
        <f t="shared" si="111"/>
        <v>1</v>
      </c>
      <c r="BL135" s="19">
        <f t="shared" si="112"/>
        <v>4</v>
      </c>
      <c r="BM135" s="19">
        <f t="shared" si="113"/>
        <v>7</v>
      </c>
      <c r="BN135" s="19">
        <f t="shared" si="114"/>
        <v>5</v>
      </c>
      <c r="BO135" s="19">
        <f t="shared" si="115"/>
        <v>4</v>
      </c>
      <c r="BP135" s="19">
        <f t="shared" si="116"/>
        <v>10</v>
      </c>
      <c r="BQ135" s="19">
        <f t="shared" si="117"/>
        <v>39</v>
      </c>
      <c r="BR135" s="19">
        <f t="shared" si="118"/>
        <v>2</v>
      </c>
      <c r="BS135" s="19">
        <f t="shared" si="119"/>
        <v>1</v>
      </c>
      <c r="BT135" s="19">
        <f t="shared" si="120"/>
        <v>15</v>
      </c>
      <c r="BU135" s="19">
        <f t="shared" si="121"/>
        <v>5</v>
      </c>
      <c r="BV135" s="19">
        <f t="shared" si="122"/>
        <v>4</v>
      </c>
      <c r="BW135" s="19">
        <f t="shared" si="123"/>
        <v>3</v>
      </c>
      <c r="BX135" s="19">
        <f t="shared" si="124"/>
        <v>4</v>
      </c>
      <c r="BY135" s="19">
        <f t="shared" si="125"/>
        <v>40</v>
      </c>
      <c r="BZ135" s="19">
        <f t="shared" si="126"/>
        <v>17</v>
      </c>
      <c r="CA135" s="19">
        <f t="shared" si="127"/>
        <v>7</v>
      </c>
      <c r="CB135" s="18">
        <f t="shared" si="128"/>
        <v>84</v>
      </c>
      <c r="CC135" s="19">
        <f t="shared" si="129"/>
        <v>13</v>
      </c>
    </row>
    <row r="136" spans="1:81" ht="31.5">
      <c r="A136" s="21">
        <v>107</v>
      </c>
      <c r="B136" s="34">
        <v>6668016602</v>
      </c>
      <c r="C136" s="5" t="s">
        <v>418</v>
      </c>
      <c r="D136" s="5" t="s">
        <v>127</v>
      </c>
      <c r="E136" s="5" t="str">
        <f>VLOOKUP(C136,Реестр!$B$2:$C$74,2,FALSE)</f>
        <v>Город</v>
      </c>
      <c r="F136" s="19">
        <v>8</v>
      </c>
      <c r="G136" s="19">
        <v>38</v>
      </c>
      <c r="H136" s="22">
        <v>11</v>
      </c>
      <c r="I136" s="22">
        <v>38</v>
      </c>
      <c r="J136" s="22">
        <f t="shared" si="87"/>
        <v>86</v>
      </c>
      <c r="K136" s="19">
        <v>30</v>
      </c>
      <c r="L136" s="19">
        <v>4</v>
      </c>
      <c r="M136" s="19">
        <f t="shared" si="88"/>
        <v>100</v>
      </c>
      <c r="N136" s="19">
        <v>380</v>
      </c>
      <c r="O136" s="19">
        <v>318</v>
      </c>
      <c r="P136" s="19">
        <v>387</v>
      </c>
      <c r="Q136" s="19">
        <v>324</v>
      </c>
      <c r="R136" s="19">
        <f t="shared" si="89"/>
        <v>98</v>
      </c>
      <c r="S136" s="19">
        <f t="shared" si="90"/>
        <v>95</v>
      </c>
      <c r="T136" s="19">
        <v>20</v>
      </c>
      <c r="U136" s="19">
        <v>5</v>
      </c>
      <c r="V136" s="19">
        <f t="shared" si="91"/>
        <v>100</v>
      </c>
      <c r="W136" s="19">
        <v>387</v>
      </c>
      <c r="X136" s="23">
        <v>427</v>
      </c>
      <c r="Y136" s="20">
        <f t="shared" si="92"/>
        <v>91</v>
      </c>
      <c r="Z136" s="43">
        <f t="shared" si="93"/>
        <v>96</v>
      </c>
      <c r="AA136" s="20">
        <f t="shared" si="94"/>
        <v>96</v>
      </c>
      <c r="AB136" s="19">
        <v>20</v>
      </c>
      <c r="AC136" s="19">
        <v>1</v>
      </c>
      <c r="AD136" s="19">
        <f t="shared" si="95"/>
        <v>20</v>
      </c>
      <c r="AE136" s="19">
        <v>20</v>
      </c>
      <c r="AF136" s="19">
        <v>1</v>
      </c>
      <c r="AG136" s="19">
        <f t="shared" si="96"/>
        <v>20</v>
      </c>
      <c r="AH136" s="19">
        <v>20</v>
      </c>
      <c r="AI136" s="19">
        <v>24</v>
      </c>
      <c r="AJ136" s="20">
        <f t="shared" si="97"/>
        <v>83</v>
      </c>
      <c r="AK136" s="43">
        <f t="shared" si="98"/>
        <v>39</v>
      </c>
      <c r="AL136" s="19">
        <v>369</v>
      </c>
      <c r="AM136" s="19">
        <v>427</v>
      </c>
      <c r="AN136" s="20">
        <f t="shared" si="99"/>
        <v>86</v>
      </c>
      <c r="AO136" s="19">
        <v>422</v>
      </c>
      <c r="AP136" s="19">
        <v>427</v>
      </c>
      <c r="AQ136" s="20">
        <f t="shared" si="100"/>
        <v>99</v>
      </c>
      <c r="AR136" s="19">
        <v>330</v>
      </c>
      <c r="AS136" s="19">
        <v>340</v>
      </c>
      <c r="AT136" s="20">
        <f t="shared" si="101"/>
        <v>97</v>
      </c>
      <c r="AU136" s="20">
        <f t="shared" si="102"/>
        <v>93</v>
      </c>
      <c r="AV136" s="19">
        <v>417</v>
      </c>
      <c r="AW136" s="19">
        <v>427</v>
      </c>
      <c r="AX136" s="20">
        <f t="shared" si="103"/>
        <v>98</v>
      </c>
      <c r="AY136" s="19">
        <v>405</v>
      </c>
      <c r="AZ136" s="19">
        <v>427</v>
      </c>
      <c r="BA136" s="20">
        <f t="shared" si="104"/>
        <v>95</v>
      </c>
      <c r="BB136" s="19">
        <v>420</v>
      </c>
      <c r="BC136" s="19">
        <v>427</v>
      </c>
      <c r="BD136" s="20">
        <f t="shared" si="105"/>
        <v>98</v>
      </c>
      <c r="BE136" s="20">
        <f t="shared" si="106"/>
        <v>97</v>
      </c>
      <c r="BF136" s="20">
        <f t="shared" si="107"/>
        <v>84</v>
      </c>
      <c r="BG136" s="24"/>
      <c r="BH136" s="19">
        <f t="shared" si="108"/>
        <v>14</v>
      </c>
      <c r="BI136" s="19">
        <f t="shared" si="109"/>
        <v>1</v>
      </c>
      <c r="BJ136" s="19">
        <f t="shared" si="110"/>
        <v>3</v>
      </c>
      <c r="BK136" s="19">
        <f t="shared" si="111"/>
        <v>1</v>
      </c>
      <c r="BL136" s="19">
        <f t="shared" si="112"/>
        <v>5</v>
      </c>
      <c r="BM136" s="19">
        <f t="shared" si="113"/>
        <v>10</v>
      </c>
      <c r="BN136" s="19">
        <f t="shared" si="114"/>
        <v>5</v>
      </c>
      <c r="BO136" s="19">
        <f t="shared" si="115"/>
        <v>5</v>
      </c>
      <c r="BP136" s="19">
        <f t="shared" si="116"/>
        <v>17</v>
      </c>
      <c r="BQ136" s="19">
        <f t="shared" si="117"/>
        <v>15</v>
      </c>
      <c r="BR136" s="19">
        <f t="shared" si="118"/>
        <v>2</v>
      </c>
      <c r="BS136" s="19">
        <f t="shared" si="119"/>
        <v>4</v>
      </c>
      <c r="BT136" s="19">
        <f t="shared" si="120"/>
        <v>3</v>
      </c>
      <c r="BU136" s="19">
        <f t="shared" si="121"/>
        <v>6</v>
      </c>
      <c r="BV136" s="19">
        <f t="shared" si="122"/>
        <v>3</v>
      </c>
      <c r="BW136" s="19">
        <f t="shared" si="123"/>
        <v>6</v>
      </c>
      <c r="BX136" s="19">
        <f t="shared" si="124"/>
        <v>5</v>
      </c>
      <c r="BY136" s="19">
        <f t="shared" si="125"/>
        <v>50</v>
      </c>
      <c r="BZ136" s="19">
        <f t="shared" si="126"/>
        <v>8</v>
      </c>
      <c r="CA136" s="19">
        <f t="shared" si="127"/>
        <v>4</v>
      </c>
      <c r="CB136" s="18">
        <f t="shared" si="128"/>
        <v>84</v>
      </c>
      <c r="CC136" s="19">
        <f t="shared" si="129"/>
        <v>13</v>
      </c>
    </row>
    <row r="137" spans="1:81" ht="31.5">
      <c r="A137" s="21">
        <v>114</v>
      </c>
      <c r="B137" s="34">
        <v>6669013315</v>
      </c>
      <c r="C137" s="5" t="s">
        <v>418</v>
      </c>
      <c r="D137" s="5" t="s">
        <v>134</v>
      </c>
      <c r="E137" s="5" t="str">
        <f>VLOOKUP(C137,Реестр!$B$2:$C$74,2,FALSE)</f>
        <v>Город</v>
      </c>
      <c r="F137" s="19">
        <v>10</v>
      </c>
      <c r="G137" s="19">
        <v>30</v>
      </c>
      <c r="H137" s="22">
        <v>11</v>
      </c>
      <c r="I137" s="22">
        <v>37</v>
      </c>
      <c r="J137" s="22">
        <f t="shared" si="87"/>
        <v>86</v>
      </c>
      <c r="K137" s="19">
        <v>30</v>
      </c>
      <c r="L137" s="19">
        <v>4</v>
      </c>
      <c r="M137" s="19">
        <f t="shared" si="88"/>
        <v>100</v>
      </c>
      <c r="N137" s="19">
        <v>63</v>
      </c>
      <c r="O137" s="19">
        <v>50</v>
      </c>
      <c r="P137" s="19">
        <v>64</v>
      </c>
      <c r="Q137" s="19">
        <v>52</v>
      </c>
      <c r="R137" s="19">
        <f t="shared" si="89"/>
        <v>97</v>
      </c>
      <c r="S137" s="19">
        <f t="shared" si="90"/>
        <v>95</v>
      </c>
      <c r="T137" s="19">
        <v>20</v>
      </c>
      <c r="U137" s="19">
        <v>4</v>
      </c>
      <c r="V137" s="19">
        <f t="shared" si="91"/>
        <v>80</v>
      </c>
      <c r="W137" s="19">
        <v>71</v>
      </c>
      <c r="X137" s="23">
        <v>75</v>
      </c>
      <c r="Y137" s="20">
        <f t="shared" si="92"/>
        <v>95</v>
      </c>
      <c r="Z137" s="43">
        <f t="shared" si="93"/>
        <v>88</v>
      </c>
      <c r="AA137" s="20">
        <f t="shared" si="94"/>
        <v>88</v>
      </c>
      <c r="AB137" s="19">
        <v>20</v>
      </c>
      <c r="AC137" s="19">
        <v>0</v>
      </c>
      <c r="AD137" s="19">
        <f t="shared" si="95"/>
        <v>0</v>
      </c>
      <c r="AE137" s="19">
        <v>20</v>
      </c>
      <c r="AF137" s="19">
        <v>3</v>
      </c>
      <c r="AG137" s="19">
        <f t="shared" si="96"/>
        <v>60</v>
      </c>
      <c r="AH137" s="19">
        <v>5</v>
      </c>
      <c r="AI137" s="19">
        <v>6</v>
      </c>
      <c r="AJ137" s="20">
        <f t="shared" si="97"/>
        <v>83</v>
      </c>
      <c r="AK137" s="43">
        <f t="shared" si="98"/>
        <v>49</v>
      </c>
      <c r="AL137" s="19">
        <v>64</v>
      </c>
      <c r="AM137" s="19">
        <v>75</v>
      </c>
      <c r="AN137" s="20">
        <f t="shared" si="99"/>
        <v>85</v>
      </c>
      <c r="AO137" s="19">
        <v>71</v>
      </c>
      <c r="AP137" s="19">
        <v>75</v>
      </c>
      <c r="AQ137" s="20">
        <f t="shared" si="100"/>
        <v>95</v>
      </c>
      <c r="AR137" s="19">
        <v>54</v>
      </c>
      <c r="AS137" s="19">
        <v>54</v>
      </c>
      <c r="AT137" s="20">
        <f t="shared" si="101"/>
        <v>100</v>
      </c>
      <c r="AU137" s="20">
        <f t="shared" si="102"/>
        <v>92</v>
      </c>
      <c r="AV137" s="19">
        <v>71</v>
      </c>
      <c r="AW137" s="19">
        <v>75</v>
      </c>
      <c r="AX137" s="20">
        <f t="shared" si="103"/>
        <v>95</v>
      </c>
      <c r="AY137" s="19">
        <v>73</v>
      </c>
      <c r="AZ137" s="19">
        <v>75</v>
      </c>
      <c r="BA137" s="20">
        <f t="shared" si="104"/>
        <v>97</v>
      </c>
      <c r="BB137" s="19">
        <v>73</v>
      </c>
      <c r="BC137" s="19">
        <v>75</v>
      </c>
      <c r="BD137" s="20">
        <f t="shared" si="105"/>
        <v>97</v>
      </c>
      <c r="BE137" s="20">
        <f t="shared" si="106"/>
        <v>96</v>
      </c>
      <c r="BF137" s="20">
        <f t="shared" si="107"/>
        <v>84</v>
      </c>
      <c r="BG137" s="24"/>
      <c r="BH137" s="19">
        <f t="shared" si="108"/>
        <v>14</v>
      </c>
      <c r="BI137" s="19">
        <f t="shared" si="109"/>
        <v>1</v>
      </c>
      <c r="BJ137" s="19">
        <f t="shared" si="110"/>
        <v>4</v>
      </c>
      <c r="BK137" s="19">
        <f t="shared" si="111"/>
        <v>2</v>
      </c>
      <c r="BL137" s="19">
        <f t="shared" si="112"/>
        <v>13</v>
      </c>
      <c r="BM137" s="19">
        <f t="shared" si="113"/>
        <v>6</v>
      </c>
      <c r="BN137" s="19">
        <f t="shared" si="114"/>
        <v>6</v>
      </c>
      <c r="BO137" s="19">
        <f t="shared" si="115"/>
        <v>3</v>
      </c>
      <c r="BP137" s="19">
        <f t="shared" si="116"/>
        <v>17</v>
      </c>
      <c r="BQ137" s="19">
        <f t="shared" si="117"/>
        <v>16</v>
      </c>
      <c r="BR137" s="19">
        <f t="shared" si="118"/>
        <v>6</v>
      </c>
      <c r="BS137" s="19">
        <f t="shared" si="119"/>
        <v>1</v>
      </c>
      <c r="BT137" s="19">
        <f t="shared" si="120"/>
        <v>6</v>
      </c>
      <c r="BU137" s="19">
        <f t="shared" si="121"/>
        <v>4</v>
      </c>
      <c r="BV137" s="19">
        <f t="shared" si="122"/>
        <v>4</v>
      </c>
      <c r="BW137" s="19">
        <f t="shared" si="123"/>
        <v>6</v>
      </c>
      <c r="BX137" s="19">
        <f t="shared" si="124"/>
        <v>13</v>
      </c>
      <c r="BY137" s="19">
        <f t="shared" si="125"/>
        <v>40</v>
      </c>
      <c r="BZ137" s="19">
        <f t="shared" si="126"/>
        <v>9</v>
      </c>
      <c r="CA137" s="19">
        <f t="shared" si="127"/>
        <v>5</v>
      </c>
      <c r="CB137" s="18">
        <f t="shared" si="128"/>
        <v>84</v>
      </c>
      <c r="CC137" s="19">
        <f t="shared" si="129"/>
        <v>13</v>
      </c>
    </row>
    <row r="138" spans="1:81" ht="31.5">
      <c r="A138" s="21">
        <v>115</v>
      </c>
      <c r="B138" s="34">
        <v>6667008479</v>
      </c>
      <c r="C138" s="5" t="s">
        <v>418</v>
      </c>
      <c r="D138" s="5" t="s">
        <v>135</v>
      </c>
      <c r="E138" s="5" t="str">
        <f>VLOOKUP(C138,Реестр!$B$2:$C$74,2,FALSE)</f>
        <v>Город</v>
      </c>
      <c r="F138" s="19">
        <v>10</v>
      </c>
      <c r="G138" s="19">
        <v>38</v>
      </c>
      <c r="H138" s="22">
        <v>11</v>
      </c>
      <c r="I138" s="22">
        <v>38</v>
      </c>
      <c r="J138" s="22">
        <f t="shared" si="87"/>
        <v>95</v>
      </c>
      <c r="K138" s="19">
        <v>30</v>
      </c>
      <c r="L138" s="19">
        <v>4</v>
      </c>
      <c r="M138" s="19">
        <f t="shared" si="88"/>
        <v>100</v>
      </c>
      <c r="N138" s="19">
        <v>509</v>
      </c>
      <c r="O138" s="19">
        <v>470</v>
      </c>
      <c r="P138" s="19">
        <v>521</v>
      </c>
      <c r="Q138" s="19">
        <v>482</v>
      </c>
      <c r="R138" s="19">
        <f t="shared" si="89"/>
        <v>98</v>
      </c>
      <c r="S138" s="19">
        <f t="shared" si="90"/>
        <v>98</v>
      </c>
      <c r="T138" s="19">
        <v>20</v>
      </c>
      <c r="U138" s="19">
        <v>5</v>
      </c>
      <c r="V138" s="19">
        <f t="shared" si="91"/>
        <v>100</v>
      </c>
      <c r="W138" s="19">
        <v>505</v>
      </c>
      <c r="X138" s="23">
        <v>600</v>
      </c>
      <c r="Y138" s="20">
        <f t="shared" si="92"/>
        <v>84</v>
      </c>
      <c r="Z138" s="43">
        <f t="shared" si="93"/>
        <v>92</v>
      </c>
      <c r="AA138" s="20">
        <f t="shared" si="94"/>
        <v>92</v>
      </c>
      <c r="AB138" s="19">
        <v>20</v>
      </c>
      <c r="AC138" s="19">
        <v>0</v>
      </c>
      <c r="AD138" s="19">
        <f t="shared" si="95"/>
        <v>0</v>
      </c>
      <c r="AE138" s="19">
        <v>20</v>
      </c>
      <c r="AF138" s="19">
        <v>2</v>
      </c>
      <c r="AG138" s="19">
        <f t="shared" si="96"/>
        <v>40</v>
      </c>
      <c r="AH138" s="19">
        <v>35</v>
      </c>
      <c r="AI138" s="19">
        <v>35</v>
      </c>
      <c r="AJ138" s="20">
        <f t="shared" si="97"/>
        <v>100</v>
      </c>
      <c r="AK138" s="43">
        <f t="shared" si="98"/>
        <v>46</v>
      </c>
      <c r="AL138" s="19">
        <v>445</v>
      </c>
      <c r="AM138" s="19">
        <v>600</v>
      </c>
      <c r="AN138" s="20">
        <f t="shared" si="99"/>
        <v>74</v>
      </c>
      <c r="AO138" s="19">
        <v>594</v>
      </c>
      <c r="AP138" s="19">
        <v>600</v>
      </c>
      <c r="AQ138" s="20">
        <f t="shared" si="100"/>
        <v>99</v>
      </c>
      <c r="AR138" s="19">
        <v>485</v>
      </c>
      <c r="AS138" s="19">
        <v>504</v>
      </c>
      <c r="AT138" s="20">
        <f t="shared" si="101"/>
        <v>96</v>
      </c>
      <c r="AU138" s="20">
        <f t="shared" si="102"/>
        <v>88</v>
      </c>
      <c r="AV138" s="19">
        <v>576</v>
      </c>
      <c r="AW138" s="19">
        <v>600</v>
      </c>
      <c r="AX138" s="20">
        <f t="shared" si="103"/>
        <v>96</v>
      </c>
      <c r="AY138" s="19">
        <v>600</v>
      </c>
      <c r="AZ138" s="19">
        <v>600</v>
      </c>
      <c r="BA138" s="20">
        <f t="shared" si="104"/>
        <v>100</v>
      </c>
      <c r="BB138" s="19">
        <v>594</v>
      </c>
      <c r="BC138" s="19">
        <v>600</v>
      </c>
      <c r="BD138" s="20">
        <f t="shared" si="105"/>
        <v>99</v>
      </c>
      <c r="BE138" s="20">
        <f t="shared" si="106"/>
        <v>98</v>
      </c>
      <c r="BF138" s="20">
        <f t="shared" si="107"/>
        <v>84</v>
      </c>
      <c r="BG138" s="24"/>
      <c r="BH138" s="19">
        <f t="shared" si="108"/>
        <v>5</v>
      </c>
      <c r="BI138" s="19">
        <f t="shared" si="109"/>
        <v>1</v>
      </c>
      <c r="BJ138" s="19">
        <f t="shared" si="110"/>
        <v>3</v>
      </c>
      <c r="BK138" s="19">
        <f t="shared" si="111"/>
        <v>1</v>
      </c>
      <c r="BL138" s="19">
        <f t="shared" si="112"/>
        <v>9</v>
      </c>
      <c r="BM138" s="19">
        <f t="shared" si="113"/>
        <v>17</v>
      </c>
      <c r="BN138" s="19">
        <f t="shared" si="114"/>
        <v>6</v>
      </c>
      <c r="BO138" s="19">
        <f t="shared" si="115"/>
        <v>4</v>
      </c>
      <c r="BP138" s="19">
        <f t="shared" si="116"/>
        <v>1</v>
      </c>
      <c r="BQ138" s="19">
        <f t="shared" si="117"/>
        <v>27</v>
      </c>
      <c r="BR138" s="19">
        <f t="shared" si="118"/>
        <v>2</v>
      </c>
      <c r="BS138" s="19">
        <f t="shared" si="119"/>
        <v>5</v>
      </c>
      <c r="BT138" s="19">
        <f t="shared" si="120"/>
        <v>5</v>
      </c>
      <c r="BU138" s="19">
        <f t="shared" si="121"/>
        <v>1</v>
      </c>
      <c r="BV138" s="19">
        <f t="shared" si="122"/>
        <v>2</v>
      </c>
      <c r="BW138" s="19">
        <f t="shared" si="123"/>
        <v>3</v>
      </c>
      <c r="BX138" s="19">
        <f t="shared" si="124"/>
        <v>9</v>
      </c>
      <c r="BY138" s="19">
        <f t="shared" si="125"/>
        <v>43</v>
      </c>
      <c r="BZ138" s="19">
        <f t="shared" si="126"/>
        <v>13</v>
      </c>
      <c r="CA138" s="19">
        <f t="shared" si="127"/>
        <v>3</v>
      </c>
      <c r="CB138" s="18">
        <f t="shared" si="128"/>
        <v>84</v>
      </c>
      <c r="CC138" s="19">
        <f t="shared" si="129"/>
        <v>13</v>
      </c>
    </row>
    <row r="139" spans="1:81" ht="31.5">
      <c r="A139" s="21">
        <v>217</v>
      </c>
      <c r="B139" s="34">
        <v>6611004874</v>
      </c>
      <c r="C139" s="40" t="s">
        <v>505</v>
      </c>
      <c r="D139" s="5" t="s">
        <v>232</v>
      </c>
      <c r="E139" s="5" t="str">
        <f>VLOOKUP(C139,Реестр!$B$2:$C$74,2,FALSE)</f>
        <v>Город</v>
      </c>
      <c r="F139" s="19">
        <v>10</v>
      </c>
      <c r="G139" s="19">
        <v>36</v>
      </c>
      <c r="H139" s="22">
        <v>11</v>
      </c>
      <c r="I139" s="22">
        <v>38</v>
      </c>
      <c r="J139" s="22">
        <f t="shared" si="87"/>
        <v>93</v>
      </c>
      <c r="K139" s="19">
        <v>30</v>
      </c>
      <c r="L139" s="19">
        <v>4</v>
      </c>
      <c r="M139" s="19">
        <f t="shared" si="88"/>
        <v>100</v>
      </c>
      <c r="N139" s="19">
        <v>233</v>
      </c>
      <c r="O139" s="19">
        <v>173</v>
      </c>
      <c r="P139" s="19">
        <v>248</v>
      </c>
      <c r="Q139" s="19">
        <v>186</v>
      </c>
      <c r="R139" s="19">
        <f t="shared" si="89"/>
        <v>93</v>
      </c>
      <c r="S139" s="19">
        <f t="shared" si="90"/>
        <v>95</v>
      </c>
      <c r="T139" s="19">
        <v>20</v>
      </c>
      <c r="U139" s="19">
        <v>5</v>
      </c>
      <c r="V139" s="19">
        <f t="shared" si="91"/>
        <v>100</v>
      </c>
      <c r="W139" s="19">
        <v>218</v>
      </c>
      <c r="X139" s="23">
        <v>311</v>
      </c>
      <c r="Y139" s="20">
        <f t="shared" si="92"/>
        <v>70</v>
      </c>
      <c r="Z139" s="43">
        <f t="shared" si="93"/>
        <v>85</v>
      </c>
      <c r="AA139" s="20">
        <f t="shared" si="94"/>
        <v>85</v>
      </c>
      <c r="AB139" s="19">
        <v>20</v>
      </c>
      <c r="AC139" s="19">
        <v>2</v>
      </c>
      <c r="AD139" s="19">
        <f t="shared" si="95"/>
        <v>40</v>
      </c>
      <c r="AE139" s="19">
        <v>20</v>
      </c>
      <c r="AF139" s="19">
        <v>2</v>
      </c>
      <c r="AG139" s="19">
        <f t="shared" si="96"/>
        <v>40</v>
      </c>
      <c r="AH139" s="19">
        <v>22</v>
      </c>
      <c r="AI139" s="19">
        <v>23</v>
      </c>
      <c r="AJ139" s="20">
        <f t="shared" si="97"/>
        <v>96</v>
      </c>
      <c r="AK139" s="43">
        <f t="shared" si="98"/>
        <v>57</v>
      </c>
      <c r="AL139" s="19">
        <v>217</v>
      </c>
      <c r="AM139" s="19">
        <v>311</v>
      </c>
      <c r="AN139" s="20">
        <f t="shared" si="99"/>
        <v>70</v>
      </c>
      <c r="AO139" s="19">
        <v>310</v>
      </c>
      <c r="AP139" s="19">
        <v>311</v>
      </c>
      <c r="AQ139" s="20">
        <f t="shared" si="100"/>
        <v>100</v>
      </c>
      <c r="AR139" s="19">
        <v>216</v>
      </c>
      <c r="AS139" s="19">
        <v>224</v>
      </c>
      <c r="AT139" s="20">
        <f t="shared" si="101"/>
        <v>96</v>
      </c>
      <c r="AU139" s="20">
        <f t="shared" si="102"/>
        <v>87</v>
      </c>
      <c r="AV139" s="19">
        <v>282</v>
      </c>
      <c r="AW139" s="19">
        <v>311</v>
      </c>
      <c r="AX139" s="20">
        <f t="shared" si="103"/>
        <v>91</v>
      </c>
      <c r="AY139" s="19">
        <v>292</v>
      </c>
      <c r="AZ139" s="19">
        <v>311</v>
      </c>
      <c r="BA139" s="20">
        <f t="shared" si="104"/>
        <v>94</v>
      </c>
      <c r="BB139" s="19">
        <v>298</v>
      </c>
      <c r="BC139" s="19">
        <v>311</v>
      </c>
      <c r="BD139" s="20">
        <f t="shared" si="105"/>
        <v>96</v>
      </c>
      <c r="BE139" s="20">
        <f t="shared" si="106"/>
        <v>94</v>
      </c>
      <c r="BF139" s="20">
        <f t="shared" si="107"/>
        <v>84</v>
      </c>
      <c r="BG139" s="24"/>
      <c r="BH139" s="19">
        <f t="shared" si="108"/>
        <v>7</v>
      </c>
      <c r="BI139" s="19">
        <f t="shared" si="109"/>
        <v>1</v>
      </c>
      <c r="BJ139" s="19">
        <f t="shared" si="110"/>
        <v>8</v>
      </c>
      <c r="BK139" s="19">
        <f t="shared" si="111"/>
        <v>1</v>
      </c>
      <c r="BL139" s="19">
        <f t="shared" si="112"/>
        <v>16</v>
      </c>
      <c r="BM139" s="19">
        <f t="shared" si="113"/>
        <v>31</v>
      </c>
      <c r="BN139" s="19">
        <f t="shared" si="114"/>
        <v>4</v>
      </c>
      <c r="BO139" s="19">
        <f t="shared" si="115"/>
        <v>4</v>
      </c>
      <c r="BP139" s="19">
        <f t="shared" si="116"/>
        <v>4</v>
      </c>
      <c r="BQ139" s="19">
        <f t="shared" si="117"/>
        <v>31</v>
      </c>
      <c r="BR139" s="19">
        <f t="shared" si="118"/>
        <v>1</v>
      </c>
      <c r="BS139" s="19">
        <f t="shared" si="119"/>
        <v>5</v>
      </c>
      <c r="BT139" s="19">
        <f t="shared" si="120"/>
        <v>10</v>
      </c>
      <c r="BU139" s="19">
        <f t="shared" si="121"/>
        <v>7</v>
      </c>
      <c r="BV139" s="19">
        <f t="shared" si="122"/>
        <v>5</v>
      </c>
      <c r="BW139" s="19">
        <f t="shared" si="123"/>
        <v>6</v>
      </c>
      <c r="BX139" s="19">
        <f t="shared" si="124"/>
        <v>16</v>
      </c>
      <c r="BY139" s="19">
        <f t="shared" si="125"/>
        <v>32</v>
      </c>
      <c r="BZ139" s="19">
        <f t="shared" si="126"/>
        <v>14</v>
      </c>
      <c r="CA139" s="19">
        <f t="shared" si="127"/>
        <v>7</v>
      </c>
      <c r="CB139" s="18">
        <f t="shared" si="128"/>
        <v>84</v>
      </c>
      <c r="CC139" s="19">
        <f t="shared" si="129"/>
        <v>13</v>
      </c>
    </row>
    <row r="140" spans="1:81" ht="31.5">
      <c r="A140" s="21">
        <v>254</v>
      </c>
      <c r="B140" s="34">
        <v>6606003530</v>
      </c>
      <c r="C140" s="40" t="s">
        <v>502</v>
      </c>
      <c r="D140" s="5" t="s">
        <v>268</v>
      </c>
      <c r="E140" s="5" t="str">
        <f>VLOOKUP(C140,Реестр!$B$2:$C$74,2,FALSE)</f>
        <v>Город</v>
      </c>
      <c r="F140" s="19">
        <v>11</v>
      </c>
      <c r="G140" s="19">
        <v>34</v>
      </c>
      <c r="H140" s="22">
        <v>11</v>
      </c>
      <c r="I140" s="22">
        <v>38</v>
      </c>
      <c r="J140" s="22">
        <f t="shared" si="87"/>
        <v>95</v>
      </c>
      <c r="K140" s="19">
        <v>30</v>
      </c>
      <c r="L140" s="19">
        <v>3</v>
      </c>
      <c r="M140" s="19">
        <f t="shared" si="88"/>
        <v>90</v>
      </c>
      <c r="N140" s="19">
        <v>106</v>
      </c>
      <c r="O140" s="19">
        <v>98</v>
      </c>
      <c r="P140" s="19">
        <v>125</v>
      </c>
      <c r="Q140" s="19">
        <v>111</v>
      </c>
      <c r="R140" s="19">
        <f t="shared" si="89"/>
        <v>87</v>
      </c>
      <c r="S140" s="19">
        <f t="shared" si="90"/>
        <v>90</v>
      </c>
      <c r="T140" s="19">
        <v>20</v>
      </c>
      <c r="U140" s="19">
        <v>5</v>
      </c>
      <c r="V140" s="19">
        <f t="shared" si="91"/>
        <v>100</v>
      </c>
      <c r="W140" s="19">
        <v>119</v>
      </c>
      <c r="X140" s="23">
        <v>147</v>
      </c>
      <c r="Y140" s="20">
        <f t="shared" si="92"/>
        <v>81</v>
      </c>
      <c r="Z140" s="43">
        <f t="shared" si="93"/>
        <v>91</v>
      </c>
      <c r="AA140" s="20">
        <f t="shared" si="94"/>
        <v>91</v>
      </c>
      <c r="AB140" s="19">
        <v>20</v>
      </c>
      <c r="AC140" s="19">
        <v>3</v>
      </c>
      <c r="AD140" s="19">
        <f t="shared" si="95"/>
        <v>60</v>
      </c>
      <c r="AE140" s="19">
        <v>20</v>
      </c>
      <c r="AF140" s="19">
        <v>2</v>
      </c>
      <c r="AG140" s="19">
        <f t="shared" si="96"/>
        <v>40</v>
      </c>
      <c r="AH140" s="19">
        <v>5</v>
      </c>
      <c r="AI140" s="19">
        <v>6</v>
      </c>
      <c r="AJ140" s="20">
        <f t="shared" si="97"/>
        <v>83</v>
      </c>
      <c r="AK140" s="43">
        <f t="shared" si="98"/>
        <v>59</v>
      </c>
      <c r="AL140" s="19">
        <v>109</v>
      </c>
      <c r="AM140" s="19">
        <v>147</v>
      </c>
      <c r="AN140" s="20">
        <f t="shared" si="99"/>
        <v>74</v>
      </c>
      <c r="AO140" s="19">
        <v>142</v>
      </c>
      <c r="AP140" s="19">
        <v>147</v>
      </c>
      <c r="AQ140" s="20">
        <f t="shared" si="100"/>
        <v>97</v>
      </c>
      <c r="AR140" s="19">
        <v>91</v>
      </c>
      <c r="AS140" s="19">
        <v>93</v>
      </c>
      <c r="AT140" s="20">
        <f t="shared" si="101"/>
        <v>98</v>
      </c>
      <c r="AU140" s="20">
        <f t="shared" si="102"/>
        <v>88</v>
      </c>
      <c r="AV140" s="19">
        <v>131</v>
      </c>
      <c r="AW140" s="19">
        <v>147</v>
      </c>
      <c r="AX140" s="20">
        <f t="shared" si="103"/>
        <v>89</v>
      </c>
      <c r="AY140" s="19">
        <v>134</v>
      </c>
      <c r="AZ140" s="19">
        <v>147</v>
      </c>
      <c r="BA140" s="20">
        <f t="shared" si="104"/>
        <v>91</v>
      </c>
      <c r="BB140" s="19">
        <v>141</v>
      </c>
      <c r="BC140" s="19">
        <v>147</v>
      </c>
      <c r="BD140" s="20">
        <f t="shared" si="105"/>
        <v>96</v>
      </c>
      <c r="BE140" s="20">
        <f t="shared" si="106"/>
        <v>93</v>
      </c>
      <c r="BF140" s="20">
        <f t="shared" si="107"/>
        <v>84</v>
      </c>
      <c r="BG140" s="24"/>
      <c r="BH140" s="19">
        <f t="shared" si="108"/>
        <v>5</v>
      </c>
      <c r="BI140" s="19">
        <f t="shared" si="109"/>
        <v>2</v>
      </c>
      <c r="BJ140" s="19">
        <f t="shared" si="110"/>
        <v>14</v>
      </c>
      <c r="BK140" s="19">
        <f t="shared" si="111"/>
        <v>1</v>
      </c>
      <c r="BL140" s="19">
        <f t="shared" si="112"/>
        <v>10</v>
      </c>
      <c r="BM140" s="19">
        <f t="shared" si="113"/>
        <v>20</v>
      </c>
      <c r="BN140" s="19">
        <f t="shared" si="114"/>
        <v>3</v>
      </c>
      <c r="BO140" s="19">
        <f t="shared" si="115"/>
        <v>4</v>
      </c>
      <c r="BP140" s="19">
        <f t="shared" si="116"/>
        <v>17</v>
      </c>
      <c r="BQ140" s="19">
        <f t="shared" si="117"/>
        <v>27</v>
      </c>
      <c r="BR140" s="19">
        <f t="shared" si="118"/>
        <v>4</v>
      </c>
      <c r="BS140" s="19">
        <f t="shared" si="119"/>
        <v>3</v>
      </c>
      <c r="BT140" s="19">
        <f t="shared" si="120"/>
        <v>12</v>
      </c>
      <c r="BU140" s="19">
        <f t="shared" si="121"/>
        <v>10</v>
      </c>
      <c r="BV140" s="19">
        <f t="shared" si="122"/>
        <v>5</v>
      </c>
      <c r="BW140" s="19">
        <f t="shared" si="123"/>
        <v>11</v>
      </c>
      <c r="BX140" s="19">
        <f t="shared" si="124"/>
        <v>10</v>
      </c>
      <c r="BY140" s="19">
        <f t="shared" si="125"/>
        <v>30</v>
      </c>
      <c r="BZ140" s="19">
        <f t="shared" si="126"/>
        <v>13</v>
      </c>
      <c r="CA140" s="19">
        <f t="shared" si="127"/>
        <v>8</v>
      </c>
      <c r="CB140" s="18">
        <f t="shared" si="128"/>
        <v>84</v>
      </c>
      <c r="CC140" s="19">
        <f t="shared" si="129"/>
        <v>13</v>
      </c>
    </row>
    <row r="141" spans="1:81" ht="31.5">
      <c r="A141" s="21">
        <v>263</v>
      </c>
      <c r="B141" s="34">
        <v>6629016863</v>
      </c>
      <c r="C141" s="6" t="s">
        <v>440</v>
      </c>
      <c r="D141" s="5" t="s">
        <v>275</v>
      </c>
      <c r="E141" s="5" t="str">
        <f>VLOOKUP(C141,Реестр!$B$2:$C$74,2,FALSE)</f>
        <v>Город</v>
      </c>
      <c r="F141" s="19">
        <v>10</v>
      </c>
      <c r="G141" s="19">
        <v>36</v>
      </c>
      <c r="H141" s="22">
        <v>11</v>
      </c>
      <c r="I141" s="22">
        <v>38</v>
      </c>
      <c r="J141" s="22">
        <f t="shared" si="87"/>
        <v>93</v>
      </c>
      <c r="K141" s="19">
        <v>30</v>
      </c>
      <c r="L141" s="19">
        <v>3</v>
      </c>
      <c r="M141" s="19">
        <f t="shared" si="88"/>
        <v>90</v>
      </c>
      <c r="N141" s="19">
        <v>201</v>
      </c>
      <c r="O141" s="19">
        <v>167</v>
      </c>
      <c r="P141" s="19">
        <v>219</v>
      </c>
      <c r="Q141" s="19">
        <v>196</v>
      </c>
      <c r="R141" s="19">
        <f t="shared" si="89"/>
        <v>88</v>
      </c>
      <c r="S141" s="19">
        <f t="shared" si="90"/>
        <v>90</v>
      </c>
      <c r="T141" s="19">
        <v>20</v>
      </c>
      <c r="U141" s="19">
        <v>5</v>
      </c>
      <c r="V141" s="19">
        <f t="shared" si="91"/>
        <v>100</v>
      </c>
      <c r="W141" s="19">
        <v>205</v>
      </c>
      <c r="X141" s="23">
        <v>277</v>
      </c>
      <c r="Y141" s="20">
        <f t="shared" si="92"/>
        <v>74</v>
      </c>
      <c r="Z141" s="43">
        <f t="shared" si="93"/>
        <v>87</v>
      </c>
      <c r="AA141" s="20">
        <f t="shared" si="94"/>
        <v>87</v>
      </c>
      <c r="AB141" s="19">
        <v>20</v>
      </c>
      <c r="AC141" s="19">
        <v>0</v>
      </c>
      <c r="AD141" s="19">
        <f t="shared" si="95"/>
        <v>0</v>
      </c>
      <c r="AE141" s="19">
        <v>20</v>
      </c>
      <c r="AF141" s="19">
        <v>4</v>
      </c>
      <c r="AG141" s="19">
        <f t="shared" si="96"/>
        <v>80</v>
      </c>
      <c r="AH141" s="19">
        <v>8</v>
      </c>
      <c r="AI141" s="19">
        <v>10</v>
      </c>
      <c r="AJ141" s="20">
        <f t="shared" si="97"/>
        <v>80</v>
      </c>
      <c r="AK141" s="43">
        <f t="shared" si="98"/>
        <v>56</v>
      </c>
      <c r="AL141" s="19">
        <v>244</v>
      </c>
      <c r="AM141" s="19">
        <v>277</v>
      </c>
      <c r="AN141" s="20">
        <f t="shared" si="99"/>
        <v>88</v>
      </c>
      <c r="AO141" s="19">
        <v>264</v>
      </c>
      <c r="AP141" s="19">
        <v>277</v>
      </c>
      <c r="AQ141" s="20">
        <f t="shared" si="100"/>
        <v>95</v>
      </c>
      <c r="AR141" s="19">
        <v>180</v>
      </c>
      <c r="AS141" s="19">
        <v>196</v>
      </c>
      <c r="AT141" s="20">
        <f t="shared" si="101"/>
        <v>92</v>
      </c>
      <c r="AU141" s="20">
        <f t="shared" si="102"/>
        <v>92</v>
      </c>
      <c r="AV141" s="19">
        <v>270</v>
      </c>
      <c r="AW141" s="19">
        <v>277</v>
      </c>
      <c r="AX141" s="20">
        <f t="shared" si="103"/>
        <v>97</v>
      </c>
      <c r="AY141" s="19">
        <v>256</v>
      </c>
      <c r="AZ141" s="19">
        <v>277</v>
      </c>
      <c r="BA141" s="20">
        <f t="shared" si="104"/>
        <v>92</v>
      </c>
      <c r="BB141" s="19">
        <v>270</v>
      </c>
      <c r="BC141" s="19">
        <v>277</v>
      </c>
      <c r="BD141" s="20">
        <f t="shared" si="105"/>
        <v>97</v>
      </c>
      <c r="BE141" s="20">
        <f t="shared" si="106"/>
        <v>96</v>
      </c>
      <c r="BF141" s="20">
        <f t="shared" si="107"/>
        <v>84</v>
      </c>
      <c r="BG141" s="24"/>
      <c r="BH141" s="19">
        <f t="shared" si="108"/>
        <v>7</v>
      </c>
      <c r="BI141" s="19">
        <f t="shared" si="109"/>
        <v>2</v>
      </c>
      <c r="BJ141" s="19">
        <f t="shared" si="110"/>
        <v>13</v>
      </c>
      <c r="BK141" s="19">
        <f t="shared" si="111"/>
        <v>1</v>
      </c>
      <c r="BL141" s="19">
        <f t="shared" si="112"/>
        <v>14</v>
      </c>
      <c r="BM141" s="19">
        <f t="shared" si="113"/>
        <v>27</v>
      </c>
      <c r="BN141" s="19">
        <f t="shared" si="114"/>
        <v>6</v>
      </c>
      <c r="BO141" s="19">
        <f t="shared" si="115"/>
        <v>2</v>
      </c>
      <c r="BP141" s="19">
        <f t="shared" si="116"/>
        <v>20</v>
      </c>
      <c r="BQ141" s="19">
        <f t="shared" si="117"/>
        <v>13</v>
      </c>
      <c r="BR141" s="19">
        <f t="shared" si="118"/>
        <v>6</v>
      </c>
      <c r="BS141" s="19">
        <f t="shared" si="119"/>
        <v>9</v>
      </c>
      <c r="BT141" s="19">
        <f t="shared" si="120"/>
        <v>4</v>
      </c>
      <c r="BU141" s="19">
        <f t="shared" si="121"/>
        <v>9</v>
      </c>
      <c r="BV141" s="19">
        <f t="shared" si="122"/>
        <v>4</v>
      </c>
      <c r="BW141" s="19">
        <f t="shared" si="123"/>
        <v>11</v>
      </c>
      <c r="BX141" s="19">
        <f t="shared" si="124"/>
        <v>14</v>
      </c>
      <c r="BY141" s="19">
        <f t="shared" si="125"/>
        <v>33</v>
      </c>
      <c r="BZ141" s="19">
        <f t="shared" si="126"/>
        <v>9</v>
      </c>
      <c r="CA141" s="19">
        <f t="shared" si="127"/>
        <v>5</v>
      </c>
      <c r="CB141" s="18">
        <f t="shared" si="128"/>
        <v>84</v>
      </c>
      <c r="CC141" s="19">
        <f t="shared" si="129"/>
        <v>13</v>
      </c>
    </row>
    <row r="142" spans="1:81" ht="31.5">
      <c r="A142" s="21">
        <v>275</v>
      </c>
      <c r="B142" s="34">
        <v>6616006321</v>
      </c>
      <c r="C142" s="5" t="s">
        <v>442</v>
      </c>
      <c r="D142" s="5" t="s">
        <v>286</v>
      </c>
      <c r="E142" s="5" t="str">
        <f>VLOOKUP(C142,Реестр!$B$2:$C$74,2,FALSE)</f>
        <v>Город</v>
      </c>
      <c r="F142" s="19">
        <v>10</v>
      </c>
      <c r="G142" s="19">
        <v>35</v>
      </c>
      <c r="H142" s="22">
        <v>11</v>
      </c>
      <c r="I142" s="22">
        <v>38</v>
      </c>
      <c r="J142" s="22">
        <f t="shared" si="87"/>
        <v>92</v>
      </c>
      <c r="K142" s="19">
        <v>30</v>
      </c>
      <c r="L142" s="19">
        <v>3</v>
      </c>
      <c r="M142" s="19">
        <f t="shared" si="88"/>
        <v>90</v>
      </c>
      <c r="N142" s="19">
        <v>117</v>
      </c>
      <c r="O142" s="19">
        <v>105</v>
      </c>
      <c r="P142" s="19">
        <v>118</v>
      </c>
      <c r="Q142" s="19">
        <v>105</v>
      </c>
      <c r="R142" s="19">
        <f t="shared" si="89"/>
        <v>100</v>
      </c>
      <c r="S142" s="19">
        <f t="shared" si="90"/>
        <v>95</v>
      </c>
      <c r="T142" s="19">
        <v>20</v>
      </c>
      <c r="U142" s="19">
        <v>3</v>
      </c>
      <c r="V142" s="19">
        <f t="shared" si="91"/>
        <v>60</v>
      </c>
      <c r="W142" s="19">
        <v>118</v>
      </c>
      <c r="X142" s="23">
        <v>140</v>
      </c>
      <c r="Y142" s="20">
        <f t="shared" si="92"/>
        <v>84</v>
      </c>
      <c r="Z142" s="43">
        <f t="shared" si="93"/>
        <v>72</v>
      </c>
      <c r="AA142" s="20">
        <f t="shared" si="94"/>
        <v>72</v>
      </c>
      <c r="AB142" s="19">
        <v>20</v>
      </c>
      <c r="AC142" s="19">
        <v>0</v>
      </c>
      <c r="AD142" s="19">
        <f t="shared" si="95"/>
        <v>0</v>
      </c>
      <c r="AE142" s="19">
        <v>20</v>
      </c>
      <c r="AF142" s="19">
        <v>4</v>
      </c>
      <c r="AG142" s="19">
        <f t="shared" si="96"/>
        <v>80</v>
      </c>
      <c r="AH142" s="19">
        <v>34</v>
      </c>
      <c r="AI142" s="19">
        <v>37</v>
      </c>
      <c r="AJ142" s="20">
        <f t="shared" si="97"/>
        <v>92</v>
      </c>
      <c r="AK142" s="43">
        <f t="shared" si="98"/>
        <v>60</v>
      </c>
      <c r="AL142" s="19">
        <v>119</v>
      </c>
      <c r="AM142" s="19">
        <v>140</v>
      </c>
      <c r="AN142" s="20">
        <f t="shared" si="99"/>
        <v>85</v>
      </c>
      <c r="AO142" s="19">
        <v>140</v>
      </c>
      <c r="AP142" s="19">
        <v>140</v>
      </c>
      <c r="AQ142" s="20">
        <f t="shared" si="100"/>
        <v>100</v>
      </c>
      <c r="AR142" s="19">
        <v>110</v>
      </c>
      <c r="AS142" s="19">
        <v>111</v>
      </c>
      <c r="AT142" s="20">
        <f t="shared" si="101"/>
        <v>99</v>
      </c>
      <c r="AU142" s="20">
        <f t="shared" si="102"/>
        <v>94</v>
      </c>
      <c r="AV142" s="19">
        <v>134</v>
      </c>
      <c r="AW142" s="19">
        <v>140</v>
      </c>
      <c r="AX142" s="20">
        <f t="shared" si="103"/>
        <v>96</v>
      </c>
      <c r="AY142" s="19">
        <v>135</v>
      </c>
      <c r="AZ142" s="19">
        <v>140</v>
      </c>
      <c r="BA142" s="20">
        <f t="shared" si="104"/>
        <v>96</v>
      </c>
      <c r="BB142" s="19">
        <v>137</v>
      </c>
      <c r="BC142" s="19">
        <v>140</v>
      </c>
      <c r="BD142" s="20">
        <f t="shared" si="105"/>
        <v>98</v>
      </c>
      <c r="BE142" s="20">
        <f t="shared" si="106"/>
        <v>97</v>
      </c>
      <c r="BF142" s="20">
        <f t="shared" si="107"/>
        <v>84</v>
      </c>
      <c r="BG142" s="24"/>
      <c r="BH142" s="19">
        <f t="shared" si="108"/>
        <v>8</v>
      </c>
      <c r="BI142" s="19">
        <f t="shared" si="109"/>
        <v>2</v>
      </c>
      <c r="BJ142" s="19">
        <f t="shared" si="110"/>
        <v>1</v>
      </c>
      <c r="BK142" s="19">
        <f t="shared" si="111"/>
        <v>3</v>
      </c>
      <c r="BL142" s="19">
        <f t="shared" si="112"/>
        <v>27</v>
      </c>
      <c r="BM142" s="19">
        <f t="shared" si="113"/>
        <v>17</v>
      </c>
      <c r="BN142" s="19">
        <f t="shared" si="114"/>
        <v>6</v>
      </c>
      <c r="BO142" s="19">
        <f t="shared" si="115"/>
        <v>2</v>
      </c>
      <c r="BP142" s="19">
        <f t="shared" si="116"/>
        <v>8</v>
      </c>
      <c r="BQ142" s="19">
        <f t="shared" si="117"/>
        <v>16</v>
      </c>
      <c r="BR142" s="19">
        <f t="shared" si="118"/>
        <v>1</v>
      </c>
      <c r="BS142" s="19">
        <f t="shared" si="119"/>
        <v>2</v>
      </c>
      <c r="BT142" s="19">
        <f t="shared" si="120"/>
        <v>5</v>
      </c>
      <c r="BU142" s="19">
        <f t="shared" si="121"/>
        <v>5</v>
      </c>
      <c r="BV142" s="19">
        <f t="shared" si="122"/>
        <v>3</v>
      </c>
      <c r="BW142" s="19">
        <f t="shared" si="123"/>
        <v>6</v>
      </c>
      <c r="BX142" s="19">
        <f t="shared" si="124"/>
        <v>27</v>
      </c>
      <c r="BY142" s="19">
        <f t="shared" si="125"/>
        <v>29</v>
      </c>
      <c r="BZ142" s="19">
        <f t="shared" si="126"/>
        <v>7</v>
      </c>
      <c r="CA142" s="19">
        <f t="shared" si="127"/>
        <v>4</v>
      </c>
      <c r="CB142" s="18">
        <f t="shared" si="128"/>
        <v>84</v>
      </c>
      <c r="CC142" s="19">
        <f t="shared" si="129"/>
        <v>13</v>
      </c>
    </row>
    <row r="143" spans="1:81" ht="31.5">
      <c r="A143" s="21">
        <v>294</v>
      </c>
      <c r="B143" s="34">
        <v>6630007775</v>
      </c>
      <c r="C143" s="40" t="s">
        <v>509</v>
      </c>
      <c r="D143" s="6" t="s">
        <v>301</v>
      </c>
      <c r="E143" s="5" t="str">
        <f>VLOOKUP(C143,Реестр!$B$2:$C$74,2,FALSE)</f>
        <v>Город</v>
      </c>
      <c r="F143" s="19">
        <v>11</v>
      </c>
      <c r="G143" s="19">
        <v>34</v>
      </c>
      <c r="H143" s="22">
        <v>11</v>
      </c>
      <c r="I143" s="22">
        <v>38</v>
      </c>
      <c r="J143" s="22">
        <f t="shared" si="87"/>
        <v>95</v>
      </c>
      <c r="K143" s="19">
        <v>30</v>
      </c>
      <c r="L143" s="19">
        <v>4</v>
      </c>
      <c r="M143" s="19">
        <f t="shared" si="88"/>
        <v>100</v>
      </c>
      <c r="N143" s="19">
        <v>67</v>
      </c>
      <c r="O143" s="19">
        <v>69</v>
      </c>
      <c r="P143" s="19">
        <v>67</v>
      </c>
      <c r="Q143" s="19">
        <v>70</v>
      </c>
      <c r="R143" s="19">
        <f t="shared" si="89"/>
        <v>99</v>
      </c>
      <c r="S143" s="19">
        <f t="shared" si="90"/>
        <v>98</v>
      </c>
      <c r="T143" s="19">
        <v>20</v>
      </c>
      <c r="U143" s="19">
        <v>5</v>
      </c>
      <c r="V143" s="19">
        <f t="shared" si="91"/>
        <v>100</v>
      </c>
      <c r="W143" s="19">
        <v>68</v>
      </c>
      <c r="X143" s="23">
        <v>74</v>
      </c>
      <c r="Y143" s="20">
        <f t="shared" si="92"/>
        <v>92</v>
      </c>
      <c r="Z143" s="43">
        <f t="shared" si="93"/>
        <v>96</v>
      </c>
      <c r="AA143" s="20">
        <f t="shared" si="94"/>
        <v>96</v>
      </c>
      <c r="AB143" s="19">
        <v>20</v>
      </c>
      <c r="AC143" s="19">
        <v>3</v>
      </c>
      <c r="AD143" s="19">
        <f t="shared" si="95"/>
        <v>60</v>
      </c>
      <c r="AE143" s="19">
        <v>20</v>
      </c>
      <c r="AF143" s="19">
        <v>1</v>
      </c>
      <c r="AG143" s="19">
        <f t="shared" si="96"/>
        <v>20</v>
      </c>
      <c r="AH143" s="19">
        <v>0</v>
      </c>
      <c r="AI143" s="19">
        <v>2</v>
      </c>
      <c r="AJ143" s="20">
        <f t="shared" si="97"/>
        <v>0</v>
      </c>
      <c r="AK143" s="43">
        <f t="shared" si="98"/>
        <v>26</v>
      </c>
      <c r="AL143" s="19">
        <v>73</v>
      </c>
      <c r="AM143" s="19">
        <v>74</v>
      </c>
      <c r="AN143" s="20">
        <f t="shared" si="99"/>
        <v>99</v>
      </c>
      <c r="AO143" s="19">
        <v>73</v>
      </c>
      <c r="AP143" s="19">
        <v>74</v>
      </c>
      <c r="AQ143" s="20">
        <f t="shared" si="100"/>
        <v>99</v>
      </c>
      <c r="AR143" s="19">
        <v>63</v>
      </c>
      <c r="AS143" s="19">
        <v>64</v>
      </c>
      <c r="AT143" s="20">
        <f t="shared" si="101"/>
        <v>98</v>
      </c>
      <c r="AU143" s="20">
        <f t="shared" si="102"/>
        <v>99</v>
      </c>
      <c r="AV143" s="19">
        <v>74</v>
      </c>
      <c r="AW143" s="19">
        <v>74</v>
      </c>
      <c r="AX143" s="20">
        <f t="shared" si="103"/>
        <v>100</v>
      </c>
      <c r="AY143" s="19">
        <v>71</v>
      </c>
      <c r="AZ143" s="19">
        <v>74</v>
      </c>
      <c r="BA143" s="20">
        <f t="shared" si="104"/>
        <v>96</v>
      </c>
      <c r="BB143" s="19">
        <v>73</v>
      </c>
      <c r="BC143" s="19">
        <v>74</v>
      </c>
      <c r="BD143" s="20">
        <f t="shared" si="105"/>
        <v>99</v>
      </c>
      <c r="BE143" s="20">
        <f t="shared" si="106"/>
        <v>99</v>
      </c>
      <c r="BF143" s="20">
        <f t="shared" si="107"/>
        <v>84</v>
      </c>
      <c r="BG143" s="24"/>
      <c r="BH143" s="19">
        <f t="shared" si="108"/>
        <v>5</v>
      </c>
      <c r="BI143" s="19">
        <f t="shared" si="109"/>
        <v>1</v>
      </c>
      <c r="BJ143" s="19">
        <f t="shared" si="110"/>
        <v>2</v>
      </c>
      <c r="BK143" s="19">
        <f t="shared" si="111"/>
        <v>1</v>
      </c>
      <c r="BL143" s="19">
        <f t="shared" si="112"/>
        <v>5</v>
      </c>
      <c r="BM143" s="19">
        <f t="shared" si="113"/>
        <v>9</v>
      </c>
      <c r="BN143" s="19">
        <f t="shared" si="114"/>
        <v>3</v>
      </c>
      <c r="BO143" s="19">
        <f t="shared" si="115"/>
        <v>5</v>
      </c>
      <c r="BP143" s="19">
        <f t="shared" si="116"/>
        <v>34</v>
      </c>
      <c r="BQ143" s="19">
        <f t="shared" si="117"/>
        <v>2</v>
      </c>
      <c r="BR143" s="19">
        <f t="shared" si="118"/>
        <v>2</v>
      </c>
      <c r="BS143" s="19">
        <f t="shared" si="119"/>
        <v>3</v>
      </c>
      <c r="BT143" s="19">
        <f t="shared" si="120"/>
        <v>1</v>
      </c>
      <c r="BU143" s="19">
        <f t="shared" si="121"/>
        <v>5</v>
      </c>
      <c r="BV143" s="19">
        <f t="shared" si="122"/>
        <v>2</v>
      </c>
      <c r="BW143" s="19">
        <f t="shared" si="123"/>
        <v>3</v>
      </c>
      <c r="BX143" s="19">
        <f t="shared" si="124"/>
        <v>5</v>
      </c>
      <c r="BY143" s="19">
        <f t="shared" si="125"/>
        <v>63</v>
      </c>
      <c r="BZ143" s="19">
        <f t="shared" si="126"/>
        <v>2</v>
      </c>
      <c r="CA143" s="19">
        <f t="shared" si="127"/>
        <v>2</v>
      </c>
      <c r="CB143" s="18">
        <f t="shared" si="128"/>
        <v>84</v>
      </c>
      <c r="CC143" s="19">
        <f t="shared" si="129"/>
        <v>13</v>
      </c>
    </row>
    <row r="144" spans="1:81" ht="47.25">
      <c r="A144" s="21">
        <v>297</v>
      </c>
      <c r="B144" s="34">
        <v>6609009794</v>
      </c>
      <c r="C144" s="5" t="s">
        <v>446</v>
      </c>
      <c r="D144" s="6" t="s">
        <v>304</v>
      </c>
      <c r="E144" s="5" t="str">
        <f>VLOOKUP(C144,Реестр!$B$2:$C$74,2,FALSE)</f>
        <v>Город</v>
      </c>
      <c r="F144" s="19">
        <v>8</v>
      </c>
      <c r="G144" s="19">
        <v>33</v>
      </c>
      <c r="H144" s="22">
        <v>9</v>
      </c>
      <c r="I144" s="22">
        <v>36</v>
      </c>
      <c r="J144" s="22">
        <f t="shared" si="87"/>
        <v>90</v>
      </c>
      <c r="K144" s="19">
        <v>30</v>
      </c>
      <c r="L144" s="19">
        <v>4</v>
      </c>
      <c r="M144" s="19">
        <f t="shared" si="88"/>
        <v>100</v>
      </c>
      <c r="N144" s="19">
        <v>146</v>
      </c>
      <c r="O144" s="19">
        <v>121</v>
      </c>
      <c r="P144" s="19">
        <v>148</v>
      </c>
      <c r="Q144" s="19">
        <v>129</v>
      </c>
      <c r="R144" s="19">
        <f t="shared" si="89"/>
        <v>96</v>
      </c>
      <c r="S144" s="19">
        <f t="shared" si="90"/>
        <v>95</v>
      </c>
      <c r="T144" s="19">
        <v>20</v>
      </c>
      <c r="U144" s="19">
        <v>5</v>
      </c>
      <c r="V144" s="19">
        <f t="shared" si="91"/>
        <v>100</v>
      </c>
      <c r="W144" s="19">
        <v>177</v>
      </c>
      <c r="X144" s="23">
        <v>195</v>
      </c>
      <c r="Y144" s="20">
        <f t="shared" si="92"/>
        <v>91</v>
      </c>
      <c r="Z144" s="43">
        <f t="shared" si="93"/>
        <v>96</v>
      </c>
      <c r="AA144" s="20">
        <f t="shared" si="94"/>
        <v>96</v>
      </c>
      <c r="AB144" s="19">
        <v>20</v>
      </c>
      <c r="AC144" s="19">
        <v>0</v>
      </c>
      <c r="AD144" s="19">
        <f t="shared" si="95"/>
        <v>0</v>
      </c>
      <c r="AE144" s="19">
        <v>20</v>
      </c>
      <c r="AF144" s="19">
        <v>2</v>
      </c>
      <c r="AG144" s="19">
        <f t="shared" si="96"/>
        <v>40</v>
      </c>
      <c r="AH144" s="19">
        <v>2</v>
      </c>
      <c r="AI144" s="19">
        <v>4</v>
      </c>
      <c r="AJ144" s="20">
        <f t="shared" si="97"/>
        <v>50</v>
      </c>
      <c r="AK144" s="43">
        <f t="shared" si="98"/>
        <v>31</v>
      </c>
      <c r="AL144" s="19">
        <v>187</v>
      </c>
      <c r="AM144" s="19">
        <v>195</v>
      </c>
      <c r="AN144" s="20">
        <f t="shared" si="99"/>
        <v>96</v>
      </c>
      <c r="AO144" s="19">
        <v>195</v>
      </c>
      <c r="AP144" s="19">
        <v>195</v>
      </c>
      <c r="AQ144" s="20">
        <f t="shared" si="100"/>
        <v>100</v>
      </c>
      <c r="AR144" s="19">
        <v>125</v>
      </c>
      <c r="AS144" s="19">
        <v>126</v>
      </c>
      <c r="AT144" s="20">
        <f t="shared" si="101"/>
        <v>99</v>
      </c>
      <c r="AU144" s="20">
        <f t="shared" si="102"/>
        <v>98</v>
      </c>
      <c r="AV144" s="19">
        <v>188</v>
      </c>
      <c r="AW144" s="19">
        <v>195</v>
      </c>
      <c r="AX144" s="20">
        <f t="shared" si="103"/>
        <v>96</v>
      </c>
      <c r="AY144" s="19">
        <v>195</v>
      </c>
      <c r="AZ144" s="19">
        <v>195</v>
      </c>
      <c r="BA144" s="20">
        <f t="shared" si="104"/>
        <v>100</v>
      </c>
      <c r="BB144" s="19">
        <v>194</v>
      </c>
      <c r="BC144" s="19">
        <v>195</v>
      </c>
      <c r="BD144" s="20">
        <f t="shared" si="105"/>
        <v>99</v>
      </c>
      <c r="BE144" s="20">
        <f t="shared" si="106"/>
        <v>98</v>
      </c>
      <c r="BF144" s="20">
        <f t="shared" si="107"/>
        <v>84</v>
      </c>
      <c r="BG144" s="24"/>
      <c r="BH144" s="19">
        <f t="shared" si="108"/>
        <v>10</v>
      </c>
      <c r="BI144" s="19">
        <f t="shared" si="109"/>
        <v>1</v>
      </c>
      <c r="BJ144" s="19">
        <f t="shared" si="110"/>
        <v>5</v>
      </c>
      <c r="BK144" s="19">
        <f t="shared" si="111"/>
        <v>1</v>
      </c>
      <c r="BL144" s="19">
        <f t="shared" si="112"/>
        <v>5</v>
      </c>
      <c r="BM144" s="19">
        <f t="shared" si="113"/>
        <v>10</v>
      </c>
      <c r="BN144" s="19">
        <f t="shared" si="114"/>
        <v>6</v>
      </c>
      <c r="BO144" s="19">
        <f t="shared" si="115"/>
        <v>4</v>
      </c>
      <c r="BP144" s="19">
        <f t="shared" si="116"/>
        <v>31</v>
      </c>
      <c r="BQ144" s="19">
        <f t="shared" si="117"/>
        <v>5</v>
      </c>
      <c r="BR144" s="19">
        <f t="shared" si="118"/>
        <v>1</v>
      </c>
      <c r="BS144" s="19">
        <f t="shared" si="119"/>
        <v>2</v>
      </c>
      <c r="BT144" s="19">
        <f t="shared" si="120"/>
        <v>5</v>
      </c>
      <c r="BU144" s="19">
        <f t="shared" si="121"/>
        <v>1</v>
      </c>
      <c r="BV144" s="19">
        <f t="shared" si="122"/>
        <v>2</v>
      </c>
      <c r="BW144" s="19">
        <f t="shared" si="123"/>
        <v>6</v>
      </c>
      <c r="BX144" s="19">
        <f t="shared" si="124"/>
        <v>5</v>
      </c>
      <c r="BY144" s="19">
        <f t="shared" si="125"/>
        <v>58</v>
      </c>
      <c r="BZ144" s="19">
        <f t="shared" si="126"/>
        <v>3</v>
      </c>
      <c r="CA144" s="19">
        <f t="shared" si="127"/>
        <v>3</v>
      </c>
      <c r="CB144" s="18">
        <f t="shared" si="128"/>
        <v>84</v>
      </c>
      <c r="CC144" s="19">
        <f t="shared" si="129"/>
        <v>13</v>
      </c>
    </row>
    <row r="145" spans="1:81" ht="47.25">
      <c r="A145" s="21">
        <v>302</v>
      </c>
      <c r="B145" s="34">
        <v>6603009910</v>
      </c>
      <c r="C145" s="40" t="s">
        <v>500</v>
      </c>
      <c r="D145" s="5" t="s">
        <v>309</v>
      </c>
      <c r="E145" s="5" t="str">
        <f>VLOOKUP(C145,Реестр!$B$2:$C$74,2,FALSE)</f>
        <v>Город</v>
      </c>
      <c r="F145" s="19">
        <v>8</v>
      </c>
      <c r="G145" s="19">
        <v>33</v>
      </c>
      <c r="H145" s="22">
        <v>9</v>
      </c>
      <c r="I145" s="22">
        <v>36</v>
      </c>
      <c r="J145" s="22">
        <f t="shared" si="87"/>
        <v>90</v>
      </c>
      <c r="K145" s="19">
        <v>30</v>
      </c>
      <c r="L145" s="19">
        <v>4</v>
      </c>
      <c r="M145" s="19">
        <f t="shared" si="88"/>
        <v>100</v>
      </c>
      <c r="N145" s="19">
        <v>233</v>
      </c>
      <c r="O145" s="19">
        <v>220</v>
      </c>
      <c r="P145" s="19">
        <v>237</v>
      </c>
      <c r="Q145" s="19">
        <v>225</v>
      </c>
      <c r="R145" s="19">
        <f t="shared" si="89"/>
        <v>98</v>
      </c>
      <c r="S145" s="19">
        <f t="shared" si="90"/>
        <v>96</v>
      </c>
      <c r="T145" s="19">
        <v>20</v>
      </c>
      <c r="U145" s="19">
        <v>5</v>
      </c>
      <c r="V145" s="19">
        <f t="shared" si="91"/>
        <v>100</v>
      </c>
      <c r="W145" s="19">
        <v>262</v>
      </c>
      <c r="X145" s="23">
        <v>279</v>
      </c>
      <c r="Y145" s="20">
        <f t="shared" si="92"/>
        <v>94</v>
      </c>
      <c r="Z145" s="43">
        <f t="shared" si="93"/>
        <v>97</v>
      </c>
      <c r="AA145" s="20">
        <f t="shared" si="94"/>
        <v>97</v>
      </c>
      <c r="AB145" s="19">
        <v>20</v>
      </c>
      <c r="AC145" s="19">
        <v>0</v>
      </c>
      <c r="AD145" s="19">
        <f t="shared" si="95"/>
        <v>0</v>
      </c>
      <c r="AE145" s="19">
        <v>20</v>
      </c>
      <c r="AF145" s="19">
        <v>1</v>
      </c>
      <c r="AG145" s="19">
        <f t="shared" si="96"/>
        <v>20</v>
      </c>
      <c r="AH145" s="19">
        <v>12</v>
      </c>
      <c r="AI145" s="19">
        <v>16</v>
      </c>
      <c r="AJ145" s="20">
        <f t="shared" si="97"/>
        <v>75</v>
      </c>
      <c r="AK145" s="43">
        <f t="shared" si="98"/>
        <v>31</v>
      </c>
      <c r="AL145" s="19">
        <v>277</v>
      </c>
      <c r="AM145" s="19">
        <v>279</v>
      </c>
      <c r="AN145" s="20">
        <f t="shared" si="99"/>
        <v>99</v>
      </c>
      <c r="AO145" s="19">
        <v>277</v>
      </c>
      <c r="AP145" s="19">
        <v>279</v>
      </c>
      <c r="AQ145" s="20">
        <f t="shared" si="100"/>
        <v>99</v>
      </c>
      <c r="AR145" s="19">
        <v>198</v>
      </c>
      <c r="AS145" s="19">
        <v>200</v>
      </c>
      <c r="AT145" s="20">
        <f t="shared" si="101"/>
        <v>99</v>
      </c>
      <c r="AU145" s="20">
        <f t="shared" si="102"/>
        <v>99</v>
      </c>
      <c r="AV145" s="19">
        <v>272</v>
      </c>
      <c r="AW145" s="19">
        <v>279</v>
      </c>
      <c r="AX145" s="20">
        <f t="shared" si="103"/>
        <v>97</v>
      </c>
      <c r="AY145" s="19">
        <v>270</v>
      </c>
      <c r="AZ145" s="19">
        <v>279</v>
      </c>
      <c r="BA145" s="20">
        <f t="shared" si="104"/>
        <v>97</v>
      </c>
      <c r="BB145" s="19">
        <v>273</v>
      </c>
      <c r="BC145" s="19">
        <v>279</v>
      </c>
      <c r="BD145" s="20">
        <f t="shared" si="105"/>
        <v>98</v>
      </c>
      <c r="BE145" s="20">
        <f t="shared" si="106"/>
        <v>98</v>
      </c>
      <c r="BF145" s="20">
        <f t="shared" si="107"/>
        <v>84</v>
      </c>
      <c r="BG145" s="24"/>
      <c r="BH145" s="19">
        <f t="shared" si="108"/>
        <v>10</v>
      </c>
      <c r="BI145" s="19">
        <f t="shared" si="109"/>
        <v>1</v>
      </c>
      <c r="BJ145" s="19">
        <f t="shared" si="110"/>
        <v>3</v>
      </c>
      <c r="BK145" s="19">
        <f t="shared" si="111"/>
        <v>1</v>
      </c>
      <c r="BL145" s="19">
        <f t="shared" si="112"/>
        <v>4</v>
      </c>
      <c r="BM145" s="19">
        <f t="shared" si="113"/>
        <v>7</v>
      </c>
      <c r="BN145" s="19">
        <f t="shared" si="114"/>
        <v>6</v>
      </c>
      <c r="BO145" s="19">
        <f t="shared" si="115"/>
        <v>5</v>
      </c>
      <c r="BP145" s="19">
        <f t="shared" si="116"/>
        <v>23</v>
      </c>
      <c r="BQ145" s="19">
        <f t="shared" si="117"/>
        <v>2</v>
      </c>
      <c r="BR145" s="19">
        <f t="shared" si="118"/>
        <v>2</v>
      </c>
      <c r="BS145" s="19">
        <f t="shared" si="119"/>
        <v>2</v>
      </c>
      <c r="BT145" s="19">
        <f t="shared" si="120"/>
        <v>4</v>
      </c>
      <c r="BU145" s="19">
        <f t="shared" si="121"/>
        <v>4</v>
      </c>
      <c r="BV145" s="19">
        <f t="shared" si="122"/>
        <v>3</v>
      </c>
      <c r="BW145" s="19">
        <f t="shared" si="123"/>
        <v>5</v>
      </c>
      <c r="BX145" s="19">
        <f t="shared" si="124"/>
        <v>4</v>
      </c>
      <c r="BY145" s="19">
        <f t="shared" si="125"/>
        <v>58</v>
      </c>
      <c r="BZ145" s="19">
        <f t="shared" si="126"/>
        <v>2</v>
      </c>
      <c r="CA145" s="19">
        <f t="shared" si="127"/>
        <v>3</v>
      </c>
      <c r="CB145" s="18">
        <f t="shared" si="128"/>
        <v>84</v>
      </c>
      <c r="CC145" s="19">
        <f t="shared" si="129"/>
        <v>13</v>
      </c>
    </row>
    <row r="146" spans="1:81" ht="31.5">
      <c r="A146" s="21">
        <v>345</v>
      </c>
      <c r="B146" s="34">
        <v>6610002377</v>
      </c>
      <c r="C146" s="5" t="s">
        <v>452</v>
      </c>
      <c r="D146" s="5" t="s">
        <v>346</v>
      </c>
      <c r="E146" s="5" t="str">
        <f>VLOOKUP(C146,Реестр!$B$2:$C$74,2,FALSE)</f>
        <v>Город</v>
      </c>
      <c r="F146" s="19">
        <v>8</v>
      </c>
      <c r="G146" s="19">
        <v>34</v>
      </c>
      <c r="H146" s="22">
        <v>9</v>
      </c>
      <c r="I146" s="22">
        <v>36</v>
      </c>
      <c r="J146" s="22">
        <f t="shared" si="87"/>
        <v>92</v>
      </c>
      <c r="K146" s="19">
        <v>30</v>
      </c>
      <c r="L146" s="19">
        <v>3</v>
      </c>
      <c r="M146" s="19">
        <f t="shared" si="88"/>
        <v>90</v>
      </c>
      <c r="N146" s="19">
        <v>48</v>
      </c>
      <c r="O146" s="19">
        <v>39</v>
      </c>
      <c r="P146" s="19">
        <v>51</v>
      </c>
      <c r="Q146" s="19">
        <v>41</v>
      </c>
      <c r="R146" s="19">
        <f t="shared" si="89"/>
        <v>95</v>
      </c>
      <c r="S146" s="19">
        <f t="shared" si="90"/>
        <v>93</v>
      </c>
      <c r="T146" s="19">
        <v>20</v>
      </c>
      <c r="U146" s="19">
        <v>5</v>
      </c>
      <c r="V146" s="19">
        <f t="shared" si="91"/>
        <v>100</v>
      </c>
      <c r="W146" s="19">
        <v>51</v>
      </c>
      <c r="X146" s="23">
        <v>60</v>
      </c>
      <c r="Y146" s="20">
        <f t="shared" si="92"/>
        <v>85</v>
      </c>
      <c r="Z146" s="43">
        <f t="shared" si="93"/>
        <v>93</v>
      </c>
      <c r="AA146" s="20">
        <f t="shared" si="94"/>
        <v>93</v>
      </c>
      <c r="AB146" s="19">
        <v>20</v>
      </c>
      <c r="AC146" s="19">
        <v>0</v>
      </c>
      <c r="AD146" s="19">
        <f t="shared" si="95"/>
        <v>0</v>
      </c>
      <c r="AE146" s="19">
        <v>20</v>
      </c>
      <c r="AF146" s="19">
        <v>1</v>
      </c>
      <c r="AG146" s="19">
        <f t="shared" si="96"/>
        <v>20</v>
      </c>
      <c r="AH146" s="19">
        <v>5</v>
      </c>
      <c r="AI146" s="19">
        <v>5</v>
      </c>
      <c r="AJ146" s="20">
        <f t="shared" si="97"/>
        <v>100</v>
      </c>
      <c r="AK146" s="43">
        <f t="shared" si="98"/>
        <v>38</v>
      </c>
      <c r="AL146" s="19">
        <v>59</v>
      </c>
      <c r="AM146" s="19">
        <v>60</v>
      </c>
      <c r="AN146" s="20">
        <f t="shared" si="99"/>
        <v>98</v>
      </c>
      <c r="AO146" s="19">
        <v>60</v>
      </c>
      <c r="AP146" s="19">
        <v>60</v>
      </c>
      <c r="AQ146" s="20">
        <f t="shared" si="100"/>
        <v>100</v>
      </c>
      <c r="AR146" s="19">
        <v>38</v>
      </c>
      <c r="AS146" s="19">
        <v>38</v>
      </c>
      <c r="AT146" s="20">
        <f t="shared" si="101"/>
        <v>100</v>
      </c>
      <c r="AU146" s="20">
        <f t="shared" si="102"/>
        <v>99</v>
      </c>
      <c r="AV146" s="19">
        <v>60</v>
      </c>
      <c r="AW146" s="19">
        <v>60</v>
      </c>
      <c r="AX146" s="20">
        <f t="shared" si="103"/>
        <v>100</v>
      </c>
      <c r="AY146" s="19">
        <v>55</v>
      </c>
      <c r="AZ146" s="19">
        <v>60</v>
      </c>
      <c r="BA146" s="20">
        <f t="shared" si="104"/>
        <v>92</v>
      </c>
      <c r="BB146" s="19">
        <v>59</v>
      </c>
      <c r="BC146" s="19">
        <v>60</v>
      </c>
      <c r="BD146" s="20">
        <f t="shared" si="105"/>
        <v>98</v>
      </c>
      <c r="BE146" s="20">
        <f t="shared" si="106"/>
        <v>97</v>
      </c>
      <c r="BF146" s="20">
        <f t="shared" si="107"/>
        <v>84</v>
      </c>
      <c r="BG146" s="24"/>
      <c r="BH146" s="19">
        <f t="shared" si="108"/>
        <v>8</v>
      </c>
      <c r="BI146" s="19">
        <f t="shared" si="109"/>
        <v>2</v>
      </c>
      <c r="BJ146" s="19">
        <f t="shared" si="110"/>
        <v>6</v>
      </c>
      <c r="BK146" s="19">
        <f t="shared" si="111"/>
        <v>1</v>
      </c>
      <c r="BL146" s="19">
        <f t="shared" si="112"/>
        <v>8</v>
      </c>
      <c r="BM146" s="19">
        <f t="shared" si="113"/>
        <v>16</v>
      </c>
      <c r="BN146" s="19">
        <f t="shared" si="114"/>
        <v>6</v>
      </c>
      <c r="BO146" s="19">
        <f t="shared" si="115"/>
        <v>5</v>
      </c>
      <c r="BP146" s="19">
        <f t="shared" si="116"/>
        <v>1</v>
      </c>
      <c r="BQ146" s="19">
        <f t="shared" si="117"/>
        <v>3</v>
      </c>
      <c r="BR146" s="19">
        <f t="shared" si="118"/>
        <v>1</v>
      </c>
      <c r="BS146" s="19">
        <f t="shared" si="119"/>
        <v>1</v>
      </c>
      <c r="BT146" s="19">
        <f t="shared" si="120"/>
        <v>1</v>
      </c>
      <c r="BU146" s="19">
        <f t="shared" si="121"/>
        <v>9</v>
      </c>
      <c r="BV146" s="19">
        <f t="shared" si="122"/>
        <v>3</v>
      </c>
      <c r="BW146" s="19">
        <f t="shared" si="123"/>
        <v>8</v>
      </c>
      <c r="BX146" s="19">
        <f t="shared" si="124"/>
        <v>8</v>
      </c>
      <c r="BY146" s="19">
        <f t="shared" si="125"/>
        <v>51</v>
      </c>
      <c r="BZ146" s="19">
        <f t="shared" si="126"/>
        <v>2</v>
      </c>
      <c r="CA146" s="19">
        <f t="shared" si="127"/>
        <v>4</v>
      </c>
      <c r="CB146" s="18">
        <f t="shared" si="128"/>
        <v>84</v>
      </c>
      <c r="CC146" s="19">
        <f t="shared" si="129"/>
        <v>13</v>
      </c>
    </row>
    <row r="147" spans="1:81" ht="31.5">
      <c r="A147" s="21">
        <v>377</v>
      </c>
      <c r="B147" s="34">
        <v>6613006490</v>
      </c>
      <c r="C147" s="40" t="s">
        <v>507</v>
      </c>
      <c r="D147" s="5" t="s">
        <v>373</v>
      </c>
      <c r="E147" s="5" t="str">
        <f>VLOOKUP(C147,Реестр!$B$2:$C$74,2,FALSE)</f>
        <v>Город</v>
      </c>
      <c r="F147" s="19">
        <v>10</v>
      </c>
      <c r="G147" s="19">
        <v>34</v>
      </c>
      <c r="H147" s="22">
        <v>11</v>
      </c>
      <c r="I147" s="22">
        <v>38</v>
      </c>
      <c r="J147" s="22">
        <f t="shared" si="87"/>
        <v>90</v>
      </c>
      <c r="K147" s="19">
        <v>30</v>
      </c>
      <c r="L147" s="19">
        <v>3</v>
      </c>
      <c r="M147" s="19">
        <f t="shared" si="88"/>
        <v>90</v>
      </c>
      <c r="N147" s="19">
        <v>33</v>
      </c>
      <c r="O147" s="19">
        <v>27</v>
      </c>
      <c r="P147" s="19">
        <v>34</v>
      </c>
      <c r="Q147" s="19">
        <v>29</v>
      </c>
      <c r="R147" s="19">
        <f t="shared" si="89"/>
        <v>95</v>
      </c>
      <c r="S147" s="19">
        <f t="shared" si="90"/>
        <v>92</v>
      </c>
      <c r="T147" s="19">
        <v>20</v>
      </c>
      <c r="U147" s="19">
        <v>5</v>
      </c>
      <c r="V147" s="19">
        <f t="shared" si="91"/>
        <v>100</v>
      </c>
      <c r="W147" s="19">
        <v>31</v>
      </c>
      <c r="X147" s="23">
        <v>39</v>
      </c>
      <c r="Y147" s="20">
        <f t="shared" si="92"/>
        <v>79</v>
      </c>
      <c r="Z147" s="43">
        <f t="shared" si="93"/>
        <v>90</v>
      </c>
      <c r="AA147" s="20">
        <f t="shared" si="94"/>
        <v>90</v>
      </c>
      <c r="AB147" s="19">
        <v>20</v>
      </c>
      <c r="AC147" s="19">
        <v>0</v>
      </c>
      <c r="AD147" s="19">
        <f t="shared" si="95"/>
        <v>0</v>
      </c>
      <c r="AE147" s="19">
        <v>20</v>
      </c>
      <c r="AF147" s="19">
        <v>2</v>
      </c>
      <c r="AG147" s="19">
        <f t="shared" si="96"/>
        <v>40</v>
      </c>
      <c r="AH147" s="19">
        <v>1</v>
      </c>
      <c r="AI147" s="19">
        <v>1</v>
      </c>
      <c r="AJ147" s="20">
        <f t="shared" si="97"/>
        <v>100</v>
      </c>
      <c r="AK147" s="43">
        <f t="shared" si="98"/>
        <v>46</v>
      </c>
      <c r="AL147" s="19">
        <v>36</v>
      </c>
      <c r="AM147" s="19">
        <v>39</v>
      </c>
      <c r="AN147" s="20">
        <f t="shared" si="99"/>
        <v>92</v>
      </c>
      <c r="AO147" s="19">
        <v>37</v>
      </c>
      <c r="AP147" s="19">
        <v>39</v>
      </c>
      <c r="AQ147" s="20">
        <f t="shared" si="100"/>
        <v>95</v>
      </c>
      <c r="AR147" s="19">
        <v>24</v>
      </c>
      <c r="AS147" s="19">
        <v>26</v>
      </c>
      <c r="AT147" s="20">
        <f t="shared" si="101"/>
        <v>92</v>
      </c>
      <c r="AU147" s="20">
        <f t="shared" si="102"/>
        <v>93</v>
      </c>
      <c r="AV147" s="19">
        <v>37</v>
      </c>
      <c r="AW147" s="19">
        <v>39</v>
      </c>
      <c r="AX147" s="20">
        <f t="shared" si="103"/>
        <v>95</v>
      </c>
      <c r="AY147" s="19">
        <v>38</v>
      </c>
      <c r="AZ147" s="19">
        <v>39</v>
      </c>
      <c r="BA147" s="20">
        <f t="shared" si="104"/>
        <v>97</v>
      </c>
      <c r="BB147" s="19">
        <v>39</v>
      </c>
      <c r="BC147" s="19">
        <v>39</v>
      </c>
      <c r="BD147" s="20">
        <f t="shared" si="105"/>
        <v>100</v>
      </c>
      <c r="BE147" s="20">
        <f t="shared" si="106"/>
        <v>98</v>
      </c>
      <c r="BF147" s="20">
        <f t="shared" si="107"/>
        <v>84</v>
      </c>
      <c r="BG147" s="24"/>
      <c r="BH147" s="19">
        <f t="shared" si="108"/>
        <v>10</v>
      </c>
      <c r="BI147" s="19">
        <f t="shared" si="109"/>
        <v>2</v>
      </c>
      <c r="BJ147" s="19">
        <f t="shared" si="110"/>
        <v>6</v>
      </c>
      <c r="BK147" s="19">
        <f t="shared" si="111"/>
        <v>1</v>
      </c>
      <c r="BL147" s="19">
        <f t="shared" si="112"/>
        <v>11</v>
      </c>
      <c r="BM147" s="19">
        <f t="shared" si="113"/>
        <v>22</v>
      </c>
      <c r="BN147" s="19">
        <f t="shared" si="114"/>
        <v>6</v>
      </c>
      <c r="BO147" s="19">
        <f t="shared" si="115"/>
        <v>4</v>
      </c>
      <c r="BP147" s="19">
        <f t="shared" si="116"/>
        <v>1</v>
      </c>
      <c r="BQ147" s="19">
        <f t="shared" si="117"/>
        <v>9</v>
      </c>
      <c r="BR147" s="19">
        <f t="shared" si="118"/>
        <v>6</v>
      </c>
      <c r="BS147" s="19">
        <f t="shared" si="119"/>
        <v>9</v>
      </c>
      <c r="BT147" s="19">
        <f t="shared" si="120"/>
        <v>6</v>
      </c>
      <c r="BU147" s="19">
        <f t="shared" si="121"/>
        <v>4</v>
      </c>
      <c r="BV147" s="19">
        <f t="shared" si="122"/>
        <v>1</v>
      </c>
      <c r="BW147" s="19">
        <f t="shared" si="123"/>
        <v>9</v>
      </c>
      <c r="BX147" s="19">
        <f t="shared" si="124"/>
        <v>11</v>
      </c>
      <c r="BY147" s="19">
        <f t="shared" si="125"/>
        <v>43</v>
      </c>
      <c r="BZ147" s="19">
        <f t="shared" si="126"/>
        <v>8</v>
      </c>
      <c r="CA147" s="19">
        <f t="shared" si="127"/>
        <v>3</v>
      </c>
      <c r="CB147" s="18">
        <f t="shared" si="128"/>
        <v>84</v>
      </c>
      <c r="CC147" s="19">
        <f t="shared" si="129"/>
        <v>13</v>
      </c>
    </row>
    <row r="148" spans="1:81" ht="31.5">
      <c r="A148" s="21">
        <v>405</v>
      </c>
      <c r="B148" s="34">
        <v>6615003374</v>
      </c>
      <c r="C148" s="5" t="s">
        <v>461</v>
      </c>
      <c r="D148" s="5" t="s">
        <v>397</v>
      </c>
      <c r="E148" s="5" t="str">
        <f>VLOOKUP(C148,Реестр!$B$2:$C$74,2,FALSE)</f>
        <v>Город</v>
      </c>
      <c r="F148" s="19">
        <v>7</v>
      </c>
      <c r="G148" s="19">
        <v>36</v>
      </c>
      <c r="H148" s="22">
        <v>9</v>
      </c>
      <c r="I148" s="22">
        <v>36</v>
      </c>
      <c r="J148" s="22">
        <f t="shared" si="87"/>
        <v>89</v>
      </c>
      <c r="K148" s="19">
        <v>30</v>
      </c>
      <c r="L148" s="19">
        <v>4</v>
      </c>
      <c r="M148" s="19">
        <f t="shared" si="88"/>
        <v>100</v>
      </c>
      <c r="N148" s="19">
        <v>26</v>
      </c>
      <c r="O148" s="19">
        <v>26</v>
      </c>
      <c r="P148" s="19">
        <v>26</v>
      </c>
      <c r="Q148" s="19">
        <v>26</v>
      </c>
      <c r="R148" s="19">
        <f t="shared" si="89"/>
        <v>100</v>
      </c>
      <c r="S148" s="19">
        <f t="shared" si="90"/>
        <v>97</v>
      </c>
      <c r="T148" s="19">
        <v>20</v>
      </c>
      <c r="U148" s="19">
        <v>4</v>
      </c>
      <c r="V148" s="19">
        <f t="shared" si="91"/>
        <v>80</v>
      </c>
      <c r="W148" s="19">
        <v>26</v>
      </c>
      <c r="X148" s="23">
        <v>29</v>
      </c>
      <c r="Y148" s="20">
        <f t="shared" si="92"/>
        <v>90</v>
      </c>
      <c r="Z148" s="43">
        <f t="shared" si="93"/>
        <v>85</v>
      </c>
      <c r="AA148" s="20">
        <f t="shared" si="94"/>
        <v>85</v>
      </c>
      <c r="AB148" s="19">
        <v>20</v>
      </c>
      <c r="AC148" s="19">
        <v>0</v>
      </c>
      <c r="AD148" s="19">
        <f t="shared" si="95"/>
        <v>0</v>
      </c>
      <c r="AE148" s="19">
        <v>20</v>
      </c>
      <c r="AF148" s="19">
        <v>1</v>
      </c>
      <c r="AG148" s="19">
        <f t="shared" si="96"/>
        <v>20</v>
      </c>
      <c r="AH148" s="19">
        <v>1</v>
      </c>
      <c r="AI148" s="19">
        <v>1</v>
      </c>
      <c r="AJ148" s="20">
        <f t="shared" si="97"/>
        <v>100</v>
      </c>
      <c r="AK148" s="43">
        <f t="shared" si="98"/>
        <v>38</v>
      </c>
      <c r="AL148" s="19">
        <v>29</v>
      </c>
      <c r="AM148" s="19">
        <v>29</v>
      </c>
      <c r="AN148" s="20">
        <f t="shared" si="99"/>
        <v>100</v>
      </c>
      <c r="AO148" s="19">
        <v>29</v>
      </c>
      <c r="AP148" s="19">
        <v>29</v>
      </c>
      <c r="AQ148" s="20">
        <f t="shared" si="100"/>
        <v>100</v>
      </c>
      <c r="AR148" s="19">
        <v>26</v>
      </c>
      <c r="AS148" s="19">
        <v>26</v>
      </c>
      <c r="AT148" s="20">
        <f t="shared" si="101"/>
        <v>100</v>
      </c>
      <c r="AU148" s="20">
        <f t="shared" si="102"/>
        <v>100</v>
      </c>
      <c r="AV148" s="19">
        <v>29</v>
      </c>
      <c r="AW148" s="19">
        <v>29</v>
      </c>
      <c r="AX148" s="20">
        <f t="shared" si="103"/>
        <v>100</v>
      </c>
      <c r="AY148" s="19">
        <v>28</v>
      </c>
      <c r="AZ148" s="19">
        <v>29</v>
      </c>
      <c r="BA148" s="20">
        <f t="shared" si="104"/>
        <v>97</v>
      </c>
      <c r="BB148" s="19">
        <v>29</v>
      </c>
      <c r="BC148" s="19">
        <v>29</v>
      </c>
      <c r="BD148" s="20">
        <f t="shared" si="105"/>
        <v>100</v>
      </c>
      <c r="BE148" s="20">
        <f t="shared" si="106"/>
        <v>99</v>
      </c>
      <c r="BF148" s="20">
        <f t="shared" si="107"/>
        <v>84</v>
      </c>
      <c r="BG148" s="24"/>
      <c r="BH148" s="19">
        <f t="shared" si="108"/>
        <v>11</v>
      </c>
      <c r="BI148" s="19">
        <f t="shared" si="109"/>
        <v>1</v>
      </c>
      <c r="BJ148" s="19">
        <f t="shared" si="110"/>
        <v>1</v>
      </c>
      <c r="BK148" s="19">
        <f t="shared" si="111"/>
        <v>2</v>
      </c>
      <c r="BL148" s="19">
        <f t="shared" si="112"/>
        <v>16</v>
      </c>
      <c r="BM148" s="19">
        <f t="shared" si="113"/>
        <v>11</v>
      </c>
      <c r="BN148" s="19">
        <f t="shared" si="114"/>
        <v>6</v>
      </c>
      <c r="BO148" s="19">
        <f t="shared" si="115"/>
        <v>5</v>
      </c>
      <c r="BP148" s="19">
        <f t="shared" si="116"/>
        <v>1</v>
      </c>
      <c r="BQ148" s="19">
        <f t="shared" si="117"/>
        <v>1</v>
      </c>
      <c r="BR148" s="19">
        <f t="shared" si="118"/>
        <v>1</v>
      </c>
      <c r="BS148" s="19">
        <f t="shared" si="119"/>
        <v>1</v>
      </c>
      <c r="BT148" s="19">
        <f t="shared" si="120"/>
        <v>1</v>
      </c>
      <c r="BU148" s="19">
        <f t="shared" si="121"/>
        <v>4</v>
      </c>
      <c r="BV148" s="19">
        <f t="shared" si="122"/>
        <v>1</v>
      </c>
      <c r="BW148" s="19">
        <f t="shared" si="123"/>
        <v>4</v>
      </c>
      <c r="BX148" s="19">
        <f t="shared" si="124"/>
        <v>16</v>
      </c>
      <c r="BY148" s="19">
        <f t="shared" si="125"/>
        <v>51</v>
      </c>
      <c r="BZ148" s="19">
        <f t="shared" si="126"/>
        <v>1</v>
      </c>
      <c r="CA148" s="19">
        <f t="shared" si="127"/>
        <v>2</v>
      </c>
      <c r="CB148" s="18">
        <f t="shared" si="128"/>
        <v>84</v>
      </c>
      <c r="CC148" s="19">
        <f t="shared" si="129"/>
        <v>13</v>
      </c>
    </row>
    <row r="149" spans="1:81" ht="63">
      <c r="A149" s="21">
        <v>411</v>
      </c>
      <c r="B149" s="34">
        <v>6615000905</v>
      </c>
      <c r="C149" s="5" t="s">
        <v>461</v>
      </c>
      <c r="D149" s="5" t="s">
        <v>403</v>
      </c>
      <c r="E149" s="5" t="str">
        <f>VLOOKUP(C149,Реестр!$B$2:$C$74,2,FALSE)</f>
        <v>Город</v>
      </c>
      <c r="F149" s="19">
        <v>10</v>
      </c>
      <c r="G149" s="19">
        <v>38</v>
      </c>
      <c r="H149" s="22">
        <v>11</v>
      </c>
      <c r="I149" s="22">
        <v>38</v>
      </c>
      <c r="J149" s="22">
        <f t="shared" si="87"/>
        <v>95</v>
      </c>
      <c r="K149" s="19">
        <v>30</v>
      </c>
      <c r="L149" s="19">
        <v>3</v>
      </c>
      <c r="M149" s="19">
        <f t="shared" si="88"/>
        <v>90</v>
      </c>
      <c r="N149" s="19">
        <v>29</v>
      </c>
      <c r="O149" s="19">
        <v>28</v>
      </c>
      <c r="P149" s="19">
        <v>30</v>
      </c>
      <c r="Q149" s="19">
        <v>28</v>
      </c>
      <c r="R149" s="19">
        <f t="shared" si="89"/>
        <v>98</v>
      </c>
      <c r="S149" s="19">
        <f t="shared" si="90"/>
        <v>95</v>
      </c>
      <c r="T149" s="19">
        <v>20</v>
      </c>
      <c r="U149" s="19">
        <v>4</v>
      </c>
      <c r="V149" s="19">
        <f t="shared" si="91"/>
        <v>80</v>
      </c>
      <c r="W149" s="19">
        <v>30</v>
      </c>
      <c r="X149" s="23">
        <v>31</v>
      </c>
      <c r="Y149" s="20">
        <f t="shared" si="92"/>
        <v>97</v>
      </c>
      <c r="Z149" s="43">
        <f t="shared" si="93"/>
        <v>89</v>
      </c>
      <c r="AA149" s="20">
        <f t="shared" si="94"/>
        <v>89</v>
      </c>
      <c r="AB149" s="19">
        <v>20</v>
      </c>
      <c r="AC149" s="19">
        <v>0</v>
      </c>
      <c r="AD149" s="19">
        <f t="shared" si="95"/>
        <v>0</v>
      </c>
      <c r="AE149" s="19">
        <v>20</v>
      </c>
      <c r="AF149" s="19">
        <v>1</v>
      </c>
      <c r="AG149" s="19">
        <f t="shared" si="96"/>
        <v>20</v>
      </c>
      <c r="AH149" s="19">
        <v>1</v>
      </c>
      <c r="AI149" s="19">
        <v>1</v>
      </c>
      <c r="AJ149" s="20">
        <f t="shared" si="97"/>
        <v>100</v>
      </c>
      <c r="AK149" s="43">
        <f t="shared" si="98"/>
        <v>38</v>
      </c>
      <c r="AL149" s="19">
        <v>30</v>
      </c>
      <c r="AM149" s="19">
        <v>31</v>
      </c>
      <c r="AN149" s="20">
        <f t="shared" si="99"/>
        <v>97</v>
      </c>
      <c r="AO149" s="19">
        <v>31</v>
      </c>
      <c r="AP149" s="19">
        <v>31</v>
      </c>
      <c r="AQ149" s="20">
        <f t="shared" si="100"/>
        <v>100</v>
      </c>
      <c r="AR149" s="19">
        <v>27</v>
      </c>
      <c r="AS149" s="19">
        <v>27</v>
      </c>
      <c r="AT149" s="20">
        <f t="shared" si="101"/>
        <v>100</v>
      </c>
      <c r="AU149" s="20">
        <f t="shared" si="102"/>
        <v>99</v>
      </c>
      <c r="AV149" s="19">
        <v>31</v>
      </c>
      <c r="AW149" s="19">
        <v>31</v>
      </c>
      <c r="AX149" s="20">
        <f t="shared" si="103"/>
        <v>100</v>
      </c>
      <c r="AY149" s="19">
        <v>31</v>
      </c>
      <c r="AZ149" s="19">
        <v>31</v>
      </c>
      <c r="BA149" s="20">
        <f t="shared" si="104"/>
        <v>100</v>
      </c>
      <c r="BB149" s="19">
        <v>31</v>
      </c>
      <c r="BC149" s="19">
        <v>31</v>
      </c>
      <c r="BD149" s="20">
        <f t="shared" si="105"/>
        <v>100</v>
      </c>
      <c r="BE149" s="20">
        <f t="shared" si="106"/>
        <v>100</v>
      </c>
      <c r="BF149" s="20">
        <f t="shared" si="107"/>
        <v>84</v>
      </c>
      <c r="BG149" s="24"/>
      <c r="BH149" s="19">
        <f t="shared" si="108"/>
        <v>5</v>
      </c>
      <c r="BI149" s="19">
        <f t="shared" si="109"/>
        <v>2</v>
      </c>
      <c r="BJ149" s="19">
        <f t="shared" si="110"/>
        <v>3</v>
      </c>
      <c r="BK149" s="19">
        <f t="shared" si="111"/>
        <v>2</v>
      </c>
      <c r="BL149" s="19">
        <f t="shared" si="112"/>
        <v>12</v>
      </c>
      <c r="BM149" s="19">
        <f t="shared" si="113"/>
        <v>4</v>
      </c>
      <c r="BN149" s="19">
        <f t="shared" si="114"/>
        <v>6</v>
      </c>
      <c r="BO149" s="19">
        <f t="shared" si="115"/>
        <v>5</v>
      </c>
      <c r="BP149" s="19">
        <f t="shared" si="116"/>
        <v>1</v>
      </c>
      <c r="BQ149" s="19">
        <f t="shared" si="117"/>
        <v>4</v>
      </c>
      <c r="BR149" s="19">
        <f t="shared" si="118"/>
        <v>1</v>
      </c>
      <c r="BS149" s="19">
        <f t="shared" si="119"/>
        <v>1</v>
      </c>
      <c r="BT149" s="19">
        <f t="shared" si="120"/>
        <v>1</v>
      </c>
      <c r="BU149" s="19">
        <f t="shared" si="121"/>
        <v>1</v>
      </c>
      <c r="BV149" s="19">
        <f t="shared" si="122"/>
        <v>1</v>
      </c>
      <c r="BW149" s="19">
        <f t="shared" si="123"/>
        <v>6</v>
      </c>
      <c r="BX149" s="19">
        <f t="shared" si="124"/>
        <v>12</v>
      </c>
      <c r="BY149" s="19">
        <f t="shared" si="125"/>
        <v>51</v>
      </c>
      <c r="BZ149" s="19">
        <f t="shared" si="126"/>
        <v>2</v>
      </c>
      <c r="CA149" s="19">
        <f t="shared" si="127"/>
        <v>1</v>
      </c>
      <c r="CB149" s="18">
        <f t="shared" si="128"/>
        <v>84</v>
      </c>
      <c r="CC149" s="19">
        <f t="shared" si="129"/>
        <v>13</v>
      </c>
    </row>
    <row r="150" spans="1:81" ht="47.25">
      <c r="A150" s="21">
        <v>65</v>
      </c>
      <c r="B150" s="34">
        <v>6663049883</v>
      </c>
      <c r="C150" s="5" t="s">
        <v>504</v>
      </c>
      <c r="D150" s="5" t="s">
        <v>89</v>
      </c>
      <c r="E150" s="5" t="str">
        <f>VLOOKUP(C150,Реестр!$B$2:$C$74,2,FALSE)</f>
        <v>Город</v>
      </c>
      <c r="F150" s="19">
        <v>10</v>
      </c>
      <c r="G150" s="19">
        <v>38</v>
      </c>
      <c r="H150" s="22">
        <v>11</v>
      </c>
      <c r="I150" s="22">
        <v>38</v>
      </c>
      <c r="J150" s="22">
        <f t="shared" si="87"/>
        <v>95</v>
      </c>
      <c r="K150" s="19">
        <v>30</v>
      </c>
      <c r="L150" s="19">
        <v>4</v>
      </c>
      <c r="M150" s="19">
        <f t="shared" si="88"/>
        <v>100</v>
      </c>
      <c r="N150" s="19">
        <v>164</v>
      </c>
      <c r="O150" s="19">
        <v>122</v>
      </c>
      <c r="P150" s="19">
        <v>175</v>
      </c>
      <c r="Q150" s="19">
        <v>139</v>
      </c>
      <c r="R150" s="19">
        <f t="shared" si="89"/>
        <v>91</v>
      </c>
      <c r="S150" s="19">
        <f t="shared" si="90"/>
        <v>95</v>
      </c>
      <c r="T150" s="19">
        <v>20</v>
      </c>
      <c r="U150" s="19">
        <v>4</v>
      </c>
      <c r="V150" s="19">
        <f t="shared" si="91"/>
        <v>80</v>
      </c>
      <c r="W150" s="19">
        <v>175</v>
      </c>
      <c r="X150" s="23">
        <v>216</v>
      </c>
      <c r="Y150" s="20">
        <f t="shared" si="92"/>
        <v>81</v>
      </c>
      <c r="Z150" s="43">
        <f t="shared" si="93"/>
        <v>81</v>
      </c>
      <c r="AA150" s="20">
        <f t="shared" si="94"/>
        <v>81</v>
      </c>
      <c r="AB150" s="19">
        <v>20</v>
      </c>
      <c r="AC150" s="19">
        <v>2</v>
      </c>
      <c r="AD150" s="19">
        <f t="shared" si="95"/>
        <v>40</v>
      </c>
      <c r="AE150" s="19">
        <v>20</v>
      </c>
      <c r="AF150" s="19">
        <v>1</v>
      </c>
      <c r="AG150" s="19">
        <f t="shared" si="96"/>
        <v>20</v>
      </c>
      <c r="AH150" s="19">
        <v>3</v>
      </c>
      <c r="AI150" s="19">
        <v>4</v>
      </c>
      <c r="AJ150" s="20">
        <f t="shared" si="97"/>
        <v>75</v>
      </c>
      <c r="AK150" s="43">
        <f t="shared" si="98"/>
        <v>43</v>
      </c>
      <c r="AL150" s="19">
        <v>210</v>
      </c>
      <c r="AM150" s="19">
        <v>216</v>
      </c>
      <c r="AN150" s="20">
        <f t="shared" si="99"/>
        <v>97</v>
      </c>
      <c r="AO150" s="19">
        <v>216</v>
      </c>
      <c r="AP150" s="19">
        <v>216</v>
      </c>
      <c r="AQ150" s="20">
        <f t="shared" si="100"/>
        <v>100</v>
      </c>
      <c r="AR150" s="19">
        <v>140</v>
      </c>
      <c r="AS150" s="19">
        <v>142</v>
      </c>
      <c r="AT150" s="20">
        <f t="shared" si="101"/>
        <v>99</v>
      </c>
      <c r="AU150" s="20">
        <f t="shared" si="102"/>
        <v>99</v>
      </c>
      <c r="AV150" s="19">
        <v>214</v>
      </c>
      <c r="AW150" s="19">
        <v>216</v>
      </c>
      <c r="AX150" s="20">
        <f t="shared" si="103"/>
        <v>99</v>
      </c>
      <c r="AY150" s="19">
        <v>203</v>
      </c>
      <c r="AZ150" s="19">
        <v>216</v>
      </c>
      <c r="BA150" s="20">
        <f t="shared" si="104"/>
        <v>94</v>
      </c>
      <c r="BB150" s="19">
        <v>215</v>
      </c>
      <c r="BC150" s="19">
        <v>216</v>
      </c>
      <c r="BD150" s="20">
        <f t="shared" si="105"/>
        <v>100</v>
      </c>
      <c r="BE150" s="20">
        <f t="shared" si="106"/>
        <v>99</v>
      </c>
      <c r="BF150" s="20">
        <f t="shared" si="107"/>
        <v>83</v>
      </c>
      <c r="BG150" s="24"/>
      <c r="BH150" s="19">
        <f t="shared" si="108"/>
        <v>5</v>
      </c>
      <c r="BI150" s="19">
        <f t="shared" si="109"/>
        <v>1</v>
      </c>
      <c r="BJ150" s="19">
        <f t="shared" si="110"/>
        <v>10</v>
      </c>
      <c r="BK150" s="19">
        <f t="shared" si="111"/>
        <v>2</v>
      </c>
      <c r="BL150" s="19">
        <f t="shared" si="112"/>
        <v>20</v>
      </c>
      <c r="BM150" s="19">
        <f t="shared" si="113"/>
        <v>20</v>
      </c>
      <c r="BN150" s="19">
        <f t="shared" si="114"/>
        <v>4</v>
      </c>
      <c r="BO150" s="19">
        <f t="shared" si="115"/>
        <v>5</v>
      </c>
      <c r="BP150" s="19">
        <f t="shared" si="116"/>
        <v>23</v>
      </c>
      <c r="BQ150" s="19">
        <f t="shared" si="117"/>
        <v>4</v>
      </c>
      <c r="BR150" s="19">
        <f t="shared" si="118"/>
        <v>1</v>
      </c>
      <c r="BS150" s="19">
        <f t="shared" si="119"/>
        <v>2</v>
      </c>
      <c r="BT150" s="19">
        <f t="shared" si="120"/>
        <v>2</v>
      </c>
      <c r="BU150" s="19">
        <f t="shared" si="121"/>
        <v>7</v>
      </c>
      <c r="BV150" s="19">
        <f t="shared" si="122"/>
        <v>1</v>
      </c>
      <c r="BW150" s="19">
        <f t="shared" si="123"/>
        <v>6</v>
      </c>
      <c r="BX150" s="19">
        <f t="shared" si="124"/>
        <v>20</v>
      </c>
      <c r="BY150" s="19">
        <f t="shared" si="125"/>
        <v>46</v>
      </c>
      <c r="BZ150" s="19">
        <f t="shared" si="126"/>
        <v>2</v>
      </c>
      <c r="CA150" s="19">
        <f t="shared" si="127"/>
        <v>2</v>
      </c>
      <c r="CB150" s="18">
        <f t="shared" si="128"/>
        <v>83</v>
      </c>
      <c r="CC150" s="19">
        <f t="shared" si="129"/>
        <v>14</v>
      </c>
    </row>
    <row r="151" spans="1:81" ht="47.25">
      <c r="A151" s="21">
        <v>68</v>
      </c>
      <c r="B151" s="34">
        <v>6662105687</v>
      </c>
      <c r="C151" s="5" t="s">
        <v>504</v>
      </c>
      <c r="D151" s="5" t="s">
        <v>91</v>
      </c>
      <c r="E151" s="5" t="str">
        <f>VLOOKUP(C151,Реестр!$B$2:$C$74,2,FALSE)</f>
        <v>Город</v>
      </c>
      <c r="F151" s="19">
        <v>10</v>
      </c>
      <c r="G151" s="19">
        <v>38</v>
      </c>
      <c r="H151" s="22">
        <v>11</v>
      </c>
      <c r="I151" s="22">
        <v>38</v>
      </c>
      <c r="J151" s="22">
        <f t="shared" si="87"/>
        <v>95</v>
      </c>
      <c r="K151" s="19">
        <v>30</v>
      </c>
      <c r="L151" s="19">
        <v>3</v>
      </c>
      <c r="M151" s="19">
        <f t="shared" si="88"/>
        <v>90</v>
      </c>
      <c r="N151" s="19">
        <v>96</v>
      </c>
      <c r="O151" s="19">
        <v>110</v>
      </c>
      <c r="P151" s="19">
        <v>102</v>
      </c>
      <c r="Q151" s="19">
        <v>111</v>
      </c>
      <c r="R151" s="19">
        <f t="shared" si="89"/>
        <v>97</v>
      </c>
      <c r="S151" s="19">
        <f t="shared" si="90"/>
        <v>94</v>
      </c>
      <c r="T151" s="19">
        <v>20</v>
      </c>
      <c r="U151" s="19">
        <v>5</v>
      </c>
      <c r="V151" s="19">
        <f t="shared" si="91"/>
        <v>100</v>
      </c>
      <c r="W151" s="19">
        <v>81</v>
      </c>
      <c r="X151" s="23">
        <v>114</v>
      </c>
      <c r="Y151" s="20">
        <f t="shared" si="92"/>
        <v>71</v>
      </c>
      <c r="Z151" s="43">
        <f t="shared" si="93"/>
        <v>86</v>
      </c>
      <c r="AA151" s="20">
        <f t="shared" si="94"/>
        <v>86</v>
      </c>
      <c r="AB151" s="19">
        <v>20</v>
      </c>
      <c r="AC151" s="19">
        <v>1</v>
      </c>
      <c r="AD151" s="19">
        <f t="shared" si="95"/>
        <v>20</v>
      </c>
      <c r="AE151" s="19">
        <v>20</v>
      </c>
      <c r="AF151" s="19">
        <v>3</v>
      </c>
      <c r="AG151" s="19">
        <f t="shared" si="96"/>
        <v>60</v>
      </c>
      <c r="AH151" s="19">
        <v>3</v>
      </c>
      <c r="AI151" s="19">
        <v>4</v>
      </c>
      <c r="AJ151" s="20">
        <f t="shared" si="97"/>
        <v>75</v>
      </c>
      <c r="AK151" s="43">
        <f t="shared" si="98"/>
        <v>53</v>
      </c>
      <c r="AL151" s="19">
        <v>70</v>
      </c>
      <c r="AM151" s="19">
        <v>114</v>
      </c>
      <c r="AN151" s="20">
        <f t="shared" si="99"/>
        <v>61</v>
      </c>
      <c r="AO151" s="19">
        <v>113</v>
      </c>
      <c r="AP151" s="19">
        <v>114</v>
      </c>
      <c r="AQ151" s="20">
        <f t="shared" si="100"/>
        <v>99</v>
      </c>
      <c r="AR151" s="19">
        <v>97</v>
      </c>
      <c r="AS151" s="19">
        <v>100</v>
      </c>
      <c r="AT151" s="20">
        <f t="shared" si="101"/>
        <v>97</v>
      </c>
      <c r="AU151" s="20">
        <f t="shared" si="102"/>
        <v>83</v>
      </c>
      <c r="AV151" s="19">
        <v>109</v>
      </c>
      <c r="AW151" s="19">
        <v>114</v>
      </c>
      <c r="AX151" s="20">
        <f t="shared" si="103"/>
        <v>96</v>
      </c>
      <c r="AY151" s="19">
        <v>106</v>
      </c>
      <c r="AZ151" s="19">
        <v>114</v>
      </c>
      <c r="BA151" s="20">
        <f t="shared" si="104"/>
        <v>93</v>
      </c>
      <c r="BB151" s="19">
        <v>114</v>
      </c>
      <c r="BC151" s="19">
        <v>114</v>
      </c>
      <c r="BD151" s="20">
        <f t="shared" si="105"/>
        <v>100</v>
      </c>
      <c r="BE151" s="20">
        <f t="shared" si="106"/>
        <v>97</v>
      </c>
      <c r="BF151" s="20">
        <f t="shared" si="107"/>
        <v>83</v>
      </c>
      <c r="BG151" s="24"/>
      <c r="BH151" s="19">
        <f t="shared" si="108"/>
        <v>5</v>
      </c>
      <c r="BI151" s="19">
        <f t="shared" si="109"/>
        <v>2</v>
      </c>
      <c r="BJ151" s="19">
        <f t="shared" si="110"/>
        <v>4</v>
      </c>
      <c r="BK151" s="19">
        <f t="shared" si="111"/>
        <v>1</v>
      </c>
      <c r="BL151" s="19">
        <f t="shared" si="112"/>
        <v>15</v>
      </c>
      <c r="BM151" s="19">
        <f t="shared" si="113"/>
        <v>30</v>
      </c>
      <c r="BN151" s="19">
        <f t="shared" si="114"/>
        <v>5</v>
      </c>
      <c r="BO151" s="19">
        <f t="shared" si="115"/>
        <v>3</v>
      </c>
      <c r="BP151" s="19">
        <f t="shared" si="116"/>
        <v>23</v>
      </c>
      <c r="BQ151" s="19">
        <f t="shared" si="117"/>
        <v>38</v>
      </c>
      <c r="BR151" s="19">
        <f t="shared" si="118"/>
        <v>2</v>
      </c>
      <c r="BS151" s="19">
        <f t="shared" si="119"/>
        <v>4</v>
      </c>
      <c r="BT151" s="19">
        <f t="shared" si="120"/>
        <v>5</v>
      </c>
      <c r="BU151" s="19">
        <f t="shared" si="121"/>
        <v>8</v>
      </c>
      <c r="BV151" s="19">
        <f t="shared" si="122"/>
        <v>1</v>
      </c>
      <c r="BW151" s="19">
        <f t="shared" si="123"/>
        <v>7</v>
      </c>
      <c r="BX151" s="19">
        <f t="shared" si="124"/>
        <v>15</v>
      </c>
      <c r="BY151" s="19">
        <f t="shared" si="125"/>
        <v>36</v>
      </c>
      <c r="BZ151" s="19">
        <f t="shared" si="126"/>
        <v>18</v>
      </c>
      <c r="CA151" s="19">
        <f t="shared" si="127"/>
        <v>4</v>
      </c>
      <c r="CB151" s="18">
        <f t="shared" si="128"/>
        <v>83</v>
      </c>
      <c r="CC151" s="19">
        <f t="shared" si="129"/>
        <v>14</v>
      </c>
    </row>
    <row r="152" spans="1:81" ht="31.5">
      <c r="A152" s="21">
        <v>101</v>
      </c>
      <c r="B152" s="34">
        <v>6667008581</v>
      </c>
      <c r="C152" s="5" t="s">
        <v>418</v>
      </c>
      <c r="D152" s="5" t="s">
        <v>121</v>
      </c>
      <c r="E152" s="5" t="str">
        <f>VLOOKUP(C152,Реестр!$B$2:$C$74,2,FALSE)</f>
        <v>Город</v>
      </c>
      <c r="F152" s="19">
        <v>10</v>
      </c>
      <c r="G152" s="19">
        <v>31</v>
      </c>
      <c r="H152" s="22">
        <v>11</v>
      </c>
      <c r="I152" s="22">
        <v>38</v>
      </c>
      <c r="J152" s="22">
        <f t="shared" si="87"/>
        <v>86</v>
      </c>
      <c r="K152" s="19">
        <v>30</v>
      </c>
      <c r="L152" s="19">
        <v>4</v>
      </c>
      <c r="M152" s="19">
        <f t="shared" si="88"/>
        <v>100</v>
      </c>
      <c r="N152" s="19">
        <v>117</v>
      </c>
      <c r="O152" s="19">
        <v>116</v>
      </c>
      <c r="P152" s="19">
        <v>124</v>
      </c>
      <c r="Q152" s="19">
        <v>124</v>
      </c>
      <c r="R152" s="19">
        <f t="shared" si="89"/>
        <v>94</v>
      </c>
      <c r="S152" s="19">
        <f t="shared" si="90"/>
        <v>93</v>
      </c>
      <c r="T152" s="19">
        <v>20</v>
      </c>
      <c r="U152" s="19">
        <v>4</v>
      </c>
      <c r="V152" s="19">
        <f t="shared" si="91"/>
        <v>80</v>
      </c>
      <c r="W152" s="19">
        <v>123</v>
      </c>
      <c r="X152" s="23">
        <v>138</v>
      </c>
      <c r="Y152" s="20">
        <f t="shared" si="92"/>
        <v>89</v>
      </c>
      <c r="Z152" s="43">
        <f t="shared" si="93"/>
        <v>85</v>
      </c>
      <c r="AA152" s="20">
        <f t="shared" si="94"/>
        <v>85</v>
      </c>
      <c r="AB152" s="19">
        <v>20</v>
      </c>
      <c r="AC152" s="19">
        <v>0</v>
      </c>
      <c r="AD152" s="19">
        <f t="shared" si="95"/>
        <v>0</v>
      </c>
      <c r="AE152" s="19">
        <v>20</v>
      </c>
      <c r="AF152" s="19">
        <v>2</v>
      </c>
      <c r="AG152" s="19">
        <f t="shared" si="96"/>
        <v>40</v>
      </c>
      <c r="AH152" s="19">
        <v>6</v>
      </c>
      <c r="AI152" s="19">
        <v>6</v>
      </c>
      <c r="AJ152" s="20">
        <f t="shared" si="97"/>
        <v>100</v>
      </c>
      <c r="AK152" s="43">
        <f t="shared" si="98"/>
        <v>46</v>
      </c>
      <c r="AL152" s="19">
        <v>118</v>
      </c>
      <c r="AM152" s="19">
        <v>138</v>
      </c>
      <c r="AN152" s="20">
        <f t="shared" si="99"/>
        <v>86</v>
      </c>
      <c r="AO152" s="19">
        <v>137</v>
      </c>
      <c r="AP152" s="19">
        <v>138</v>
      </c>
      <c r="AQ152" s="20">
        <f t="shared" si="100"/>
        <v>99</v>
      </c>
      <c r="AR152" s="19">
        <v>103</v>
      </c>
      <c r="AS152" s="19">
        <v>109</v>
      </c>
      <c r="AT152" s="20">
        <f t="shared" si="101"/>
        <v>94</v>
      </c>
      <c r="AU152" s="20">
        <f t="shared" si="102"/>
        <v>93</v>
      </c>
      <c r="AV152" s="19">
        <v>134</v>
      </c>
      <c r="AW152" s="19">
        <v>138</v>
      </c>
      <c r="AX152" s="20">
        <f t="shared" si="103"/>
        <v>97</v>
      </c>
      <c r="AY152" s="19">
        <v>130</v>
      </c>
      <c r="AZ152" s="19">
        <v>138</v>
      </c>
      <c r="BA152" s="20">
        <f t="shared" si="104"/>
        <v>94</v>
      </c>
      <c r="BB152" s="19">
        <v>136</v>
      </c>
      <c r="BC152" s="19">
        <v>138</v>
      </c>
      <c r="BD152" s="20">
        <f t="shared" si="105"/>
        <v>99</v>
      </c>
      <c r="BE152" s="20">
        <f t="shared" si="106"/>
        <v>97</v>
      </c>
      <c r="BF152" s="20">
        <f t="shared" si="107"/>
        <v>83</v>
      </c>
      <c r="BG152" s="24"/>
      <c r="BH152" s="19">
        <f t="shared" si="108"/>
        <v>14</v>
      </c>
      <c r="BI152" s="19">
        <f t="shared" si="109"/>
        <v>1</v>
      </c>
      <c r="BJ152" s="19">
        <f t="shared" si="110"/>
        <v>7</v>
      </c>
      <c r="BK152" s="19">
        <f t="shared" si="111"/>
        <v>2</v>
      </c>
      <c r="BL152" s="19">
        <f t="shared" si="112"/>
        <v>16</v>
      </c>
      <c r="BM152" s="19">
        <f t="shared" si="113"/>
        <v>12</v>
      </c>
      <c r="BN152" s="19">
        <f t="shared" si="114"/>
        <v>6</v>
      </c>
      <c r="BO152" s="19">
        <f t="shared" si="115"/>
        <v>4</v>
      </c>
      <c r="BP152" s="19">
        <f t="shared" si="116"/>
        <v>1</v>
      </c>
      <c r="BQ152" s="19">
        <f t="shared" si="117"/>
        <v>15</v>
      </c>
      <c r="BR152" s="19">
        <f t="shared" si="118"/>
        <v>2</v>
      </c>
      <c r="BS152" s="19">
        <f t="shared" si="119"/>
        <v>7</v>
      </c>
      <c r="BT152" s="19">
        <f t="shared" si="120"/>
        <v>4</v>
      </c>
      <c r="BU152" s="19">
        <f t="shared" si="121"/>
        <v>7</v>
      </c>
      <c r="BV152" s="19">
        <f t="shared" si="122"/>
        <v>2</v>
      </c>
      <c r="BW152" s="19">
        <f t="shared" si="123"/>
        <v>8</v>
      </c>
      <c r="BX152" s="19">
        <f t="shared" si="124"/>
        <v>16</v>
      </c>
      <c r="BY152" s="19">
        <f t="shared" si="125"/>
        <v>43</v>
      </c>
      <c r="BZ152" s="19">
        <f t="shared" si="126"/>
        <v>8</v>
      </c>
      <c r="CA152" s="19">
        <f t="shared" si="127"/>
        <v>4</v>
      </c>
      <c r="CB152" s="18">
        <f t="shared" si="128"/>
        <v>83</v>
      </c>
      <c r="CC152" s="19">
        <f t="shared" si="129"/>
        <v>14</v>
      </c>
    </row>
    <row r="153" spans="1:81" ht="31.5">
      <c r="A153" s="21">
        <v>113</v>
      </c>
      <c r="B153" s="34">
        <v>6668017652</v>
      </c>
      <c r="C153" s="5" t="s">
        <v>418</v>
      </c>
      <c r="D153" s="5" t="s">
        <v>133</v>
      </c>
      <c r="E153" s="5" t="str">
        <f>VLOOKUP(C153,Реестр!$B$2:$C$74,2,FALSE)</f>
        <v>Город</v>
      </c>
      <c r="F153" s="19">
        <v>10</v>
      </c>
      <c r="G153" s="19">
        <v>32</v>
      </c>
      <c r="H153" s="22">
        <v>11</v>
      </c>
      <c r="I153" s="22">
        <v>38</v>
      </c>
      <c r="J153" s="22">
        <f t="shared" si="87"/>
        <v>88</v>
      </c>
      <c r="K153" s="19">
        <v>30</v>
      </c>
      <c r="L153" s="19">
        <v>4</v>
      </c>
      <c r="M153" s="19">
        <f t="shared" si="88"/>
        <v>100</v>
      </c>
      <c r="N153" s="19">
        <v>99</v>
      </c>
      <c r="O153" s="19">
        <v>102</v>
      </c>
      <c r="P153" s="19">
        <v>101</v>
      </c>
      <c r="Q153" s="19">
        <v>108</v>
      </c>
      <c r="R153" s="19">
        <f t="shared" si="89"/>
        <v>96</v>
      </c>
      <c r="S153" s="19">
        <f t="shared" si="90"/>
        <v>95</v>
      </c>
      <c r="T153" s="19">
        <v>20</v>
      </c>
      <c r="U153" s="19">
        <v>5</v>
      </c>
      <c r="V153" s="19">
        <f t="shared" si="91"/>
        <v>100</v>
      </c>
      <c r="W153" s="19">
        <v>86</v>
      </c>
      <c r="X153" s="23">
        <v>113</v>
      </c>
      <c r="Y153" s="20">
        <f t="shared" si="92"/>
        <v>76</v>
      </c>
      <c r="Z153" s="43">
        <f t="shared" si="93"/>
        <v>88</v>
      </c>
      <c r="AA153" s="20">
        <f t="shared" si="94"/>
        <v>88</v>
      </c>
      <c r="AB153" s="19">
        <v>20</v>
      </c>
      <c r="AC153" s="19">
        <v>0</v>
      </c>
      <c r="AD153" s="19">
        <f t="shared" si="95"/>
        <v>0</v>
      </c>
      <c r="AE153" s="19">
        <v>20</v>
      </c>
      <c r="AF153" s="19">
        <v>2</v>
      </c>
      <c r="AG153" s="19">
        <f t="shared" si="96"/>
        <v>40</v>
      </c>
      <c r="AH153" s="19">
        <v>5</v>
      </c>
      <c r="AI153" s="19">
        <v>5</v>
      </c>
      <c r="AJ153" s="20">
        <f t="shared" si="97"/>
        <v>100</v>
      </c>
      <c r="AK153" s="43">
        <f t="shared" si="98"/>
        <v>46</v>
      </c>
      <c r="AL153" s="19">
        <v>92</v>
      </c>
      <c r="AM153" s="19">
        <v>113</v>
      </c>
      <c r="AN153" s="20">
        <f t="shared" si="99"/>
        <v>81</v>
      </c>
      <c r="AO153" s="19">
        <v>108</v>
      </c>
      <c r="AP153" s="19">
        <v>113</v>
      </c>
      <c r="AQ153" s="20">
        <f t="shared" si="100"/>
        <v>96</v>
      </c>
      <c r="AR153" s="19">
        <v>99</v>
      </c>
      <c r="AS153" s="19">
        <v>99</v>
      </c>
      <c r="AT153" s="20">
        <f t="shared" si="101"/>
        <v>100</v>
      </c>
      <c r="AU153" s="20">
        <f t="shared" si="102"/>
        <v>91</v>
      </c>
      <c r="AV153" s="19">
        <v>109</v>
      </c>
      <c r="AW153" s="19">
        <v>113</v>
      </c>
      <c r="AX153" s="20">
        <f t="shared" si="103"/>
        <v>96</v>
      </c>
      <c r="AY153" s="19">
        <v>102</v>
      </c>
      <c r="AZ153" s="19">
        <v>113</v>
      </c>
      <c r="BA153" s="20">
        <f t="shared" si="104"/>
        <v>90</v>
      </c>
      <c r="BB153" s="19">
        <v>113</v>
      </c>
      <c r="BC153" s="19">
        <v>113</v>
      </c>
      <c r="BD153" s="20">
        <f t="shared" si="105"/>
        <v>100</v>
      </c>
      <c r="BE153" s="20">
        <f t="shared" si="106"/>
        <v>97</v>
      </c>
      <c r="BF153" s="20">
        <f t="shared" si="107"/>
        <v>83</v>
      </c>
      <c r="BG153" s="24"/>
      <c r="BH153" s="19">
        <f t="shared" si="108"/>
        <v>12</v>
      </c>
      <c r="BI153" s="19">
        <f t="shared" si="109"/>
        <v>1</v>
      </c>
      <c r="BJ153" s="19">
        <f t="shared" si="110"/>
        <v>5</v>
      </c>
      <c r="BK153" s="19">
        <f t="shared" si="111"/>
        <v>1</v>
      </c>
      <c r="BL153" s="19">
        <f t="shared" si="112"/>
        <v>13</v>
      </c>
      <c r="BM153" s="19">
        <f t="shared" si="113"/>
        <v>25</v>
      </c>
      <c r="BN153" s="19">
        <f t="shared" si="114"/>
        <v>6</v>
      </c>
      <c r="BO153" s="19">
        <f t="shared" si="115"/>
        <v>4</v>
      </c>
      <c r="BP153" s="19">
        <f t="shared" si="116"/>
        <v>1</v>
      </c>
      <c r="BQ153" s="19">
        <f t="shared" si="117"/>
        <v>20</v>
      </c>
      <c r="BR153" s="19">
        <f t="shared" si="118"/>
        <v>5</v>
      </c>
      <c r="BS153" s="19">
        <f t="shared" si="119"/>
        <v>1</v>
      </c>
      <c r="BT153" s="19">
        <f t="shared" si="120"/>
        <v>5</v>
      </c>
      <c r="BU153" s="19">
        <f t="shared" si="121"/>
        <v>11</v>
      </c>
      <c r="BV153" s="19">
        <f t="shared" si="122"/>
        <v>1</v>
      </c>
      <c r="BW153" s="19">
        <f t="shared" si="123"/>
        <v>6</v>
      </c>
      <c r="BX153" s="19">
        <f t="shared" si="124"/>
        <v>13</v>
      </c>
      <c r="BY153" s="19">
        <f t="shared" si="125"/>
        <v>43</v>
      </c>
      <c r="BZ153" s="19">
        <f t="shared" si="126"/>
        <v>10</v>
      </c>
      <c r="CA153" s="19">
        <f t="shared" si="127"/>
        <v>4</v>
      </c>
      <c r="CB153" s="18">
        <f t="shared" si="128"/>
        <v>83</v>
      </c>
      <c r="CC153" s="19">
        <f t="shared" si="129"/>
        <v>14</v>
      </c>
    </row>
    <row r="154" spans="1:81" ht="31.5">
      <c r="A154" s="21">
        <v>117</v>
      </c>
      <c r="B154" s="34">
        <v>6648010169</v>
      </c>
      <c r="C154" s="5" t="s">
        <v>418</v>
      </c>
      <c r="D154" s="5" t="s">
        <v>137</v>
      </c>
      <c r="E154" s="5" t="str">
        <f>VLOOKUP(C154,Реестр!$B$2:$C$74,2,FALSE)</f>
        <v>Город</v>
      </c>
      <c r="F154" s="19">
        <v>8</v>
      </c>
      <c r="G154" s="19">
        <v>29</v>
      </c>
      <c r="H154" s="22">
        <v>11</v>
      </c>
      <c r="I154" s="22">
        <v>37</v>
      </c>
      <c r="J154" s="22">
        <f t="shared" si="87"/>
        <v>76</v>
      </c>
      <c r="K154" s="19">
        <v>30</v>
      </c>
      <c r="L154" s="19">
        <v>4</v>
      </c>
      <c r="M154" s="19">
        <f t="shared" si="88"/>
        <v>100</v>
      </c>
      <c r="N154" s="19">
        <v>20</v>
      </c>
      <c r="O154" s="19">
        <v>21</v>
      </c>
      <c r="P154" s="19">
        <v>20</v>
      </c>
      <c r="Q154" s="19">
        <v>21</v>
      </c>
      <c r="R154" s="19">
        <f t="shared" si="89"/>
        <v>100</v>
      </c>
      <c r="S154" s="19">
        <f t="shared" si="90"/>
        <v>93</v>
      </c>
      <c r="T154" s="19">
        <v>20</v>
      </c>
      <c r="U154" s="19">
        <v>5</v>
      </c>
      <c r="V154" s="19">
        <f t="shared" si="91"/>
        <v>100</v>
      </c>
      <c r="W154" s="19">
        <v>25</v>
      </c>
      <c r="X154" s="23">
        <v>26</v>
      </c>
      <c r="Y154" s="20">
        <f t="shared" si="92"/>
        <v>96</v>
      </c>
      <c r="Z154" s="43">
        <f t="shared" si="93"/>
        <v>98</v>
      </c>
      <c r="AA154" s="20">
        <f t="shared" si="94"/>
        <v>98</v>
      </c>
      <c r="AB154" s="19">
        <v>20</v>
      </c>
      <c r="AC154" s="19">
        <v>1</v>
      </c>
      <c r="AD154" s="19">
        <f t="shared" si="95"/>
        <v>20</v>
      </c>
      <c r="AE154" s="19">
        <v>20</v>
      </c>
      <c r="AF154" s="19">
        <v>2</v>
      </c>
      <c r="AG154" s="19">
        <f t="shared" si="96"/>
        <v>40</v>
      </c>
      <c r="AH154" s="19">
        <v>1</v>
      </c>
      <c r="AI154" s="19">
        <v>1</v>
      </c>
      <c r="AJ154" s="20">
        <f t="shared" si="97"/>
        <v>100</v>
      </c>
      <c r="AK154" s="43">
        <f t="shared" si="98"/>
        <v>52</v>
      </c>
      <c r="AL154" s="19">
        <v>14</v>
      </c>
      <c r="AM154" s="19">
        <v>26</v>
      </c>
      <c r="AN154" s="20">
        <f t="shared" si="99"/>
        <v>54</v>
      </c>
      <c r="AO154" s="19">
        <v>25</v>
      </c>
      <c r="AP154" s="19">
        <v>26</v>
      </c>
      <c r="AQ154" s="20">
        <f t="shared" si="100"/>
        <v>96</v>
      </c>
      <c r="AR154" s="19">
        <v>19</v>
      </c>
      <c r="AS154" s="19">
        <v>23</v>
      </c>
      <c r="AT154" s="20">
        <f t="shared" si="101"/>
        <v>83</v>
      </c>
      <c r="AU154" s="20">
        <f t="shared" si="102"/>
        <v>77</v>
      </c>
      <c r="AV154" s="19">
        <v>25</v>
      </c>
      <c r="AW154" s="19">
        <v>26</v>
      </c>
      <c r="AX154" s="20">
        <f t="shared" si="103"/>
        <v>96</v>
      </c>
      <c r="AY154" s="19">
        <v>26</v>
      </c>
      <c r="AZ154" s="19">
        <v>26</v>
      </c>
      <c r="BA154" s="20">
        <f t="shared" si="104"/>
        <v>100</v>
      </c>
      <c r="BB154" s="19">
        <v>25</v>
      </c>
      <c r="BC154" s="19">
        <v>26</v>
      </c>
      <c r="BD154" s="20">
        <f t="shared" si="105"/>
        <v>96</v>
      </c>
      <c r="BE154" s="20">
        <f t="shared" si="106"/>
        <v>97</v>
      </c>
      <c r="BF154" s="20">
        <f t="shared" si="107"/>
        <v>83</v>
      </c>
      <c r="BG154" s="24"/>
      <c r="BH154" s="19">
        <f t="shared" si="108"/>
        <v>24</v>
      </c>
      <c r="BI154" s="19">
        <f t="shared" si="109"/>
        <v>1</v>
      </c>
      <c r="BJ154" s="19">
        <f t="shared" si="110"/>
        <v>1</v>
      </c>
      <c r="BK154" s="19">
        <f t="shared" si="111"/>
        <v>1</v>
      </c>
      <c r="BL154" s="19">
        <f t="shared" si="112"/>
        <v>3</v>
      </c>
      <c r="BM154" s="19">
        <f t="shared" si="113"/>
        <v>5</v>
      </c>
      <c r="BN154" s="19">
        <f t="shared" si="114"/>
        <v>5</v>
      </c>
      <c r="BO154" s="19">
        <f t="shared" si="115"/>
        <v>4</v>
      </c>
      <c r="BP154" s="19">
        <f t="shared" si="116"/>
        <v>1</v>
      </c>
      <c r="BQ154" s="19">
        <f t="shared" si="117"/>
        <v>44</v>
      </c>
      <c r="BR154" s="19">
        <f t="shared" si="118"/>
        <v>5</v>
      </c>
      <c r="BS154" s="19">
        <f t="shared" si="119"/>
        <v>13</v>
      </c>
      <c r="BT154" s="19">
        <f t="shared" si="120"/>
        <v>5</v>
      </c>
      <c r="BU154" s="19">
        <f t="shared" si="121"/>
        <v>1</v>
      </c>
      <c r="BV154" s="19">
        <f t="shared" si="122"/>
        <v>5</v>
      </c>
      <c r="BW154" s="19">
        <f t="shared" si="123"/>
        <v>8</v>
      </c>
      <c r="BX154" s="19">
        <f t="shared" si="124"/>
        <v>3</v>
      </c>
      <c r="BY154" s="19">
        <f t="shared" si="125"/>
        <v>37</v>
      </c>
      <c r="BZ154" s="19">
        <f t="shared" si="126"/>
        <v>24</v>
      </c>
      <c r="CA154" s="19">
        <f t="shared" si="127"/>
        <v>4</v>
      </c>
      <c r="CB154" s="18">
        <f t="shared" si="128"/>
        <v>83</v>
      </c>
      <c r="CC154" s="19">
        <f t="shared" si="129"/>
        <v>14</v>
      </c>
    </row>
    <row r="155" spans="1:81" ht="31.5">
      <c r="A155" s="21">
        <v>143</v>
      </c>
      <c r="B155" s="34">
        <v>6627012920</v>
      </c>
      <c r="C155" s="5" t="s">
        <v>424</v>
      </c>
      <c r="D155" s="5" t="s">
        <v>163</v>
      </c>
      <c r="E155" s="5" t="str">
        <f>VLOOKUP(C155,Реестр!$B$2:$C$74,2,FALSE)</f>
        <v>Город</v>
      </c>
      <c r="F155" s="19">
        <v>10</v>
      </c>
      <c r="G155" s="19">
        <v>36</v>
      </c>
      <c r="H155" s="22">
        <v>11</v>
      </c>
      <c r="I155" s="22">
        <v>38</v>
      </c>
      <c r="J155" s="22">
        <f t="shared" si="87"/>
        <v>93</v>
      </c>
      <c r="K155" s="19">
        <v>30</v>
      </c>
      <c r="L155" s="19">
        <v>4</v>
      </c>
      <c r="M155" s="19">
        <f t="shared" si="88"/>
        <v>100</v>
      </c>
      <c r="N155" s="19">
        <v>108</v>
      </c>
      <c r="O155" s="19">
        <v>93</v>
      </c>
      <c r="P155" s="19">
        <v>112</v>
      </c>
      <c r="Q155" s="19">
        <v>97</v>
      </c>
      <c r="R155" s="19">
        <f t="shared" si="89"/>
        <v>96</v>
      </c>
      <c r="S155" s="19">
        <f t="shared" si="90"/>
        <v>96</v>
      </c>
      <c r="T155" s="19">
        <v>20</v>
      </c>
      <c r="U155" s="19">
        <v>5</v>
      </c>
      <c r="V155" s="19">
        <f t="shared" si="91"/>
        <v>100</v>
      </c>
      <c r="W155" s="19">
        <v>116</v>
      </c>
      <c r="X155" s="23">
        <v>125</v>
      </c>
      <c r="Y155" s="20">
        <f t="shared" si="92"/>
        <v>93</v>
      </c>
      <c r="Z155" s="43">
        <f t="shared" si="93"/>
        <v>97</v>
      </c>
      <c r="AA155" s="20">
        <f t="shared" si="94"/>
        <v>97</v>
      </c>
      <c r="AB155" s="19">
        <v>20</v>
      </c>
      <c r="AC155" s="19">
        <v>0</v>
      </c>
      <c r="AD155" s="19">
        <f t="shared" si="95"/>
        <v>0</v>
      </c>
      <c r="AE155" s="19">
        <v>20</v>
      </c>
      <c r="AF155" s="19">
        <v>2</v>
      </c>
      <c r="AG155" s="19">
        <f t="shared" si="96"/>
        <v>40</v>
      </c>
      <c r="AH155" s="19">
        <v>4</v>
      </c>
      <c r="AI155" s="19">
        <v>7</v>
      </c>
      <c r="AJ155" s="20">
        <f t="shared" si="97"/>
        <v>57</v>
      </c>
      <c r="AK155" s="43">
        <f t="shared" si="98"/>
        <v>33</v>
      </c>
      <c r="AL155" s="19">
        <v>116</v>
      </c>
      <c r="AM155" s="19">
        <v>125</v>
      </c>
      <c r="AN155" s="20">
        <f t="shared" si="99"/>
        <v>93</v>
      </c>
      <c r="AO155" s="19">
        <v>122</v>
      </c>
      <c r="AP155" s="19">
        <v>125</v>
      </c>
      <c r="AQ155" s="20">
        <f t="shared" si="100"/>
        <v>98</v>
      </c>
      <c r="AR155" s="19">
        <v>98</v>
      </c>
      <c r="AS155" s="19">
        <v>102</v>
      </c>
      <c r="AT155" s="20">
        <f t="shared" si="101"/>
        <v>96</v>
      </c>
      <c r="AU155" s="20">
        <f t="shared" si="102"/>
        <v>96</v>
      </c>
      <c r="AV155" s="19">
        <v>120</v>
      </c>
      <c r="AW155" s="19">
        <v>125</v>
      </c>
      <c r="AX155" s="20">
        <f t="shared" si="103"/>
        <v>96</v>
      </c>
      <c r="AY155" s="19">
        <v>118</v>
      </c>
      <c r="AZ155" s="19">
        <v>125</v>
      </c>
      <c r="BA155" s="20">
        <f t="shared" si="104"/>
        <v>94</v>
      </c>
      <c r="BB155" s="19">
        <v>119</v>
      </c>
      <c r="BC155" s="19">
        <v>125</v>
      </c>
      <c r="BD155" s="20">
        <f t="shared" si="105"/>
        <v>95</v>
      </c>
      <c r="BE155" s="20">
        <f t="shared" si="106"/>
        <v>95</v>
      </c>
      <c r="BF155" s="20">
        <f t="shared" si="107"/>
        <v>83</v>
      </c>
      <c r="BG155" s="24"/>
      <c r="BH155" s="19">
        <f t="shared" si="108"/>
        <v>7</v>
      </c>
      <c r="BI155" s="19">
        <f t="shared" si="109"/>
        <v>1</v>
      </c>
      <c r="BJ155" s="19">
        <f t="shared" si="110"/>
        <v>5</v>
      </c>
      <c r="BK155" s="19">
        <f t="shared" si="111"/>
        <v>1</v>
      </c>
      <c r="BL155" s="19">
        <f t="shared" si="112"/>
        <v>4</v>
      </c>
      <c r="BM155" s="19">
        <f t="shared" si="113"/>
        <v>8</v>
      </c>
      <c r="BN155" s="19">
        <f t="shared" si="114"/>
        <v>6</v>
      </c>
      <c r="BO155" s="19">
        <f t="shared" si="115"/>
        <v>4</v>
      </c>
      <c r="BP155" s="19">
        <f t="shared" si="116"/>
        <v>29</v>
      </c>
      <c r="BQ155" s="19">
        <f t="shared" si="117"/>
        <v>8</v>
      </c>
      <c r="BR155" s="19">
        <f t="shared" si="118"/>
        <v>3</v>
      </c>
      <c r="BS155" s="19">
        <f t="shared" si="119"/>
        <v>5</v>
      </c>
      <c r="BT155" s="19">
        <f t="shared" si="120"/>
        <v>5</v>
      </c>
      <c r="BU155" s="19">
        <f t="shared" si="121"/>
        <v>7</v>
      </c>
      <c r="BV155" s="19">
        <f t="shared" si="122"/>
        <v>6</v>
      </c>
      <c r="BW155" s="19">
        <f t="shared" si="123"/>
        <v>5</v>
      </c>
      <c r="BX155" s="19">
        <f t="shared" si="124"/>
        <v>4</v>
      </c>
      <c r="BY155" s="19">
        <f t="shared" si="125"/>
        <v>56</v>
      </c>
      <c r="BZ155" s="19">
        <f t="shared" si="126"/>
        <v>5</v>
      </c>
      <c r="CA155" s="19">
        <f t="shared" si="127"/>
        <v>6</v>
      </c>
      <c r="CB155" s="18">
        <f t="shared" si="128"/>
        <v>83</v>
      </c>
      <c r="CC155" s="19">
        <f t="shared" si="129"/>
        <v>14</v>
      </c>
    </row>
    <row r="156" spans="1:81" ht="31.5">
      <c r="A156" s="21">
        <v>235</v>
      </c>
      <c r="B156" s="34">
        <v>6685037553</v>
      </c>
      <c r="C156" s="40" t="s">
        <v>499</v>
      </c>
      <c r="D156" s="6" t="s">
        <v>249</v>
      </c>
      <c r="E156" s="5" t="str">
        <f>VLOOKUP(C156,Реестр!$B$2:$C$74,2,FALSE)</f>
        <v>Город</v>
      </c>
      <c r="F156" s="19">
        <v>6</v>
      </c>
      <c r="G156" s="19">
        <v>33</v>
      </c>
      <c r="H156" s="22">
        <v>9</v>
      </c>
      <c r="I156" s="22">
        <v>36</v>
      </c>
      <c r="J156" s="22">
        <f t="shared" si="87"/>
        <v>79</v>
      </c>
      <c r="K156" s="19">
        <v>30</v>
      </c>
      <c r="L156" s="19">
        <v>2</v>
      </c>
      <c r="M156" s="19">
        <f t="shared" si="88"/>
        <v>60</v>
      </c>
      <c r="N156" s="19">
        <v>166</v>
      </c>
      <c r="O156" s="19">
        <v>140</v>
      </c>
      <c r="P156" s="19">
        <v>171</v>
      </c>
      <c r="Q156" s="19">
        <v>160</v>
      </c>
      <c r="R156" s="19">
        <f t="shared" si="89"/>
        <v>92</v>
      </c>
      <c r="S156" s="19">
        <f t="shared" si="90"/>
        <v>79</v>
      </c>
      <c r="T156" s="19">
        <v>20</v>
      </c>
      <c r="U156" s="19">
        <v>5</v>
      </c>
      <c r="V156" s="19">
        <f t="shared" si="91"/>
        <v>100</v>
      </c>
      <c r="W156" s="19">
        <v>185</v>
      </c>
      <c r="X156" s="23">
        <v>210</v>
      </c>
      <c r="Y156" s="20">
        <f t="shared" si="92"/>
        <v>88</v>
      </c>
      <c r="Z156" s="43">
        <f t="shared" si="93"/>
        <v>94</v>
      </c>
      <c r="AA156" s="20">
        <f t="shared" si="94"/>
        <v>94</v>
      </c>
      <c r="AB156" s="19">
        <v>20</v>
      </c>
      <c r="AC156" s="19">
        <v>2</v>
      </c>
      <c r="AD156" s="19">
        <f t="shared" si="95"/>
        <v>40</v>
      </c>
      <c r="AE156" s="19">
        <v>20</v>
      </c>
      <c r="AF156" s="19">
        <v>1</v>
      </c>
      <c r="AG156" s="19">
        <f t="shared" si="96"/>
        <v>20</v>
      </c>
      <c r="AH156" s="19">
        <v>8</v>
      </c>
      <c r="AI156" s="19">
        <v>8</v>
      </c>
      <c r="AJ156" s="20">
        <f t="shared" si="97"/>
        <v>100</v>
      </c>
      <c r="AK156" s="43">
        <f t="shared" si="98"/>
        <v>50</v>
      </c>
      <c r="AL156" s="19">
        <v>189</v>
      </c>
      <c r="AM156" s="19">
        <v>210</v>
      </c>
      <c r="AN156" s="20">
        <f t="shared" si="99"/>
        <v>90</v>
      </c>
      <c r="AO156" s="19">
        <v>207</v>
      </c>
      <c r="AP156" s="19">
        <v>210</v>
      </c>
      <c r="AQ156" s="20">
        <f t="shared" si="100"/>
        <v>99</v>
      </c>
      <c r="AR156" s="19">
        <v>124</v>
      </c>
      <c r="AS156" s="19">
        <v>128</v>
      </c>
      <c r="AT156" s="20">
        <f t="shared" si="101"/>
        <v>97</v>
      </c>
      <c r="AU156" s="20">
        <f t="shared" si="102"/>
        <v>95</v>
      </c>
      <c r="AV156" s="19">
        <v>202</v>
      </c>
      <c r="AW156" s="19">
        <v>210</v>
      </c>
      <c r="AX156" s="20">
        <f t="shared" si="103"/>
        <v>96</v>
      </c>
      <c r="AY156" s="19">
        <v>206</v>
      </c>
      <c r="AZ156" s="19">
        <v>210</v>
      </c>
      <c r="BA156" s="20">
        <f t="shared" si="104"/>
        <v>98</v>
      </c>
      <c r="BB156" s="19">
        <v>203</v>
      </c>
      <c r="BC156" s="19">
        <v>210</v>
      </c>
      <c r="BD156" s="20">
        <f t="shared" si="105"/>
        <v>97</v>
      </c>
      <c r="BE156" s="20">
        <f t="shared" si="106"/>
        <v>97</v>
      </c>
      <c r="BF156" s="20">
        <f t="shared" si="107"/>
        <v>83</v>
      </c>
      <c r="BG156" s="24"/>
      <c r="BH156" s="19">
        <f t="shared" si="108"/>
        <v>21</v>
      </c>
      <c r="BI156" s="19">
        <f t="shared" si="109"/>
        <v>3</v>
      </c>
      <c r="BJ156" s="19">
        <f t="shared" si="110"/>
        <v>9</v>
      </c>
      <c r="BK156" s="19">
        <f t="shared" si="111"/>
        <v>1</v>
      </c>
      <c r="BL156" s="19">
        <f t="shared" si="112"/>
        <v>7</v>
      </c>
      <c r="BM156" s="19">
        <f t="shared" si="113"/>
        <v>13</v>
      </c>
      <c r="BN156" s="19">
        <f t="shared" si="114"/>
        <v>4</v>
      </c>
      <c r="BO156" s="19">
        <f t="shared" si="115"/>
        <v>5</v>
      </c>
      <c r="BP156" s="19">
        <f t="shared" si="116"/>
        <v>1</v>
      </c>
      <c r="BQ156" s="19">
        <f t="shared" si="117"/>
        <v>11</v>
      </c>
      <c r="BR156" s="19">
        <f t="shared" si="118"/>
        <v>2</v>
      </c>
      <c r="BS156" s="19">
        <f t="shared" si="119"/>
        <v>4</v>
      </c>
      <c r="BT156" s="19">
        <f t="shared" si="120"/>
        <v>5</v>
      </c>
      <c r="BU156" s="19">
        <f t="shared" si="121"/>
        <v>3</v>
      </c>
      <c r="BV156" s="19">
        <f t="shared" si="122"/>
        <v>4</v>
      </c>
      <c r="BW156" s="19">
        <f t="shared" si="123"/>
        <v>22</v>
      </c>
      <c r="BX156" s="19">
        <f t="shared" si="124"/>
        <v>7</v>
      </c>
      <c r="BY156" s="19">
        <f t="shared" si="125"/>
        <v>39</v>
      </c>
      <c r="BZ156" s="19">
        <f t="shared" si="126"/>
        <v>6</v>
      </c>
      <c r="CA156" s="19">
        <f t="shared" si="127"/>
        <v>4</v>
      </c>
      <c r="CB156" s="18">
        <f t="shared" si="128"/>
        <v>83</v>
      </c>
      <c r="CC156" s="19">
        <f t="shared" si="129"/>
        <v>14</v>
      </c>
    </row>
    <row r="157" spans="1:81" ht="31.5">
      <c r="A157" s="21">
        <v>251</v>
      </c>
      <c r="B157" s="34">
        <v>6606015060</v>
      </c>
      <c r="C157" s="5" t="s">
        <v>439</v>
      </c>
      <c r="D157" s="5" t="s">
        <v>265</v>
      </c>
      <c r="E157" s="5" t="str">
        <f>VLOOKUP(C157,Реестр!$B$2:$C$74,2,FALSE)</f>
        <v>Город</v>
      </c>
      <c r="F157" s="19">
        <v>10</v>
      </c>
      <c r="G157" s="19">
        <v>34</v>
      </c>
      <c r="H157" s="22">
        <v>11</v>
      </c>
      <c r="I157" s="22">
        <v>38</v>
      </c>
      <c r="J157" s="22">
        <f t="shared" si="87"/>
        <v>90</v>
      </c>
      <c r="K157" s="19">
        <v>30</v>
      </c>
      <c r="L157" s="19">
        <v>2</v>
      </c>
      <c r="M157" s="19">
        <f t="shared" si="88"/>
        <v>60</v>
      </c>
      <c r="N157" s="19">
        <v>134</v>
      </c>
      <c r="O157" s="19">
        <v>98</v>
      </c>
      <c r="P157" s="19">
        <v>142</v>
      </c>
      <c r="Q157" s="19">
        <v>105</v>
      </c>
      <c r="R157" s="19">
        <f t="shared" si="89"/>
        <v>94</v>
      </c>
      <c r="S157" s="19">
        <f t="shared" si="90"/>
        <v>83</v>
      </c>
      <c r="T157" s="19">
        <v>20</v>
      </c>
      <c r="U157" s="19">
        <v>5</v>
      </c>
      <c r="V157" s="19">
        <f t="shared" si="91"/>
        <v>100</v>
      </c>
      <c r="W157" s="19">
        <v>146</v>
      </c>
      <c r="X157" s="23">
        <v>171</v>
      </c>
      <c r="Y157" s="20">
        <f t="shared" si="92"/>
        <v>85</v>
      </c>
      <c r="Z157" s="43">
        <f t="shared" si="93"/>
        <v>93</v>
      </c>
      <c r="AA157" s="20">
        <f t="shared" si="94"/>
        <v>93</v>
      </c>
      <c r="AB157" s="19">
        <v>20</v>
      </c>
      <c r="AC157" s="19">
        <v>2</v>
      </c>
      <c r="AD157" s="19">
        <f t="shared" si="95"/>
        <v>40</v>
      </c>
      <c r="AE157" s="19">
        <v>20</v>
      </c>
      <c r="AF157" s="19">
        <v>3</v>
      </c>
      <c r="AG157" s="19">
        <f t="shared" si="96"/>
        <v>60</v>
      </c>
      <c r="AH157" s="19">
        <v>26</v>
      </c>
      <c r="AI157" s="19">
        <v>30</v>
      </c>
      <c r="AJ157" s="20">
        <f t="shared" si="97"/>
        <v>87</v>
      </c>
      <c r="AK157" s="43">
        <f t="shared" si="98"/>
        <v>62</v>
      </c>
      <c r="AL157" s="19">
        <v>105</v>
      </c>
      <c r="AM157" s="19">
        <v>171</v>
      </c>
      <c r="AN157" s="20">
        <f t="shared" si="99"/>
        <v>61</v>
      </c>
      <c r="AO157" s="19">
        <v>166</v>
      </c>
      <c r="AP157" s="19">
        <v>171</v>
      </c>
      <c r="AQ157" s="20">
        <f t="shared" si="100"/>
        <v>97</v>
      </c>
      <c r="AR157" s="19">
        <v>108</v>
      </c>
      <c r="AS157" s="19">
        <v>112</v>
      </c>
      <c r="AT157" s="20">
        <f t="shared" si="101"/>
        <v>96</v>
      </c>
      <c r="AU157" s="20">
        <f t="shared" si="102"/>
        <v>82</v>
      </c>
      <c r="AV157" s="19">
        <v>151</v>
      </c>
      <c r="AW157" s="19">
        <v>171</v>
      </c>
      <c r="AX157" s="20">
        <f t="shared" si="103"/>
        <v>88</v>
      </c>
      <c r="AY157" s="19">
        <v>162</v>
      </c>
      <c r="AZ157" s="19">
        <v>171</v>
      </c>
      <c r="BA157" s="20">
        <f t="shared" si="104"/>
        <v>95</v>
      </c>
      <c r="BB157" s="19">
        <v>167</v>
      </c>
      <c r="BC157" s="19">
        <v>171</v>
      </c>
      <c r="BD157" s="20">
        <f t="shared" si="105"/>
        <v>98</v>
      </c>
      <c r="BE157" s="20">
        <f t="shared" si="106"/>
        <v>94</v>
      </c>
      <c r="BF157" s="20">
        <f t="shared" si="107"/>
        <v>83</v>
      </c>
      <c r="BG157" s="24"/>
      <c r="BH157" s="19">
        <f t="shared" si="108"/>
        <v>10</v>
      </c>
      <c r="BI157" s="19">
        <f t="shared" si="109"/>
        <v>3</v>
      </c>
      <c r="BJ157" s="19">
        <f t="shared" si="110"/>
        <v>7</v>
      </c>
      <c r="BK157" s="19">
        <f t="shared" si="111"/>
        <v>1</v>
      </c>
      <c r="BL157" s="19">
        <f t="shared" si="112"/>
        <v>8</v>
      </c>
      <c r="BM157" s="19">
        <f t="shared" si="113"/>
        <v>16</v>
      </c>
      <c r="BN157" s="19">
        <f t="shared" si="114"/>
        <v>4</v>
      </c>
      <c r="BO157" s="19">
        <f t="shared" si="115"/>
        <v>3</v>
      </c>
      <c r="BP157" s="19">
        <f t="shared" si="116"/>
        <v>13</v>
      </c>
      <c r="BQ157" s="19">
        <f t="shared" si="117"/>
        <v>38</v>
      </c>
      <c r="BR157" s="19">
        <f t="shared" si="118"/>
        <v>4</v>
      </c>
      <c r="BS157" s="19">
        <f t="shared" si="119"/>
        <v>5</v>
      </c>
      <c r="BT157" s="19">
        <f t="shared" si="120"/>
        <v>13</v>
      </c>
      <c r="BU157" s="19">
        <f t="shared" si="121"/>
        <v>6</v>
      </c>
      <c r="BV157" s="19">
        <f t="shared" si="122"/>
        <v>3</v>
      </c>
      <c r="BW157" s="19">
        <f t="shared" si="123"/>
        <v>18</v>
      </c>
      <c r="BX157" s="19">
        <f t="shared" si="124"/>
        <v>8</v>
      </c>
      <c r="BY157" s="19">
        <f t="shared" si="125"/>
        <v>27</v>
      </c>
      <c r="BZ157" s="19">
        <f t="shared" si="126"/>
        <v>19</v>
      </c>
      <c r="CA157" s="19">
        <f t="shared" si="127"/>
        <v>7</v>
      </c>
      <c r="CB157" s="18">
        <f t="shared" si="128"/>
        <v>83</v>
      </c>
      <c r="CC157" s="19">
        <f t="shared" si="129"/>
        <v>14</v>
      </c>
    </row>
    <row r="158" spans="1:81" ht="31.5">
      <c r="A158" s="21">
        <v>253</v>
      </c>
      <c r="B158" s="34">
        <v>6606026953</v>
      </c>
      <c r="C158" s="40" t="s">
        <v>502</v>
      </c>
      <c r="D158" s="7" t="s">
        <v>267</v>
      </c>
      <c r="E158" s="5" t="str">
        <f>VLOOKUP(C158,Реестр!$B$2:$C$74,2,FALSE)</f>
        <v>Город</v>
      </c>
      <c r="F158" s="19">
        <v>10</v>
      </c>
      <c r="G158" s="19">
        <v>35</v>
      </c>
      <c r="H158" s="22">
        <v>11</v>
      </c>
      <c r="I158" s="22">
        <v>38</v>
      </c>
      <c r="J158" s="22">
        <f t="shared" si="87"/>
        <v>92</v>
      </c>
      <c r="K158" s="19">
        <v>30</v>
      </c>
      <c r="L158" s="19">
        <v>4</v>
      </c>
      <c r="M158" s="19">
        <f t="shared" si="88"/>
        <v>100</v>
      </c>
      <c r="N158" s="19">
        <v>4</v>
      </c>
      <c r="O158" s="19">
        <v>7</v>
      </c>
      <c r="P158" s="19">
        <v>5</v>
      </c>
      <c r="Q158" s="19">
        <v>7</v>
      </c>
      <c r="R158" s="19">
        <f t="shared" si="89"/>
        <v>90</v>
      </c>
      <c r="S158" s="19">
        <f t="shared" si="90"/>
        <v>94</v>
      </c>
      <c r="T158" s="19">
        <v>20</v>
      </c>
      <c r="U158" s="19">
        <v>5</v>
      </c>
      <c r="V158" s="19">
        <f t="shared" si="91"/>
        <v>100</v>
      </c>
      <c r="W158" s="19">
        <v>7</v>
      </c>
      <c r="X158" s="23">
        <v>8</v>
      </c>
      <c r="Y158" s="20">
        <f t="shared" si="92"/>
        <v>88</v>
      </c>
      <c r="Z158" s="43">
        <f t="shared" si="93"/>
        <v>94</v>
      </c>
      <c r="AA158" s="20">
        <f t="shared" si="94"/>
        <v>94</v>
      </c>
      <c r="AB158" s="19">
        <v>20</v>
      </c>
      <c r="AC158" s="19">
        <v>4</v>
      </c>
      <c r="AD158" s="19">
        <f t="shared" si="95"/>
        <v>80</v>
      </c>
      <c r="AE158" s="19">
        <v>20</v>
      </c>
      <c r="AF158" s="19">
        <v>2</v>
      </c>
      <c r="AG158" s="19">
        <f t="shared" si="96"/>
        <v>40</v>
      </c>
      <c r="AH158" s="19">
        <v>0</v>
      </c>
      <c r="AI158" s="19">
        <v>1</v>
      </c>
      <c r="AJ158" s="20">
        <f t="shared" si="97"/>
        <v>0</v>
      </c>
      <c r="AK158" s="43">
        <f t="shared" si="98"/>
        <v>40</v>
      </c>
      <c r="AL158" s="19">
        <v>6</v>
      </c>
      <c r="AM158" s="19">
        <v>8</v>
      </c>
      <c r="AN158" s="20">
        <f t="shared" si="99"/>
        <v>75</v>
      </c>
      <c r="AO158" s="19">
        <v>8</v>
      </c>
      <c r="AP158" s="19">
        <v>8</v>
      </c>
      <c r="AQ158" s="20">
        <f t="shared" si="100"/>
        <v>100</v>
      </c>
      <c r="AR158" s="19">
        <v>5</v>
      </c>
      <c r="AS158" s="19">
        <v>6</v>
      </c>
      <c r="AT158" s="20">
        <f t="shared" si="101"/>
        <v>83</v>
      </c>
      <c r="AU158" s="20">
        <f t="shared" si="102"/>
        <v>87</v>
      </c>
      <c r="AV158" s="19">
        <v>8</v>
      </c>
      <c r="AW158" s="19">
        <v>8</v>
      </c>
      <c r="AX158" s="20">
        <f t="shared" si="103"/>
        <v>100</v>
      </c>
      <c r="AY158" s="19">
        <v>7</v>
      </c>
      <c r="AZ158" s="19">
        <v>8</v>
      </c>
      <c r="BA158" s="20">
        <f t="shared" si="104"/>
        <v>88</v>
      </c>
      <c r="BB158" s="19">
        <v>8</v>
      </c>
      <c r="BC158" s="19">
        <v>8</v>
      </c>
      <c r="BD158" s="20">
        <f t="shared" si="105"/>
        <v>100</v>
      </c>
      <c r="BE158" s="20">
        <f t="shared" si="106"/>
        <v>98</v>
      </c>
      <c r="BF158" s="20">
        <f t="shared" si="107"/>
        <v>83</v>
      </c>
      <c r="BG158" s="24"/>
      <c r="BH158" s="19">
        <f t="shared" si="108"/>
        <v>8</v>
      </c>
      <c r="BI158" s="19">
        <f t="shared" si="109"/>
        <v>1</v>
      </c>
      <c r="BJ158" s="19">
        <f t="shared" si="110"/>
        <v>11</v>
      </c>
      <c r="BK158" s="19">
        <f t="shared" si="111"/>
        <v>1</v>
      </c>
      <c r="BL158" s="19">
        <f t="shared" si="112"/>
        <v>7</v>
      </c>
      <c r="BM158" s="19">
        <f t="shared" si="113"/>
        <v>13</v>
      </c>
      <c r="BN158" s="19">
        <f t="shared" si="114"/>
        <v>2</v>
      </c>
      <c r="BO158" s="19">
        <f t="shared" si="115"/>
        <v>4</v>
      </c>
      <c r="BP158" s="19">
        <f t="shared" si="116"/>
        <v>34</v>
      </c>
      <c r="BQ158" s="19">
        <f t="shared" si="117"/>
        <v>26</v>
      </c>
      <c r="BR158" s="19">
        <f t="shared" si="118"/>
        <v>1</v>
      </c>
      <c r="BS158" s="19">
        <f t="shared" si="119"/>
        <v>13</v>
      </c>
      <c r="BT158" s="19">
        <f t="shared" si="120"/>
        <v>1</v>
      </c>
      <c r="BU158" s="19">
        <f t="shared" si="121"/>
        <v>13</v>
      </c>
      <c r="BV158" s="19">
        <f t="shared" si="122"/>
        <v>1</v>
      </c>
      <c r="BW158" s="19">
        <f t="shared" si="123"/>
        <v>7</v>
      </c>
      <c r="BX158" s="19">
        <f t="shared" si="124"/>
        <v>7</v>
      </c>
      <c r="BY158" s="19">
        <f t="shared" si="125"/>
        <v>49</v>
      </c>
      <c r="BZ158" s="19">
        <f t="shared" si="126"/>
        <v>14</v>
      </c>
      <c r="CA158" s="19">
        <f t="shared" si="127"/>
        <v>3</v>
      </c>
      <c r="CB158" s="18">
        <f t="shared" si="128"/>
        <v>83</v>
      </c>
      <c r="CC158" s="19">
        <f t="shared" si="129"/>
        <v>14</v>
      </c>
    </row>
    <row r="159" spans="1:81" ht="47.25">
      <c r="A159" s="21">
        <v>257</v>
      </c>
      <c r="B159" s="34">
        <v>6606011347</v>
      </c>
      <c r="C159" s="40" t="s">
        <v>502</v>
      </c>
      <c r="D159" s="5" t="s">
        <v>271</v>
      </c>
      <c r="E159" s="5" t="str">
        <f>VLOOKUP(C159,Реестр!$B$2:$C$74,2,FALSE)</f>
        <v>Город</v>
      </c>
      <c r="F159" s="19">
        <v>10</v>
      </c>
      <c r="G159" s="19">
        <v>35</v>
      </c>
      <c r="H159" s="22">
        <v>11</v>
      </c>
      <c r="I159" s="22">
        <v>38</v>
      </c>
      <c r="J159" s="22">
        <f t="shared" si="87"/>
        <v>92</v>
      </c>
      <c r="K159" s="19">
        <v>30</v>
      </c>
      <c r="L159" s="19">
        <v>4</v>
      </c>
      <c r="M159" s="19">
        <f t="shared" si="88"/>
        <v>100</v>
      </c>
      <c r="N159" s="19">
        <v>116</v>
      </c>
      <c r="O159" s="19">
        <v>102</v>
      </c>
      <c r="P159" s="19">
        <v>133</v>
      </c>
      <c r="Q159" s="19">
        <v>117</v>
      </c>
      <c r="R159" s="19">
        <f t="shared" si="89"/>
        <v>87</v>
      </c>
      <c r="S159" s="19">
        <f t="shared" si="90"/>
        <v>92</v>
      </c>
      <c r="T159" s="19">
        <v>20</v>
      </c>
      <c r="U159" s="19">
        <v>5</v>
      </c>
      <c r="V159" s="19">
        <f t="shared" si="91"/>
        <v>100</v>
      </c>
      <c r="W159" s="19">
        <v>130</v>
      </c>
      <c r="X159" s="23">
        <v>159</v>
      </c>
      <c r="Y159" s="20">
        <f t="shared" si="92"/>
        <v>82</v>
      </c>
      <c r="Z159" s="43">
        <f t="shared" si="93"/>
        <v>91</v>
      </c>
      <c r="AA159" s="20">
        <f t="shared" si="94"/>
        <v>91</v>
      </c>
      <c r="AB159" s="19">
        <v>20</v>
      </c>
      <c r="AC159" s="19">
        <v>2</v>
      </c>
      <c r="AD159" s="19">
        <f t="shared" si="95"/>
        <v>40</v>
      </c>
      <c r="AE159" s="19">
        <v>20</v>
      </c>
      <c r="AF159" s="19">
        <v>3</v>
      </c>
      <c r="AG159" s="19">
        <f t="shared" si="96"/>
        <v>60</v>
      </c>
      <c r="AH159" s="19">
        <v>2</v>
      </c>
      <c r="AI159" s="19">
        <v>2</v>
      </c>
      <c r="AJ159" s="20">
        <f t="shared" si="97"/>
        <v>100</v>
      </c>
      <c r="AK159" s="43">
        <f t="shared" si="98"/>
        <v>66</v>
      </c>
      <c r="AL159" s="19">
        <v>73</v>
      </c>
      <c r="AM159" s="19">
        <v>159</v>
      </c>
      <c r="AN159" s="20">
        <f t="shared" si="99"/>
        <v>46</v>
      </c>
      <c r="AO159" s="19">
        <v>154</v>
      </c>
      <c r="AP159" s="19">
        <v>159</v>
      </c>
      <c r="AQ159" s="20">
        <f t="shared" si="100"/>
        <v>97</v>
      </c>
      <c r="AR159" s="19">
        <v>98</v>
      </c>
      <c r="AS159" s="19">
        <v>104</v>
      </c>
      <c r="AT159" s="20">
        <f t="shared" si="101"/>
        <v>94</v>
      </c>
      <c r="AU159" s="20">
        <f t="shared" si="102"/>
        <v>76</v>
      </c>
      <c r="AV159" s="19">
        <v>127</v>
      </c>
      <c r="AW159" s="19">
        <v>159</v>
      </c>
      <c r="AX159" s="20">
        <f t="shared" si="103"/>
        <v>80</v>
      </c>
      <c r="AY159" s="19">
        <v>143</v>
      </c>
      <c r="AZ159" s="19">
        <v>159</v>
      </c>
      <c r="BA159" s="20">
        <f t="shared" si="104"/>
        <v>90</v>
      </c>
      <c r="BB159" s="19">
        <v>152</v>
      </c>
      <c r="BC159" s="19">
        <v>159</v>
      </c>
      <c r="BD159" s="20">
        <f t="shared" si="105"/>
        <v>96</v>
      </c>
      <c r="BE159" s="20">
        <f t="shared" si="106"/>
        <v>90</v>
      </c>
      <c r="BF159" s="20">
        <f t="shared" si="107"/>
        <v>83</v>
      </c>
      <c r="BG159" s="24"/>
      <c r="BH159" s="19">
        <f t="shared" si="108"/>
        <v>8</v>
      </c>
      <c r="BI159" s="19">
        <f t="shared" si="109"/>
        <v>1</v>
      </c>
      <c r="BJ159" s="19">
        <f t="shared" si="110"/>
        <v>14</v>
      </c>
      <c r="BK159" s="19">
        <f t="shared" si="111"/>
        <v>1</v>
      </c>
      <c r="BL159" s="19">
        <f t="shared" si="112"/>
        <v>10</v>
      </c>
      <c r="BM159" s="19">
        <f t="shared" si="113"/>
        <v>19</v>
      </c>
      <c r="BN159" s="19">
        <f t="shared" si="114"/>
        <v>4</v>
      </c>
      <c r="BO159" s="19">
        <f t="shared" si="115"/>
        <v>3</v>
      </c>
      <c r="BP159" s="19">
        <f t="shared" si="116"/>
        <v>1</v>
      </c>
      <c r="BQ159" s="19">
        <f t="shared" si="117"/>
        <v>50</v>
      </c>
      <c r="BR159" s="19">
        <f t="shared" si="118"/>
        <v>4</v>
      </c>
      <c r="BS159" s="19">
        <f t="shared" si="119"/>
        <v>7</v>
      </c>
      <c r="BT159" s="19">
        <f t="shared" si="120"/>
        <v>21</v>
      </c>
      <c r="BU159" s="19">
        <f t="shared" si="121"/>
        <v>11</v>
      </c>
      <c r="BV159" s="19">
        <f t="shared" si="122"/>
        <v>5</v>
      </c>
      <c r="BW159" s="19">
        <f t="shared" si="123"/>
        <v>9</v>
      </c>
      <c r="BX159" s="19">
        <f t="shared" si="124"/>
        <v>10</v>
      </c>
      <c r="BY159" s="19">
        <f t="shared" si="125"/>
        <v>23</v>
      </c>
      <c r="BZ159" s="19">
        <f t="shared" si="126"/>
        <v>25</v>
      </c>
      <c r="CA159" s="19">
        <f t="shared" si="127"/>
        <v>11</v>
      </c>
      <c r="CB159" s="18">
        <f t="shared" si="128"/>
        <v>83</v>
      </c>
      <c r="CC159" s="19">
        <f t="shared" si="129"/>
        <v>14</v>
      </c>
    </row>
    <row r="160" spans="1:81" ht="31.5">
      <c r="A160" s="21">
        <v>271</v>
      </c>
      <c r="B160" s="36">
        <v>6616003112</v>
      </c>
      <c r="C160" s="5" t="s">
        <v>441</v>
      </c>
      <c r="D160" s="5" t="s">
        <v>283</v>
      </c>
      <c r="E160" s="5" t="str">
        <f>VLOOKUP(C160,Реестр!$B$2:$C$74,2,FALSE)</f>
        <v>Город</v>
      </c>
      <c r="F160" s="19">
        <v>9.5</v>
      </c>
      <c r="G160" s="19">
        <v>32</v>
      </c>
      <c r="H160" s="22">
        <v>11</v>
      </c>
      <c r="I160" s="22">
        <v>38</v>
      </c>
      <c r="J160" s="22">
        <f t="shared" si="87"/>
        <v>85</v>
      </c>
      <c r="K160" s="19">
        <v>30</v>
      </c>
      <c r="L160" s="19">
        <v>3</v>
      </c>
      <c r="M160" s="19">
        <f t="shared" si="88"/>
        <v>90</v>
      </c>
      <c r="N160" s="19">
        <v>121</v>
      </c>
      <c r="O160" s="19">
        <v>92</v>
      </c>
      <c r="P160" s="19">
        <v>121</v>
      </c>
      <c r="Q160" s="19">
        <v>101</v>
      </c>
      <c r="R160" s="19">
        <f t="shared" si="89"/>
        <v>96</v>
      </c>
      <c r="S160" s="19">
        <f t="shared" si="90"/>
        <v>91</v>
      </c>
      <c r="T160" s="19">
        <v>20</v>
      </c>
      <c r="U160" s="19">
        <v>5</v>
      </c>
      <c r="V160" s="19">
        <f t="shared" si="91"/>
        <v>100</v>
      </c>
      <c r="W160" s="19">
        <v>118</v>
      </c>
      <c r="X160" s="23">
        <v>150</v>
      </c>
      <c r="Y160" s="20">
        <f t="shared" si="92"/>
        <v>79</v>
      </c>
      <c r="Z160" s="43">
        <f t="shared" si="93"/>
        <v>90</v>
      </c>
      <c r="AA160" s="20">
        <f t="shared" si="94"/>
        <v>90</v>
      </c>
      <c r="AB160" s="19">
        <v>20</v>
      </c>
      <c r="AC160" s="19">
        <v>1</v>
      </c>
      <c r="AD160" s="19">
        <f t="shared" si="95"/>
        <v>20</v>
      </c>
      <c r="AE160" s="19">
        <v>20</v>
      </c>
      <c r="AF160" s="19">
        <v>2</v>
      </c>
      <c r="AG160" s="19">
        <f t="shared" si="96"/>
        <v>40</v>
      </c>
      <c r="AH160" s="19">
        <v>4</v>
      </c>
      <c r="AI160" s="19">
        <v>7</v>
      </c>
      <c r="AJ160" s="20">
        <f t="shared" si="97"/>
        <v>57</v>
      </c>
      <c r="AK160" s="43">
        <f t="shared" si="98"/>
        <v>39</v>
      </c>
      <c r="AL160" s="19">
        <v>145</v>
      </c>
      <c r="AM160" s="19">
        <v>150</v>
      </c>
      <c r="AN160" s="20">
        <f t="shared" si="99"/>
        <v>97</v>
      </c>
      <c r="AO160" s="19">
        <v>146</v>
      </c>
      <c r="AP160" s="19">
        <v>150</v>
      </c>
      <c r="AQ160" s="20">
        <f t="shared" si="100"/>
        <v>97</v>
      </c>
      <c r="AR160" s="19">
        <v>98</v>
      </c>
      <c r="AS160" s="19">
        <v>103</v>
      </c>
      <c r="AT160" s="20">
        <f t="shared" si="101"/>
        <v>95</v>
      </c>
      <c r="AU160" s="20">
        <f t="shared" si="102"/>
        <v>97</v>
      </c>
      <c r="AV160" s="19">
        <v>147</v>
      </c>
      <c r="AW160" s="19">
        <v>150</v>
      </c>
      <c r="AX160" s="20">
        <f t="shared" si="103"/>
        <v>98</v>
      </c>
      <c r="AY160" s="19">
        <v>143</v>
      </c>
      <c r="AZ160" s="19">
        <v>150</v>
      </c>
      <c r="BA160" s="20">
        <f t="shared" si="104"/>
        <v>95</v>
      </c>
      <c r="BB160" s="19">
        <v>144</v>
      </c>
      <c r="BC160" s="19">
        <v>150</v>
      </c>
      <c r="BD160" s="20">
        <f t="shared" si="105"/>
        <v>96</v>
      </c>
      <c r="BE160" s="20">
        <f t="shared" si="106"/>
        <v>96</v>
      </c>
      <c r="BF160" s="20">
        <f t="shared" si="107"/>
        <v>83</v>
      </c>
      <c r="BG160" s="24"/>
      <c r="BH160" s="19">
        <f t="shared" si="108"/>
        <v>15</v>
      </c>
      <c r="BI160" s="19">
        <f t="shared" si="109"/>
        <v>2</v>
      </c>
      <c r="BJ160" s="19">
        <f t="shared" si="110"/>
        <v>5</v>
      </c>
      <c r="BK160" s="19">
        <f t="shared" si="111"/>
        <v>1</v>
      </c>
      <c r="BL160" s="19">
        <f t="shared" si="112"/>
        <v>11</v>
      </c>
      <c r="BM160" s="19">
        <f t="shared" si="113"/>
        <v>22</v>
      </c>
      <c r="BN160" s="19">
        <f t="shared" si="114"/>
        <v>5</v>
      </c>
      <c r="BO160" s="19">
        <f t="shared" si="115"/>
        <v>4</v>
      </c>
      <c r="BP160" s="19">
        <f t="shared" si="116"/>
        <v>29</v>
      </c>
      <c r="BQ160" s="19">
        <f t="shared" si="117"/>
        <v>4</v>
      </c>
      <c r="BR160" s="19">
        <f t="shared" si="118"/>
        <v>4</v>
      </c>
      <c r="BS160" s="19">
        <f t="shared" si="119"/>
        <v>6</v>
      </c>
      <c r="BT160" s="19">
        <f t="shared" si="120"/>
        <v>3</v>
      </c>
      <c r="BU160" s="19">
        <f t="shared" si="121"/>
        <v>6</v>
      </c>
      <c r="BV160" s="19">
        <f t="shared" si="122"/>
        <v>5</v>
      </c>
      <c r="BW160" s="19">
        <f t="shared" si="123"/>
        <v>10</v>
      </c>
      <c r="BX160" s="19">
        <f t="shared" si="124"/>
        <v>11</v>
      </c>
      <c r="BY160" s="19">
        <f t="shared" si="125"/>
        <v>50</v>
      </c>
      <c r="BZ160" s="19">
        <f t="shared" si="126"/>
        <v>4</v>
      </c>
      <c r="CA160" s="19">
        <f t="shared" si="127"/>
        <v>5</v>
      </c>
      <c r="CB160" s="18">
        <f t="shared" si="128"/>
        <v>83</v>
      </c>
      <c r="CC160" s="19">
        <f t="shared" si="129"/>
        <v>14</v>
      </c>
    </row>
    <row r="161" spans="1:81" ht="47.25">
      <c r="A161" s="21">
        <v>298</v>
      </c>
      <c r="B161" s="34">
        <v>6609009970</v>
      </c>
      <c r="C161" s="5" t="s">
        <v>446</v>
      </c>
      <c r="D161" s="6" t="s">
        <v>305</v>
      </c>
      <c r="E161" s="5" t="str">
        <f>VLOOKUP(C161,Реестр!$B$2:$C$74,2,FALSE)</f>
        <v>Город</v>
      </c>
      <c r="F161" s="19">
        <v>8</v>
      </c>
      <c r="G161" s="19">
        <v>33</v>
      </c>
      <c r="H161" s="22">
        <v>9</v>
      </c>
      <c r="I161" s="22">
        <v>36</v>
      </c>
      <c r="J161" s="22">
        <f t="shared" si="87"/>
        <v>90</v>
      </c>
      <c r="K161" s="19">
        <v>30</v>
      </c>
      <c r="L161" s="19">
        <v>4</v>
      </c>
      <c r="M161" s="19">
        <f t="shared" si="88"/>
        <v>100</v>
      </c>
      <c r="N161" s="19">
        <v>80</v>
      </c>
      <c r="O161" s="19">
        <v>87</v>
      </c>
      <c r="P161" s="19">
        <v>84</v>
      </c>
      <c r="Q161" s="19">
        <v>90</v>
      </c>
      <c r="R161" s="19">
        <f t="shared" si="89"/>
        <v>96</v>
      </c>
      <c r="S161" s="19">
        <f t="shared" si="90"/>
        <v>95</v>
      </c>
      <c r="T161" s="19">
        <v>20</v>
      </c>
      <c r="U161" s="19">
        <v>5</v>
      </c>
      <c r="V161" s="19">
        <f t="shared" si="91"/>
        <v>100</v>
      </c>
      <c r="W161" s="19">
        <v>84</v>
      </c>
      <c r="X161" s="23">
        <v>98</v>
      </c>
      <c r="Y161" s="20">
        <f t="shared" si="92"/>
        <v>86</v>
      </c>
      <c r="Z161" s="43">
        <f t="shared" si="93"/>
        <v>93</v>
      </c>
      <c r="AA161" s="20">
        <f t="shared" si="94"/>
        <v>93</v>
      </c>
      <c r="AB161" s="19">
        <v>20</v>
      </c>
      <c r="AC161" s="19">
        <v>3</v>
      </c>
      <c r="AD161" s="19">
        <f t="shared" si="95"/>
        <v>60</v>
      </c>
      <c r="AE161" s="19">
        <v>20</v>
      </c>
      <c r="AF161" s="19">
        <v>2</v>
      </c>
      <c r="AG161" s="19">
        <f t="shared" si="96"/>
        <v>40</v>
      </c>
      <c r="AH161" s="19">
        <v>5</v>
      </c>
      <c r="AI161" s="19">
        <v>6</v>
      </c>
      <c r="AJ161" s="20">
        <f t="shared" si="97"/>
        <v>83</v>
      </c>
      <c r="AK161" s="43">
        <f t="shared" si="98"/>
        <v>59</v>
      </c>
      <c r="AL161" s="19">
        <v>43</v>
      </c>
      <c r="AM161" s="19">
        <v>98</v>
      </c>
      <c r="AN161" s="20">
        <f t="shared" si="99"/>
        <v>44</v>
      </c>
      <c r="AO161" s="19">
        <v>95</v>
      </c>
      <c r="AP161" s="19">
        <v>98</v>
      </c>
      <c r="AQ161" s="20">
        <f t="shared" si="100"/>
        <v>97</v>
      </c>
      <c r="AR161" s="19">
        <v>72</v>
      </c>
      <c r="AS161" s="19">
        <v>76</v>
      </c>
      <c r="AT161" s="20">
        <f t="shared" si="101"/>
        <v>95</v>
      </c>
      <c r="AU161" s="20">
        <f t="shared" si="102"/>
        <v>75</v>
      </c>
      <c r="AV161" s="19">
        <v>83</v>
      </c>
      <c r="AW161" s="19">
        <v>98</v>
      </c>
      <c r="AX161" s="20">
        <f t="shared" si="103"/>
        <v>85</v>
      </c>
      <c r="AY161" s="19">
        <v>90</v>
      </c>
      <c r="AZ161" s="19">
        <v>98</v>
      </c>
      <c r="BA161" s="20">
        <f t="shared" si="104"/>
        <v>92</v>
      </c>
      <c r="BB161" s="19">
        <v>96</v>
      </c>
      <c r="BC161" s="19">
        <v>98</v>
      </c>
      <c r="BD161" s="20">
        <f t="shared" si="105"/>
        <v>98</v>
      </c>
      <c r="BE161" s="20">
        <f t="shared" si="106"/>
        <v>93</v>
      </c>
      <c r="BF161" s="20">
        <f t="shared" si="107"/>
        <v>83</v>
      </c>
      <c r="BG161" s="24"/>
      <c r="BH161" s="19">
        <f t="shared" si="108"/>
        <v>10</v>
      </c>
      <c r="BI161" s="19">
        <f t="shared" si="109"/>
        <v>1</v>
      </c>
      <c r="BJ161" s="19">
        <f t="shared" si="110"/>
        <v>5</v>
      </c>
      <c r="BK161" s="19">
        <f t="shared" si="111"/>
        <v>1</v>
      </c>
      <c r="BL161" s="19">
        <f t="shared" si="112"/>
        <v>8</v>
      </c>
      <c r="BM161" s="19">
        <f t="shared" si="113"/>
        <v>15</v>
      </c>
      <c r="BN161" s="19">
        <f t="shared" si="114"/>
        <v>3</v>
      </c>
      <c r="BO161" s="19">
        <f t="shared" si="115"/>
        <v>4</v>
      </c>
      <c r="BP161" s="19">
        <f t="shared" si="116"/>
        <v>17</v>
      </c>
      <c r="BQ161" s="19">
        <f t="shared" si="117"/>
        <v>52</v>
      </c>
      <c r="BR161" s="19">
        <f t="shared" si="118"/>
        <v>4</v>
      </c>
      <c r="BS161" s="19">
        <f t="shared" si="119"/>
        <v>6</v>
      </c>
      <c r="BT161" s="19">
        <f t="shared" si="120"/>
        <v>16</v>
      </c>
      <c r="BU161" s="19">
        <f t="shared" si="121"/>
        <v>9</v>
      </c>
      <c r="BV161" s="19">
        <f t="shared" si="122"/>
        <v>3</v>
      </c>
      <c r="BW161" s="19">
        <f t="shared" si="123"/>
        <v>6</v>
      </c>
      <c r="BX161" s="19">
        <f t="shared" si="124"/>
        <v>8</v>
      </c>
      <c r="BY161" s="19">
        <f t="shared" si="125"/>
        <v>30</v>
      </c>
      <c r="BZ161" s="19">
        <f t="shared" si="126"/>
        <v>26</v>
      </c>
      <c r="CA161" s="19">
        <f t="shared" si="127"/>
        <v>8</v>
      </c>
      <c r="CB161" s="18">
        <f t="shared" si="128"/>
        <v>83</v>
      </c>
      <c r="CC161" s="19">
        <f t="shared" si="129"/>
        <v>14</v>
      </c>
    </row>
    <row r="162" spans="1:81" ht="31.5">
      <c r="A162" s="21">
        <v>311</v>
      </c>
      <c r="B162" s="35">
        <v>6620008152</v>
      </c>
      <c r="C162" s="6" t="s">
        <v>448</v>
      </c>
      <c r="D162" s="5" t="s">
        <v>318</v>
      </c>
      <c r="E162" s="5" t="str">
        <f>VLOOKUP(C162,Реестр!$B$2:$C$74,2,FALSE)</f>
        <v>Город</v>
      </c>
      <c r="F162" s="19">
        <v>10</v>
      </c>
      <c r="G162" s="19">
        <v>36</v>
      </c>
      <c r="H162" s="22">
        <v>11</v>
      </c>
      <c r="I162" s="22">
        <v>38</v>
      </c>
      <c r="J162" s="22">
        <f t="shared" si="87"/>
        <v>93</v>
      </c>
      <c r="K162" s="19">
        <v>30</v>
      </c>
      <c r="L162" s="19">
        <v>4</v>
      </c>
      <c r="M162" s="19">
        <f t="shared" si="88"/>
        <v>100</v>
      </c>
      <c r="N162" s="19">
        <v>84</v>
      </c>
      <c r="O162" s="19">
        <v>72</v>
      </c>
      <c r="P162" s="19">
        <v>88</v>
      </c>
      <c r="Q162" s="19">
        <v>75</v>
      </c>
      <c r="R162" s="19">
        <f t="shared" si="89"/>
        <v>96</v>
      </c>
      <c r="S162" s="19">
        <f t="shared" si="90"/>
        <v>96</v>
      </c>
      <c r="T162" s="19">
        <v>20</v>
      </c>
      <c r="U162" s="19">
        <v>5</v>
      </c>
      <c r="V162" s="19">
        <f t="shared" si="91"/>
        <v>100</v>
      </c>
      <c r="W162" s="19">
        <v>85</v>
      </c>
      <c r="X162" s="23">
        <v>95</v>
      </c>
      <c r="Y162" s="20">
        <f t="shared" si="92"/>
        <v>89</v>
      </c>
      <c r="Z162" s="43">
        <f t="shared" si="93"/>
        <v>95</v>
      </c>
      <c r="AA162" s="20">
        <f t="shared" si="94"/>
        <v>95</v>
      </c>
      <c r="AB162" s="19">
        <v>20</v>
      </c>
      <c r="AC162" s="19">
        <v>1</v>
      </c>
      <c r="AD162" s="19">
        <f t="shared" si="95"/>
        <v>20</v>
      </c>
      <c r="AE162" s="19">
        <v>20</v>
      </c>
      <c r="AF162" s="19">
        <v>1</v>
      </c>
      <c r="AG162" s="19">
        <f t="shared" si="96"/>
        <v>20</v>
      </c>
      <c r="AH162" s="19">
        <v>4</v>
      </c>
      <c r="AI162" s="19">
        <v>5</v>
      </c>
      <c r="AJ162" s="20">
        <f t="shared" si="97"/>
        <v>80</v>
      </c>
      <c r="AK162" s="43">
        <f t="shared" si="98"/>
        <v>38</v>
      </c>
      <c r="AL162" s="19">
        <v>68</v>
      </c>
      <c r="AM162" s="19">
        <v>95</v>
      </c>
      <c r="AN162" s="20">
        <f t="shared" si="99"/>
        <v>72</v>
      </c>
      <c r="AO162" s="19">
        <v>94</v>
      </c>
      <c r="AP162" s="19">
        <v>95</v>
      </c>
      <c r="AQ162" s="20">
        <f t="shared" si="100"/>
        <v>99</v>
      </c>
      <c r="AR162" s="19">
        <v>74</v>
      </c>
      <c r="AS162" s="19">
        <v>75</v>
      </c>
      <c r="AT162" s="20">
        <f t="shared" si="101"/>
        <v>99</v>
      </c>
      <c r="AU162" s="20">
        <f t="shared" si="102"/>
        <v>88</v>
      </c>
      <c r="AV162" s="19">
        <v>88</v>
      </c>
      <c r="AW162" s="19">
        <v>95</v>
      </c>
      <c r="AX162" s="20">
        <f t="shared" si="103"/>
        <v>93</v>
      </c>
      <c r="AY162" s="19">
        <v>94</v>
      </c>
      <c r="AZ162" s="19">
        <v>95</v>
      </c>
      <c r="BA162" s="20">
        <f t="shared" si="104"/>
        <v>99</v>
      </c>
      <c r="BB162" s="19">
        <v>92</v>
      </c>
      <c r="BC162" s="19">
        <v>95</v>
      </c>
      <c r="BD162" s="20">
        <f t="shared" si="105"/>
        <v>97</v>
      </c>
      <c r="BE162" s="20">
        <f t="shared" si="106"/>
        <v>96</v>
      </c>
      <c r="BF162" s="20">
        <f t="shared" si="107"/>
        <v>83</v>
      </c>
      <c r="BG162" s="24"/>
      <c r="BH162" s="19">
        <f t="shared" si="108"/>
        <v>7</v>
      </c>
      <c r="BI162" s="19">
        <f t="shared" si="109"/>
        <v>1</v>
      </c>
      <c r="BJ162" s="19">
        <f t="shared" si="110"/>
        <v>5</v>
      </c>
      <c r="BK162" s="19">
        <f t="shared" si="111"/>
        <v>1</v>
      </c>
      <c r="BL162" s="19">
        <f t="shared" si="112"/>
        <v>6</v>
      </c>
      <c r="BM162" s="19">
        <f t="shared" si="113"/>
        <v>12</v>
      </c>
      <c r="BN162" s="19">
        <f t="shared" si="114"/>
        <v>5</v>
      </c>
      <c r="BO162" s="19">
        <f t="shared" si="115"/>
        <v>5</v>
      </c>
      <c r="BP162" s="19">
        <f t="shared" si="116"/>
        <v>20</v>
      </c>
      <c r="BQ162" s="19">
        <f t="shared" si="117"/>
        <v>29</v>
      </c>
      <c r="BR162" s="19">
        <f t="shared" si="118"/>
        <v>2</v>
      </c>
      <c r="BS162" s="19">
        <f t="shared" si="119"/>
        <v>2</v>
      </c>
      <c r="BT162" s="19">
        <f t="shared" si="120"/>
        <v>8</v>
      </c>
      <c r="BU162" s="19">
        <f t="shared" si="121"/>
        <v>2</v>
      </c>
      <c r="BV162" s="19">
        <f t="shared" si="122"/>
        <v>4</v>
      </c>
      <c r="BW162" s="19">
        <f t="shared" si="123"/>
        <v>5</v>
      </c>
      <c r="BX162" s="19">
        <f t="shared" si="124"/>
        <v>6</v>
      </c>
      <c r="BY162" s="19">
        <f t="shared" si="125"/>
        <v>51</v>
      </c>
      <c r="BZ162" s="19">
        <f t="shared" si="126"/>
        <v>13</v>
      </c>
      <c r="CA162" s="19">
        <f t="shared" si="127"/>
        <v>5</v>
      </c>
      <c r="CB162" s="18">
        <f t="shared" si="128"/>
        <v>83</v>
      </c>
      <c r="CC162" s="19">
        <f t="shared" si="129"/>
        <v>14</v>
      </c>
    </row>
    <row r="163" spans="1:81" ht="31.5">
      <c r="A163" s="21">
        <v>315</v>
      </c>
      <c r="B163" s="34">
        <v>6620008900</v>
      </c>
      <c r="C163" s="6" t="s">
        <v>448</v>
      </c>
      <c r="D163" s="6" t="s">
        <v>322</v>
      </c>
      <c r="E163" s="5" t="str">
        <f>VLOOKUP(C163,Реестр!$B$2:$C$74,2,FALSE)</f>
        <v>Город</v>
      </c>
      <c r="F163" s="19">
        <v>10</v>
      </c>
      <c r="G163" s="19">
        <v>36</v>
      </c>
      <c r="H163" s="22">
        <v>11</v>
      </c>
      <c r="I163" s="22">
        <v>38</v>
      </c>
      <c r="J163" s="22">
        <f t="shared" si="87"/>
        <v>93</v>
      </c>
      <c r="K163" s="19">
        <v>30</v>
      </c>
      <c r="L163" s="19">
        <v>3</v>
      </c>
      <c r="M163" s="19">
        <f t="shared" si="88"/>
        <v>90</v>
      </c>
      <c r="N163" s="19">
        <v>175</v>
      </c>
      <c r="O163" s="19">
        <v>146</v>
      </c>
      <c r="P163" s="19">
        <v>177</v>
      </c>
      <c r="Q163" s="19">
        <v>147</v>
      </c>
      <c r="R163" s="19">
        <f t="shared" si="89"/>
        <v>99</v>
      </c>
      <c r="S163" s="19">
        <f t="shared" si="90"/>
        <v>95</v>
      </c>
      <c r="T163" s="19">
        <v>20</v>
      </c>
      <c r="U163" s="19">
        <v>1</v>
      </c>
      <c r="V163" s="19">
        <f t="shared" si="91"/>
        <v>20</v>
      </c>
      <c r="W163" s="19">
        <v>198</v>
      </c>
      <c r="X163" s="23">
        <v>212</v>
      </c>
      <c r="Y163" s="20">
        <f t="shared" si="92"/>
        <v>93</v>
      </c>
      <c r="Z163" s="43">
        <f t="shared" si="93"/>
        <v>57</v>
      </c>
      <c r="AA163" s="20">
        <f t="shared" si="94"/>
        <v>57</v>
      </c>
      <c r="AB163" s="19">
        <v>20</v>
      </c>
      <c r="AC163" s="19">
        <v>2</v>
      </c>
      <c r="AD163" s="19">
        <f t="shared" si="95"/>
        <v>40</v>
      </c>
      <c r="AE163" s="19">
        <v>20</v>
      </c>
      <c r="AF163" s="19">
        <v>4</v>
      </c>
      <c r="AG163" s="19">
        <f t="shared" si="96"/>
        <v>80</v>
      </c>
      <c r="AH163" s="19">
        <v>36</v>
      </c>
      <c r="AI163" s="19">
        <v>36</v>
      </c>
      <c r="AJ163" s="20">
        <f t="shared" si="97"/>
        <v>100</v>
      </c>
      <c r="AK163" s="43">
        <f t="shared" si="98"/>
        <v>74</v>
      </c>
      <c r="AL163" s="19">
        <v>178</v>
      </c>
      <c r="AM163" s="19">
        <v>212</v>
      </c>
      <c r="AN163" s="20">
        <f t="shared" si="99"/>
        <v>84</v>
      </c>
      <c r="AO163" s="19">
        <v>209</v>
      </c>
      <c r="AP163" s="19">
        <v>212</v>
      </c>
      <c r="AQ163" s="20">
        <f t="shared" si="100"/>
        <v>99</v>
      </c>
      <c r="AR163" s="19">
        <v>161</v>
      </c>
      <c r="AS163" s="19">
        <v>162</v>
      </c>
      <c r="AT163" s="20">
        <f t="shared" si="101"/>
        <v>99</v>
      </c>
      <c r="AU163" s="20">
        <f t="shared" si="102"/>
        <v>93</v>
      </c>
      <c r="AV163" s="19">
        <v>195</v>
      </c>
      <c r="AW163" s="19">
        <v>212</v>
      </c>
      <c r="AX163" s="20">
        <f t="shared" si="103"/>
        <v>92</v>
      </c>
      <c r="AY163" s="19">
        <v>208</v>
      </c>
      <c r="AZ163" s="19">
        <v>212</v>
      </c>
      <c r="BA163" s="20">
        <f t="shared" si="104"/>
        <v>98</v>
      </c>
      <c r="BB163" s="19">
        <v>209</v>
      </c>
      <c r="BC163" s="19">
        <v>212</v>
      </c>
      <c r="BD163" s="20">
        <f t="shared" si="105"/>
        <v>99</v>
      </c>
      <c r="BE163" s="20">
        <f t="shared" si="106"/>
        <v>97</v>
      </c>
      <c r="BF163" s="20">
        <f t="shared" si="107"/>
        <v>83</v>
      </c>
      <c r="BG163" s="24"/>
      <c r="BH163" s="19">
        <f t="shared" si="108"/>
        <v>7</v>
      </c>
      <c r="BI163" s="19">
        <f t="shared" si="109"/>
        <v>2</v>
      </c>
      <c r="BJ163" s="19">
        <f t="shared" si="110"/>
        <v>2</v>
      </c>
      <c r="BK163" s="19">
        <f t="shared" si="111"/>
        <v>5</v>
      </c>
      <c r="BL163" s="19">
        <f t="shared" si="112"/>
        <v>33</v>
      </c>
      <c r="BM163" s="19">
        <f t="shared" si="113"/>
        <v>8</v>
      </c>
      <c r="BN163" s="19">
        <f t="shared" si="114"/>
        <v>4</v>
      </c>
      <c r="BO163" s="19">
        <f t="shared" si="115"/>
        <v>2</v>
      </c>
      <c r="BP163" s="19">
        <f t="shared" si="116"/>
        <v>1</v>
      </c>
      <c r="BQ163" s="19">
        <f t="shared" si="117"/>
        <v>17</v>
      </c>
      <c r="BR163" s="19">
        <f t="shared" si="118"/>
        <v>2</v>
      </c>
      <c r="BS163" s="19">
        <f t="shared" si="119"/>
        <v>2</v>
      </c>
      <c r="BT163" s="19">
        <f t="shared" si="120"/>
        <v>9</v>
      </c>
      <c r="BU163" s="19">
        <f t="shared" si="121"/>
        <v>3</v>
      </c>
      <c r="BV163" s="19">
        <f t="shared" si="122"/>
        <v>2</v>
      </c>
      <c r="BW163" s="19">
        <f t="shared" si="123"/>
        <v>6</v>
      </c>
      <c r="BX163" s="19">
        <f t="shared" si="124"/>
        <v>33</v>
      </c>
      <c r="BY163" s="19">
        <f t="shared" si="125"/>
        <v>18</v>
      </c>
      <c r="BZ163" s="19">
        <f t="shared" si="126"/>
        <v>8</v>
      </c>
      <c r="CA163" s="19">
        <f t="shared" si="127"/>
        <v>4</v>
      </c>
      <c r="CB163" s="18">
        <f t="shared" si="128"/>
        <v>83</v>
      </c>
      <c r="CC163" s="19">
        <f t="shared" si="129"/>
        <v>14</v>
      </c>
    </row>
    <row r="164" spans="1:81" ht="31.5">
      <c r="A164" s="21">
        <v>348</v>
      </c>
      <c r="B164" s="34">
        <v>6601006583</v>
      </c>
      <c r="C164" s="40" t="s">
        <v>498</v>
      </c>
      <c r="D164" s="5" t="s">
        <v>348</v>
      </c>
      <c r="E164" s="5" t="str">
        <f>VLOOKUP(C164,Реестр!$B$2:$C$74,2,FALSE)</f>
        <v>Город</v>
      </c>
      <c r="F164" s="19">
        <v>7.5</v>
      </c>
      <c r="G164" s="19">
        <v>33</v>
      </c>
      <c r="H164" s="22">
        <v>9</v>
      </c>
      <c r="I164" s="22">
        <v>36</v>
      </c>
      <c r="J164" s="22">
        <f t="shared" si="87"/>
        <v>88</v>
      </c>
      <c r="K164" s="19">
        <v>30</v>
      </c>
      <c r="L164" s="19">
        <v>4</v>
      </c>
      <c r="M164" s="19">
        <f t="shared" si="88"/>
        <v>100</v>
      </c>
      <c r="N164" s="19">
        <v>283</v>
      </c>
      <c r="O164" s="19">
        <v>260</v>
      </c>
      <c r="P164" s="19">
        <v>288</v>
      </c>
      <c r="Q164" s="19">
        <v>283</v>
      </c>
      <c r="R164" s="19">
        <f t="shared" si="89"/>
        <v>95</v>
      </c>
      <c r="S164" s="19">
        <f t="shared" si="90"/>
        <v>94</v>
      </c>
      <c r="T164" s="19">
        <v>20</v>
      </c>
      <c r="U164" s="19">
        <v>5</v>
      </c>
      <c r="V164" s="19">
        <f t="shared" si="91"/>
        <v>100</v>
      </c>
      <c r="W164" s="19">
        <v>304</v>
      </c>
      <c r="X164" s="23">
        <v>352</v>
      </c>
      <c r="Y164" s="20">
        <f t="shared" si="92"/>
        <v>86</v>
      </c>
      <c r="Z164" s="43">
        <f t="shared" si="93"/>
        <v>93</v>
      </c>
      <c r="AA164" s="20">
        <f t="shared" si="94"/>
        <v>93</v>
      </c>
      <c r="AB164" s="19">
        <v>20</v>
      </c>
      <c r="AC164" s="19">
        <v>0</v>
      </c>
      <c r="AD164" s="19">
        <f t="shared" si="95"/>
        <v>0</v>
      </c>
      <c r="AE164" s="19">
        <v>20</v>
      </c>
      <c r="AF164" s="19">
        <v>1</v>
      </c>
      <c r="AG164" s="19">
        <f t="shared" si="96"/>
        <v>20</v>
      </c>
      <c r="AH164" s="19">
        <v>12</v>
      </c>
      <c r="AI164" s="19">
        <v>12</v>
      </c>
      <c r="AJ164" s="20">
        <f t="shared" si="97"/>
        <v>100</v>
      </c>
      <c r="AK164" s="43">
        <f t="shared" si="98"/>
        <v>38</v>
      </c>
      <c r="AL164" s="19">
        <v>303</v>
      </c>
      <c r="AM164" s="19">
        <v>352</v>
      </c>
      <c r="AN164" s="20">
        <f t="shared" si="99"/>
        <v>86</v>
      </c>
      <c r="AO164" s="19">
        <v>350</v>
      </c>
      <c r="AP164" s="19">
        <v>352</v>
      </c>
      <c r="AQ164" s="20">
        <f t="shared" si="100"/>
        <v>99</v>
      </c>
      <c r="AR164" s="19">
        <v>238</v>
      </c>
      <c r="AS164" s="19">
        <v>240</v>
      </c>
      <c r="AT164" s="20">
        <f t="shared" si="101"/>
        <v>99</v>
      </c>
      <c r="AU164" s="20">
        <f t="shared" si="102"/>
        <v>94</v>
      </c>
      <c r="AV164" s="19">
        <v>341</v>
      </c>
      <c r="AW164" s="19">
        <v>352</v>
      </c>
      <c r="AX164" s="20">
        <f t="shared" si="103"/>
        <v>97</v>
      </c>
      <c r="AY164" s="19">
        <v>343</v>
      </c>
      <c r="AZ164" s="19">
        <v>352</v>
      </c>
      <c r="BA164" s="20">
        <f t="shared" si="104"/>
        <v>97</v>
      </c>
      <c r="BB164" s="19">
        <v>348</v>
      </c>
      <c r="BC164" s="19">
        <v>352</v>
      </c>
      <c r="BD164" s="20">
        <f t="shared" si="105"/>
        <v>99</v>
      </c>
      <c r="BE164" s="20">
        <f t="shared" si="106"/>
        <v>98</v>
      </c>
      <c r="BF164" s="20">
        <f t="shared" si="107"/>
        <v>83</v>
      </c>
      <c r="BG164" s="24"/>
      <c r="BH164" s="19">
        <f t="shared" si="108"/>
        <v>12</v>
      </c>
      <c r="BI164" s="19">
        <f t="shared" si="109"/>
        <v>1</v>
      </c>
      <c r="BJ164" s="19">
        <f t="shared" si="110"/>
        <v>6</v>
      </c>
      <c r="BK164" s="19">
        <f t="shared" si="111"/>
        <v>1</v>
      </c>
      <c r="BL164" s="19">
        <f t="shared" si="112"/>
        <v>8</v>
      </c>
      <c r="BM164" s="19">
        <f t="shared" si="113"/>
        <v>15</v>
      </c>
      <c r="BN164" s="19">
        <f t="shared" si="114"/>
        <v>6</v>
      </c>
      <c r="BO164" s="19">
        <f t="shared" si="115"/>
        <v>5</v>
      </c>
      <c r="BP164" s="19">
        <f t="shared" si="116"/>
        <v>1</v>
      </c>
      <c r="BQ164" s="19">
        <f t="shared" si="117"/>
        <v>15</v>
      </c>
      <c r="BR164" s="19">
        <f t="shared" si="118"/>
        <v>2</v>
      </c>
      <c r="BS164" s="19">
        <f t="shared" si="119"/>
        <v>2</v>
      </c>
      <c r="BT164" s="19">
        <f t="shared" si="120"/>
        <v>4</v>
      </c>
      <c r="BU164" s="19">
        <f t="shared" si="121"/>
        <v>4</v>
      </c>
      <c r="BV164" s="19">
        <f t="shared" si="122"/>
        <v>2</v>
      </c>
      <c r="BW164" s="19">
        <f t="shared" si="123"/>
        <v>7</v>
      </c>
      <c r="BX164" s="19">
        <f t="shared" si="124"/>
        <v>8</v>
      </c>
      <c r="BY164" s="19">
        <f t="shared" si="125"/>
        <v>51</v>
      </c>
      <c r="BZ164" s="19">
        <f t="shared" si="126"/>
        <v>7</v>
      </c>
      <c r="CA164" s="19">
        <f t="shared" si="127"/>
        <v>3</v>
      </c>
      <c r="CB164" s="18">
        <f t="shared" si="128"/>
        <v>83</v>
      </c>
      <c r="CC164" s="19">
        <f t="shared" si="129"/>
        <v>14</v>
      </c>
    </row>
    <row r="165" spans="1:81" ht="31.5">
      <c r="A165" s="21">
        <v>395</v>
      </c>
      <c r="B165" s="34">
        <v>6680002229</v>
      </c>
      <c r="C165" s="6" t="s">
        <v>460</v>
      </c>
      <c r="D165" s="6" t="s">
        <v>387</v>
      </c>
      <c r="E165" s="5" t="str">
        <f>VLOOKUP(C165,Реестр!$B$2:$C$74,2,FALSE)</f>
        <v>Город</v>
      </c>
      <c r="F165" s="19">
        <v>11</v>
      </c>
      <c r="G165" s="19">
        <v>37</v>
      </c>
      <c r="H165" s="22">
        <v>11</v>
      </c>
      <c r="I165" s="22">
        <v>38</v>
      </c>
      <c r="J165" s="22">
        <f t="shared" si="87"/>
        <v>99</v>
      </c>
      <c r="K165" s="19">
        <v>30</v>
      </c>
      <c r="L165" s="19">
        <v>4</v>
      </c>
      <c r="M165" s="19">
        <f t="shared" si="88"/>
        <v>100</v>
      </c>
      <c r="N165" s="19">
        <v>112</v>
      </c>
      <c r="O165" s="19">
        <v>100</v>
      </c>
      <c r="P165" s="19">
        <v>117</v>
      </c>
      <c r="Q165" s="19">
        <v>108</v>
      </c>
      <c r="R165" s="19">
        <f t="shared" si="89"/>
        <v>94</v>
      </c>
      <c r="S165" s="19">
        <f t="shared" si="90"/>
        <v>97</v>
      </c>
      <c r="T165" s="19">
        <v>20</v>
      </c>
      <c r="U165" s="19">
        <v>5</v>
      </c>
      <c r="V165" s="19">
        <f t="shared" si="91"/>
        <v>100</v>
      </c>
      <c r="W165" s="19">
        <v>112</v>
      </c>
      <c r="X165" s="23">
        <v>150</v>
      </c>
      <c r="Y165" s="20">
        <f t="shared" si="92"/>
        <v>75</v>
      </c>
      <c r="Z165" s="43">
        <f t="shared" si="93"/>
        <v>88</v>
      </c>
      <c r="AA165" s="20">
        <f t="shared" si="94"/>
        <v>88</v>
      </c>
      <c r="AB165" s="19">
        <v>20</v>
      </c>
      <c r="AC165" s="19">
        <v>2</v>
      </c>
      <c r="AD165" s="19">
        <f t="shared" si="95"/>
        <v>40</v>
      </c>
      <c r="AE165" s="19">
        <v>20</v>
      </c>
      <c r="AF165" s="19">
        <v>2</v>
      </c>
      <c r="AG165" s="19">
        <f t="shared" si="96"/>
        <v>40</v>
      </c>
      <c r="AH165" s="19">
        <v>6</v>
      </c>
      <c r="AI165" s="19">
        <v>6</v>
      </c>
      <c r="AJ165" s="20">
        <f t="shared" si="97"/>
        <v>100</v>
      </c>
      <c r="AK165" s="43">
        <f t="shared" si="98"/>
        <v>58</v>
      </c>
      <c r="AL165" s="19">
        <v>72</v>
      </c>
      <c r="AM165" s="19">
        <v>150</v>
      </c>
      <c r="AN165" s="20">
        <f t="shared" si="99"/>
        <v>48</v>
      </c>
      <c r="AO165" s="19">
        <v>146</v>
      </c>
      <c r="AP165" s="19">
        <v>150</v>
      </c>
      <c r="AQ165" s="20">
        <f t="shared" si="100"/>
        <v>97</v>
      </c>
      <c r="AR165" s="19">
        <v>112</v>
      </c>
      <c r="AS165" s="19">
        <v>115</v>
      </c>
      <c r="AT165" s="20">
        <f t="shared" si="101"/>
        <v>97</v>
      </c>
      <c r="AU165" s="20">
        <f t="shared" si="102"/>
        <v>77</v>
      </c>
      <c r="AV165" s="19">
        <v>123</v>
      </c>
      <c r="AW165" s="19">
        <v>150</v>
      </c>
      <c r="AX165" s="20">
        <f t="shared" si="103"/>
        <v>82</v>
      </c>
      <c r="AY165" s="19">
        <v>142</v>
      </c>
      <c r="AZ165" s="19">
        <v>150</v>
      </c>
      <c r="BA165" s="20">
        <f t="shared" si="104"/>
        <v>95</v>
      </c>
      <c r="BB165" s="19">
        <v>147</v>
      </c>
      <c r="BC165" s="19">
        <v>150</v>
      </c>
      <c r="BD165" s="20">
        <f t="shared" si="105"/>
        <v>98</v>
      </c>
      <c r="BE165" s="20">
        <f t="shared" si="106"/>
        <v>93</v>
      </c>
      <c r="BF165" s="20">
        <f t="shared" si="107"/>
        <v>83</v>
      </c>
      <c r="BG165" s="24"/>
      <c r="BH165" s="19">
        <f t="shared" si="108"/>
        <v>2</v>
      </c>
      <c r="BI165" s="19">
        <f t="shared" si="109"/>
        <v>1</v>
      </c>
      <c r="BJ165" s="19">
        <f t="shared" si="110"/>
        <v>7</v>
      </c>
      <c r="BK165" s="19">
        <f t="shared" si="111"/>
        <v>1</v>
      </c>
      <c r="BL165" s="19">
        <f t="shared" si="112"/>
        <v>13</v>
      </c>
      <c r="BM165" s="19">
        <f t="shared" si="113"/>
        <v>26</v>
      </c>
      <c r="BN165" s="19">
        <f t="shared" si="114"/>
        <v>4</v>
      </c>
      <c r="BO165" s="19">
        <f t="shared" si="115"/>
        <v>4</v>
      </c>
      <c r="BP165" s="19">
        <f t="shared" si="116"/>
        <v>1</v>
      </c>
      <c r="BQ165" s="19">
        <f t="shared" si="117"/>
        <v>48</v>
      </c>
      <c r="BR165" s="19">
        <f t="shared" si="118"/>
        <v>4</v>
      </c>
      <c r="BS165" s="19">
        <f t="shared" si="119"/>
        <v>4</v>
      </c>
      <c r="BT165" s="19">
        <f t="shared" si="120"/>
        <v>19</v>
      </c>
      <c r="BU165" s="19">
        <f t="shared" si="121"/>
        <v>6</v>
      </c>
      <c r="BV165" s="19">
        <f t="shared" si="122"/>
        <v>3</v>
      </c>
      <c r="BW165" s="19">
        <f t="shared" si="123"/>
        <v>4</v>
      </c>
      <c r="BX165" s="19">
        <f t="shared" si="124"/>
        <v>13</v>
      </c>
      <c r="BY165" s="19">
        <f t="shared" si="125"/>
        <v>31</v>
      </c>
      <c r="BZ165" s="19">
        <f t="shared" si="126"/>
        <v>24</v>
      </c>
      <c r="CA165" s="19">
        <f t="shared" si="127"/>
        <v>8</v>
      </c>
      <c r="CB165" s="18">
        <f t="shared" si="128"/>
        <v>83</v>
      </c>
      <c r="CC165" s="19">
        <f t="shared" si="129"/>
        <v>14</v>
      </c>
    </row>
    <row r="166" spans="1:81" ht="47.25">
      <c r="A166" s="21">
        <v>407</v>
      </c>
      <c r="B166" s="34">
        <v>6615005149</v>
      </c>
      <c r="C166" s="5" t="s">
        <v>461</v>
      </c>
      <c r="D166" s="5" t="s">
        <v>399</v>
      </c>
      <c r="E166" s="5" t="str">
        <f>VLOOKUP(C166,Реестр!$B$2:$C$74,2,FALSE)</f>
        <v>Город</v>
      </c>
      <c r="F166" s="19">
        <v>10</v>
      </c>
      <c r="G166" s="19">
        <v>38</v>
      </c>
      <c r="H166" s="22">
        <v>11</v>
      </c>
      <c r="I166" s="22">
        <v>38</v>
      </c>
      <c r="J166" s="22">
        <f t="shared" si="87"/>
        <v>95</v>
      </c>
      <c r="K166" s="19">
        <v>30</v>
      </c>
      <c r="L166" s="19">
        <v>3</v>
      </c>
      <c r="M166" s="19">
        <f t="shared" si="88"/>
        <v>90</v>
      </c>
      <c r="N166" s="19">
        <v>39</v>
      </c>
      <c r="O166" s="19">
        <v>18</v>
      </c>
      <c r="P166" s="19">
        <v>41</v>
      </c>
      <c r="Q166" s="19">
        <v>19</v>
      </c>
      <c r="R166" s="19">
        <f t="shared" si="89"/>
        <v>95</v>
      </c>
      <c r="S166" s="19">
        <f t="shared" si="90"/>
        <v>94</v>
      </c>
      <c r="T166" s="19">
        <v>20</v>
      </c>
      <c r="U166" s="19">
        <v>5</v>
      </c>
      <c r="V166" s="19">
        <f t="shared" si="91"/>
        <v>100</v>
      </c>
      <c r="W166" s="19">
        <v>47</v>
      </c>
      <c r="X166" s="23">
        <v>53</v>
      </c>
      <c r="Y166" s="20">
        <f t="shared" si="92"/>
        <v>89</v>
      </c>
      <c r="Z166" s="43">
        <f t="shared" si="93"/>
        <v>95</v>
      </c>
      <c r="AA166" s="20">
        <f t="shared" si="94"/>
        <v>95</v>
      </c>
      <c r="AB166" s="19">
        <v>20</v>
      </c>
      <c r="AC166" s="19">
        <v>4</v>
      </c>
      <c r="AD166" s="19">
        <f t="shared" si="95"/>
        <v>80</v>
      </c>
      <c r="AE166" s="19">
        <v>20</v>
      </c>
      <c r="AF166" s="19">
        <v>1</v>
      </c>
      <c r="AG166" s="19">
        <f t="shared" si="96"/>
        <v>20</v>
      </c>
      <c r="AH166" s="19">
        <v>1</v>
      </c>
      <c r="AI166" s="19">
        <v>1</v>
      </c>
      <c r="AJ166" s="20">
        <f t="shared" si="97"/>
        <v>100</v>
      </c>
      <c r="AK166" s="43">
        <f t="shared" si="98"/>
        <v>62</v>
      </c>
      <c r="AL166" s="19">
        <v>24</v>
      </c>
      <c r="AM166" s="19">
        <v>53</v>
      </c>
      <c r="AN166" s="20">
        <f t="shared" si="99"/>
        <v>45</v>
      </c>
      <c r="AO166" s="19">
        <v>52</v>
      </c>
      <c r="AP166" s="19">
        <v>53</v>
      </c>
      <c r="AQ166" s="20">
        <f t="shared" si="100"/>
        <v>98</v>
      </c>
      <c r="AR166" s="19">
        <v>32</v>
      </c>
      <c r="AS166" s="19">
        <v>35</v>
      </c>
      <c r="AT166" s="20">
        <f t="shared" si="101"/>
        <v>91</v>
      </c>
      <c r="AU166" s="20">
        <f t="shared" si="102"/>
        <v>75</v>
      </c>
      <c r="AV166" s="19">
        <v>41</v>
      </c>
      <c r="AW166" s="19">
        <v>53</v>
      </c>
      <c r="AX166" s="20">
        <f t="shared" si="103"/>
        <v>77</v>
      </c>
      <c r="AY166" s="19">
        <v>47</v>
      </c>
      <c r="AZ166" s="19">
        <v>53</v>
      </c>
      <c r="BA166" s="20">
        <f t="shared" si="104"/>
        <v>89</v>
      </c>
      <c r="BB166" s="19">
        <v>53</v>
      </c>
      <c r="BC166" s="19">
        <v>53</v>
      </c>
      <c r="BD166" s="20">
        <f t="shared" si="105"/>
        <v>100</v>
      </c>
      <c r="BE166" s="20">
        <f t="shared" si="106"/>
        <v>91</v>
      </c>
      <c r="BF166" s="20">
        <f t="shared" si="107"/>
        <v>83</v>
      </c>
      <c r="BG166" s="24"/>
      <c r="BH166" s="19">
        <f t="shared" si="108"/>
        <v>5</v>
      </c>
      <c r="BI166" s="19">
        <f t="shared" si="109"/>
        <v>2</v>
      </c>
      <c r="BJ166" s="19">
        <f t="shared" si="110"/>
        <v>6</v>
      </c>
      <c r="BK166" s="19">
        <f t="shared" si="111"/>
        <v>1</v>
      </c>
      <c r="BL166" s="19">
        <f t="shared" si="112"/>
        <v>6</v>
      </c>
      <c r="BM166" s="19">
        <f t="shared" si="113"/>
        <v>12</v>
      </c>
      <c r="BN166" s="19">
        <f t="shared" si="114"/>
        <v>2</v>
      </c>
      <c r="BO166" s="19">
        <f t="shared" si="115"/>
        <v>5</v>
      </c>
      <c r="BP166" s="19">
        <f t="shared" si="116"/>
        <v>1</v>
      </c>
      <c r="BQ166" s="19">
        <f t="shared" si="117"/>
        <v>51</v>
      </c>
      <c r="BR166" s="19">
        <f t="shared" si="118"/>
        <v>3</v>
      </c>
      <c r="BS166" s="19">
        <f t="shared" si="119"/>
        <v>10</v>
      </c>
      <c r="BT166" s="19">
        <f t="shared" si="120"/>
        <v>24</v>
      </c>
      <c r="BU166" s="19">
        <f t="shared" si="121"/>
        <v>12</v>
      </c>
      <c r="BV166" s="19">
        <f t="shared" si="122"/>
        <v>1</v>
      </c>
      <c r="BW166" s="19">
        <f t="shared" si="123"/>
        <v>7</v>
      </c>
      <c r="BX166" s="19">
        <f t="shared" si="124"/>
        <v>6</v>
      </c>
      <c r="BY166" s="19">
        <f t="shared" si="125"/>
        <v>27</v>
      </c>
      <c r="BZ166" s="19">
        <f t="shared" si="126"/>
        <v>26</v>
      </c>
      <c r="CA166" s="19">
        <f t="shared" si="127"/>
        <v>10</v>
      </c>
      <c r="CB166" s="18">
        <f t="shared" si="128"/>
        <v>83</v>
      </c>
      <c r="CC166" s="19">
        <f t="shared" si="129"/>
        <v>14</v>
      </c>
    </row>
    <row r="167" spans="1:81" ht="47.25">
      <c r="A167" s="21">
        <v>1</v>
      </c>
      <c r="B167" s="34">
        <v>6672142230</v>
      </c>
      <c r="C167" s="5" t="s">
        <v>504</v>
      </c>
      <c r="D167" s="5" t="s">
        <v>38</v>
      </c>
      <c r="E167" s="5" t="str">
        <f>VLOOKUP(C167,Реестр!$B$2:$C$74,2,FALSE)</f>
        <v>Город</v>
      </c>
      <c r="F167" s="22">
        <v>7.5</v>
      </c>
      <c r="G167" s="19">
        <v>35</v>
      </c>
      <c r="H167" s="22">
        <v>11</v>
      </c>
      <c r="I167" s="22">
        <v>38</v>
      </c>
      <c r="J167" s="22">
        <f t="shared" si="87"/>
        <v>80</v>
      </c>
      <c r="K167" s="19">
        <v>30</v>
      </c>
      <c r="L167" s="19">
        <v>4</v>
      </c>
      <c r="M167" s="19">
        <f t="shared" si="88"/>
        <v>100</v>
      </c>
      <c r="N167" s="19">
        <v>44</v>
      </c>
      <c r="O167" s="19">
        <v>44</v>
      </c>
      <c r="P167" s="19">
        <v>47</v>
      </c>
      <c r="Q167" s="19">
        <v>46</v>
      </c>
      <c r="R167" s="19">
        <f t="shared" si="89"/>
        <v>95</v>
      </c>
      <c r="S167" s="19">
        <f t="shared" si="90"/>
        <v>92</v>
      </c>
      <c r="T167" s="19">
        <v>20</v>
      </c>
      <c r="U167" s="22">
        <v>4</v>
      </c>
      <c r="V167" s="19">
        <f t="shared" si="91"/>
        <v>80</v>
      </c>
      <c r="W167" s="19">
        <v>37</v>
      </c>
      <c r="X167" s="23">
        <v>49</v>
      </c>
      <c r="Y167" s="20">
        <f t="shared" si="92"/>
        <v>76</v>
      </c>
      <c r="Z167" s="43">
        <f t="shared" si="93"/>
        <v>78</v>
      </c>
      <c r="AA167" s="20">
        <f t="shared" si="94"/>
        <v>78</v>
      </c>
      <c r="AB167" s="19">
        <v>20</v>
      </c>
      <c r="AC167" s="22">
        <v>0</v>
      </c>
      <c r="AD167" s="19">
        <f t="shared" si="95"/>
        <v>0</v>
      </c>
      <c r="AE167" s="19">
        <v>20</v>
      </c>
      <c r="AF167" s="22">
        <v>2</v>
      </c>
      <c r="AG167" s="19">
        <f t="shared" si="96"/>
        <v>40</v>
      </c>
      <c r="AH167" s="19">
        <v>14</v>
      </c>
      <c r="AI167" s="19">
        <v>14</v>
      </c>
      <c r="AJ167" s="20">
        <f t="shared" si="97"/>
        <v>100</v>
      </c>
      <c r="AK167" s="43">
        <f t="shared" si="98"/>
        <v>46</v>
      </c>
      <c r="AL167" s="19">
        <v>47</v>
      </c>
      <c r="AM167" s="19">
        <v>49</v>
      </c>
      <c r="AN167" s="20">
        <f t="shared" si="99"/>
        <v>96</v>
      </c>
      <c r="AO167" s="19">
        <v>47</v>
      </c>
      <c r="AP167" s="19">
        <v>49</v>
      </c>
      <c r="AQ167" s="20">
        <f t="shared" si="100"/>
        <v>96</v>
      </c>
      <c r="AR167" s="19">
        <v>41</v>
      </c>
      <c r="AS167" s="19">
        <v>43</v>
      </c>
      <c r="AT167" s="20">
        <f t="shared" si="101"/>
        <v>95</v>
      </c>
      <c r="AU167" s="20">
        <f t="shared" si="102"/>
        <v>96</v>
      </c>
      <c r="AV167" s="19">
        <v>49</v>
      </c>
      <c r="AW167" s="19">
        <v>49</v>
      </c>
      <c r="AX167" s="20">
        <f t="shared" si="103"/>
        <v>100</v>
      </c>
      <c r="AY167" s="19">
        <v>44</v>
      </c>
      <c r="AZ167" s="19">
        <v>49</v>
      </c>
      <c r="BA167" s="20">
        <f t="shared" si="104"/>
        <v>90</v>
      </c>
      <c r="BB167" s="19">
        <v>49</v>
      </c>
      <c r="BC167" s="19">
        <v>49</v>
      </c>
      <c r="BD167" s="20">
        <f t="shared" si="105"/>
        <v>100</v>
      </c>
      <c r="BE167" s="20">
        <f t="shared" si="106"/>
        <v>98</v>
      </c>
      <c r="BF167" s="20">
        <f t="shared" si="107"/>
        <v>82</v>
      </c>
      <c r="BG167" s="24"/>
      <c r="BH167" s="19">
        <f t="shared" si="108"/>
        <v>20</v>
      </c>
      <c r="BI167" s="19">
        <f t="shared" si="109"/>
        <v>1</v>
      </c>
      <c r="BJ167" s="19">
        <f t="shared" si="110"/>
        <v>6</v>
      </c>
      <c r="BK167" s="19">
        <f t="shared" si="111"/>
        <v>2</v>
      </c>
      <c r="BL167" s="19">
        <f t="shared" si="112"/>
        <v>23</v>
      </c>
      <c r="BM167" s="19">
        <f t="shared" si="113"/>
        <v>25</v>
      </c>
      <c r="BN167" s="19">
        <f t="shared" si="114"/>
        <v>6</v>
      </c>
      <c r="BO167" s="19">
        <f t="shared" si="115"/>
        <v>4</v>
      </c>
      <c r="BP167" s="19">
        <f t="shared" si="116"/>
        <v>1</v>
      </c>
      <c r="BQ167" s="19">
        <f t="shared" si="117"/>
        <v>5</v>
      </c>
      <c r="BR167" s="19">
        <f t="shared" si="118"/>
        <v>5</v>
      </c>
      <c r="BS167" s="19">
        <f t="shared" si="119"/>
        <v>6</v>
      </c>
      <c r="BT167" s="19">
        <f t="shared" si="120"/>
        <v>1</v>
      </c>
      <c r="BU167" s="19">
        <f t="shared" si="121"/>
        <v>11</v>
      </c>
      <c r="BV167" s="19">
        <f t="shared" si="122"/>
        <v>1</v>
      </c>
      <c r="BW167" s="19">
        <f t="shared" si="123"/>
        <v>9</v>
      </c>
      <c r="BX167" s="19">
        <f t="shared" si="124"/>
        <v>23</v>
      </c>
      <c r="BY167" s="19">
        <f t="shared" si="125"/>
        <v>43</v>
      </c>
      <c r="BZ167" s="19">
        <f t="shared" si="126"/>
        <v>5</v>
      </c>
      <c r="CA167" s="19">
        <f t="shared" si="127"/>
        <v>3</v>
      </c>
      <c r="CB167" s="18">
        <f t="shared" si="128"/>
        <v>82</v>
      </c>
      <c r="CC167" s="19">
        <f t="shared" si="129"/>
        <v>15</v>
      </c>
    </row>
    <row r="168" spans="1:81" ht="47.25">
      <c r="A168" s="21">
        <v>31</v>
      </c>
      <c r="B168" s="34">
        <v>6664035026</v>
      </c>
      <c r="C168" s="5" t="s">
        <v>504</v>
      </c>
      <c r="D168" s="6" t="s">
        <v>61</v>
      </c>
      <c r="E168" s="5" t="str">
        <f>VLOOKUP(C168,Реестр!$B$2:$C$74,2,FALSE)</f>
        <v>Город</v>
      </c>
      <c r="F168" s="19">
        <v>10</v>
      </c>
      <c r="G168" s="19">
        <v>29.5</v>
      </c>
      <c r="H168" s="22">
        <v>11</v>
      </c>
      <c r="I168" s="22">
        <v>37</v>
      </c>
      <c r="J168" s="22">
        <f t="shared" si="87"/>
        <v>85</v>
      </c>
      <c r="K168" s="19">
        <v>30</v>
      </c>
      <c r="L168" s="19">
        <v>3</v>
      </c>
      <c r="M168" s="19">
        <f t="shared" si="88"/>
        <v>90</v>
      </c>
      <c r="N168" s="19">
        <v>56</v>
      </c>
      <c r="O168" s="19">
        <v>64</v>
      </c>
      <c r="P168" s="19">
        <v>60</v>
      </c>
      <c r="Q168" s="19">
        <v>69</v>
      </c>
      <c r="R168" s="19">
        <f t="shared" si="89"/>
        <v>93</v>
      </c>
      <c r="S168" s="19">
        <f t="shared" si="90"/>
        <v>90</v>
      </c>
      <c r="T168" s="19">
        <v>20</v>
      </c>
      <c r="U168" s="19">
        <v>5</v>
      </c>
      <c r="V168" s="19">
        <f t="shared" si="91"/>
        <v>100</v>
      </c>
      <c r="W168" s="19">
        <v>53</v>
      </c>
      <c r="X168" s="23">
        <v>72</v>
      </c>
      <c r="Y168" s="20">
        <f t="shared" si="92"/>
        <v>74</v>
      </c>
      <c r="Z168" s="43">
        <f t="shared" si="93"/>
        <v>87</v>
      </c>
      <c r="AA168" s="20">
        <f t="shared" si="94"/>
        <v>87</v>
      </c>
      <c r="AB168" s="19">
        <v>20</v>
      </c>
      <c r="AC168" s="19">
        <v>0</v>
      </c>
      <c r="AD168" s="19">
        <f t="shared" si="95"/>
        <v>0</v>
      </c>
      <c r="AE168" s="19">
        <v>20</v>
      </c>
      <c r="AF168" s="19">
        <v>2</v>
      </c>
      <c r="AG168" s="19">
        <f t="shared" si="96"/>
        <v>40</v>
      </c>
      <c r="AH168" s="19">
        <v>3</v>
      </c>
      <c r="AI168" s="19">
        <v>3</v>
      </c>
      <c r="AJ168" s="20">
        <f t="shared" si="97"/>
        <v>100</v>
      </c>
      <c r="AK168" s="43">
        <f t="shared" si="98"/>
        <v>46</v>
      </c>
      <c r="AL168" s="19">
        <v>64</v>
      </c>
      <c r="AM168" s="19">
        <v>72</v>
      </c>
      <c r="AN168" s="20">
        <f t="shared" si="99"/>
        <v>89</v>
      </c>
      <c r="AO168" s="19">
        <v>70</v>
      </c>
      <c r="AP168" s="19">
        <v>72</v>
      </c>
      <c r="AQ168" s="20">
        <f t="shared" si="100"/>
        <v>97</v>
      </c>
      <c r="AR168" s="19">
        <v>61</v>
      </c>
      <c r="AS168" s="19">
        <v>62</v>
      </c>
      <c r="AT168" s="20">
        <f t="shared" si="101"/>
        <v>98</v>
      </c>
      <c r="AU168" s="20">
        <f t="shared" si="102"/>
        <v>94</v>
      </c>
      <c r="AV168" s="19">
        <v>67</v>
      </c>
      <c r="AW168" s="19">
        <v>72</v>
      </c>
      <c r="AX168" s="20">
        <f t="shared" si="103"/>
        <v>93</v>
      </c>
      <c r="AY168" s="19">
        <v>69</v>
      </c>
      <c r="AZ168" s="19">
        <v>72</v>
      </c>
      <c r="BA168" s="20">
        <f t="shared" si="104"/>
        <v>96</v>
      </c>
      <c r="BB168" s="19">
        <v>67</v>
      </c>
      <c r="BC168" s="19">
        <v>72</v>
      </c>
      <c r="BD168" s="20">
        <f t="shared" si="105"/>
        <v>93</v>
      </c>
      <c r="BE168" s="20">
        <f t="shared" si="106"/>
        <v>94</v>
      </c>
      <c r="BF168" s="20">
        <f t="shared" si="107"/>
        <v>82</v>
      </c>
      <c r="BG168" s="24"/>
      <c r="BH168" s="19">
        <f t="shared" si="108"/>
        <v>15</v>
      </c>
      <c r="BI168" s="19">
        <f t="shared" si="109"/>
        <v>2</v>
      </c>
      <c r="BJ168" s="19">
        <f t="shared" si="110"/>
        <v>8</v>
      </c>
      <c r="BK168" s="19">
        <f t="shared" si="111"/>
        <v>1</v>
      </c>
      <c r="BL168" s="19">
        <f t="shared" si="112"/>
        <v>14</v>
      </c>
      <c r="BM168" s="19">
        <f t="shared" si="113"/>
        <v>27</v>
      </c>
      <c r="BN168" s="19">
        <f t="shared" si="114"/>
        <v>6</v>
      </c>
      <c r="BO168" s="19">
        <f t="shared" si="115"/>
        <v>4</v>
      </c>
      <c r="BP168" s="19">
        <f t="shared" si="116"/>
        <v>1</v>
      </c>
      <c r="BQ168" s="19">
        <f t="shared" si="117"/>
        <v>12</v>
      </c>
      <c r="BR168" s="19">
        <f t="shared" si="118"/>
        <v>4</v>
      </c>
      <c r="BS168" s="19">
        <f t="shared" si="119"/>
        <v>3</v>
      </c>
      <c r="BT168" s="19">
        <f t="shared" si="120"/>
        <v>8</v>
      </c>
      <c r="BU168" s="19">
        <f t="shared" si="121"/>
        <v>5</v>
      </c>
      <c r="BV168" s="19">
        <f t="shared" si="122"/>
        <v>8</v>
      </c>
      <c r="BW168" s="19">
        <f t="shared" si="123"/>
        <v>11</v>
      </c>
      <c r="BX168" s="19">
        <f t="shared" si="124"/>
        <v>14</v>
      </c>
      <c r="BY168" s="19">
        <f t="shared" si="125"/>
        <v>43</v>
      </c>
      <c r="BZ168" s="19">
        <f t="shared" si="126"/>
        <v>7</v>
      </c>
      <c r="CA168" s="19">
        <f t="shared" si="127"/>
        <v>7</v>
      </c>
      <c r="CB168" s="18">
        <f t="shared" si="128"/>
        <v>82</v>
      </c>
      <c r="CC168" s="19">
        <f t="shared" si="129"/>
        <v>15</v>
      </c>
    </row>
    <row r="169" spans="1:81" ht="47.25">
      <c r="A169" s="21">
        <v>45</v>
      </c>
      <c r="B169" s="34">
        <v>6660008007</v>
      </c>
      <c r="C169" s="5" t="s">
        <v>504</v>
      </c>
      <c r="D169" s="5" t="s">
        <v>72</v>
      </c>
      <c r="E169" s="5" t="str">
        <f>VLOOKUP(C169,Реестр!$B$2:$C$74,2,FALSE)</f>
        <v>Город</v>
      </c>
      <c r="F169" s="19">
        <v>9</v>
      </c>
      <c r="G169" s="19">
        <v>38</v>
      </c>
      <c r="H169" s="22">
        <v>11</v>
      </c>
      <c r="I169" s="22">
        <v>38</v>
      </c>
      <c r="J169" s="22">
        <f t="shared" si="87"/>
        <v>91</v>
      </c>
      <c r="K169" s="19">
        <v>30</v>
      </c>
      <c r="L169" s="19">
        <v>4</v>
      </c>
      <c r="M169" s="19">
        <f t="shared" si="88"/>
        <v>100</v>
      </c>
      <c r="N169" s="19">
        <v>135</v>
      </c>
      <c r="O169" s="19">
        <v>130</v>
      </c>
      <c r="P169" s="19">
        <v>142</v>
      </c>
      <c r="Q169" s="19">
        <v>138</v>
      </c>
      <c r="R169" s="19">
        <f t="shared" si="89"/>
        <v>95</v>
      </c>
      <c r="S169" s="19">
        <f t="shared" si="90"/>
        <v>95</v>
      </c>
      <c r="T169" s="19">
        <v>20</v>
      </c>
      <c r="U169" s="19">
        <v>4</v>
      </c>
      <c r="V169" s="19">
        <f t="shared" si="91"/>
        <v>80</v>
      </c>
      <c r="W169" s="19">
        <v>137</v>
      </c>
      <c r="X169" s="23">
        <v>173</v>
      </c>
      <c r="Y169" s="20">
        <f t="shared" si="92"/>
        <v>79</v>
      </c>
      <c r="Z169" s="43">
        <f t="shared" si="93"/>
        <v>80</v>
      </c>
      <c r="AA169" s="20">
        <f t="shared" si="94"/>
        <v>80</v>
      </c>
      <c r="AB169" s="19">
        <v>20</v>
      </c>
      <c r="AC169" s="19">
        <v>1</v>
      </c>
      <c r="AD169" s="19">
        <f t="shared" si="95"/>
        <v>20</v>
      </c>
      <c r="AE169" s="19">
        <v>20</v>
      </c>
      <c r="AF169" s="19">
        <v>2</v>
      </c>
      <c r="AG169" s="19">
        <f t="shared" si="96"/>
        <v>40</v>
      </c>
      <c r="AH169" s="19">
        <v>3</v>
      </c>
      <c r="AI169" s="19">
        <v>6</v>
      </c>
      <c r="AJ169" s="20">
        <f t="shared" si="97"/>
        <v>50</v>
      </c>
      <c r="AK169" s="43">
        <f t="shared" si="98"/>
        <v>37</v>
      </c>
      <c r="AL169" s="19">
        <v>170</v>
      </c>
      <c r="AM169" s="19">
        <v>173</v>
      </c>
      <c r="AN169" s="20">
        <f t="shared" si="99"/>
        <v>98</v>
      </c>
      <c r="AO169" s="19">
        <v>169</v>
      </c>
      <c r="AP169" s="19">
        <v>173</v>
      </c>
      <c r="AQ169" s="20">
        <f t="shared" si="100"/>
        <v>98</v>
      </c>
      <c r="AR169" s="19">
        <v>118</v>
      </c>
      <c r="AS169" s="19">
        <v>118</v>
      </c>
      <c r="AT169" s="20">
        <f t="shared" si="101"/>
        <v>100</v>
      </c>
      <c r="AU169" s="20">
        <f t="shared" si="102"/>
        <v>98</v>
      </c>
      <c r="AV169" s="19">
        <v>172</v>
      </c>
      <c r="AW169" s="19">
        <v>173</v>
      </c>
      <c r="AX169" s="20">
        <f t="shared" si="103"/>
        <v>99</v>
      </c>
      <c r="AY169" s="19">
        <v>165</v>
      </c>
      <c r="AZ169" s="19">
        <v>173</v>
      </c>
      <c r="BA169" s="20">
        <f t="shared" si="104"/>
        <v>95</v>
      </c>
      <c r="BB169" s="19">
        <v>172</v>
      </c>
      <c r="BC169" s="19">
        <v>173</v>
      </c>
      <c r="BD169" s="20">
        <f t="shared" si="105"/>
        <v>99</v>
      </c>
      <c r="BE169" s="20">
        <f t="shared" si="106"/>
        <v>98</v>
      </c>
      <c r="BF169" s="20">
        <f t="shared" si="107"/>
        <v>82</v>
      </c>
      <c r="BG169" s="24"/>
      <c r="BH169" s="19">
        <f t="shared" si="108"/>
        <v>9</v>
      </c>
      <c r="BI169" s="19">
        <f t="shared" si="109"/>
        <v>1</v>
      </c>
      <c r="BJ169" s="19">
        <f t="shared" si="110"/>
        <v>6</v>
      </c>
      <c r="BK169" s="19">
        <f t="shared" si="111"/>
        <v>2</v>
      </c>
      <c r="BL169" s="19">
        <f t="shared" si="112"/>
        <v>21</v>
      </c>
      <c r="BM169" s="19">
        <f t="shared" si="113"/>
        <v>22</v>
      </c>
      <c r="BN169" s="19">
        <f t="shared" si="114"/>
        <v>5</v>
      </c>
      <c r="BO169" s="19">
        <f t="shared" si="115"/>
        <v>4</v>
      </c>
      <c r="BP169" s="19">
        <f t="shared" si="116"/>
        <v>31</v>
      </c>
      <c r="BQ169" s="19">
        <f t="shared" si="117"/>
        <v>3</v>
      </c>
      <c r="BR169" s="19">
        <f t="shared" si="118"/>
        <v>3</v>
      </c>
      <c r="BS169" s="19">
        <f t="shared" si="119"/>
        <v>1</v>
      </c>
      <c r="BT169" s="19">
        <f t="shared" si="120"/>
        <v>2</v>
      </c>
      <c r="BU169" s="19">
        <f t="shared" si="121"/>
        <v>6</v>
      </c>
      <c r="BV169" s="19">
        <f t="shared" si="122"/>
        <v>2</v>
      </c>
      <c r="BW169" s="19">
        <f t="shared" si="123"/>
        <v>6</v>
      </c>
      <c r="BX169" s="19">
        <f t="shared" si="124"/>
        <v>21</v>
      </c>
      <c r="BY169" s="19">
        <f t="shared" si="125"/>
        <v>52</v>
      </c>
      <c r="BZ169" s="19">
        <f t="shared" si="126"/>
        <v>3</v>
      </c>
      <c r="CA169" s="19">
        <f t="shared" si="127"/>
        <v>3</v>
      </c>
      <c r="CB169" s="18">
        <f t="shared" si="128"/>
        <v>82</v>
      </c>
      <c r="CC169" s="19">
        <f t="shared" si="129"/>
        <v>15</v>
      </c>
    </row>
    <row r="170" spans="1:81" ht="47.25">
      <c r="A170" s="21">
        <v>61</v>
      </c>
      <c r="B170" s="34">
        <v>6664035033</v>
      </c>
      <c r="C170" s="5" t="s">
        <v>504</v>
      </c>
      <c r="D170" s="6" t="s">
        <v>86</v>
      </c>
      <c r="E170" s="5" t="str">
        <f>VLOOKUP(C170,Реестр!$B$2:$C$74,2,FALSE)</f>
        <v>Город</v>
      </c>
      <c r="F170" s="19">
        <v>10</v>
      </c>
      <c r="G170" s="19">
        <v>38</v>
      </c>
      <c r="H170" s="22">
        <v>11</v>
      </c>
      <c r="I170" s="22">
        <v>38</v>
      </c>
      <c r="J170" s="22">
        <f t="shared" si="87"/>
        <v>95</v>
      </c>
      <c r="K170" s="19">
        <v>30</v>
      </c>
      <c r="L170" s="19">
        <v>3</v>
      </c>
      <c r="M170" s="19">
        <f t="shared" si="88"/>
        <v>90</v>
      </c>
      <c r="N170" s="19">
        <v>66</v>
      </c>
      <c r="O170" s="19">
        <v>68</v>
      </c>
      <c r="P170" s="19">
        <v>70</v>
      </c>
      <c r="Q170" s="19">
        <v>72</v>
      </c>
      <c r="R170" s="19">
        <f t="shared" si="89"/>
        <v>94</v>
      </c>
      <c r="S170" s="19">
        <f t="shared" si="90"/>
        <v>93</v>
      </c>
      <c r="T170" s="19">
        <v>20</v>
      </c>
      <c r="U170" s="19">
        <v>5</v>
      </c>
      <c r="V170" s="19">
        <f t="shared" si="91"/>
        <v>100</v>
      </c>
      <c r="W170" s="19">
        <v>58</v>
      </c>
      <c r="X170" s="23">
        <v>74</v>
      </c>
      <c r="Y170" s="20">
        <f t="shared" si="92"/>
        <v>78</v>
      </c>
      <c r="Z170" s="43">
        <f t="shared" si="93"/>
        <v>89</v>
      </c>
      <c r="AA170" s="20">
        <f t="shared" si="94"/>
        <v>89</v>
      </c>
      <c r="AB170" s="19">
        <v>20</v>
      </c>
      <c r="AC170" s="19">
        <v>0</v>
      </c>
      <c r="AD170" s="19">
        <f t="shared" si="95"/>
        <v>0</v>
      </c>
      <c r="AE170" s="19">
        <v>20</v>
      </c>
      <c r="AF170" s="19">
        <v>2</v>
      </c>
      <c r="AG170" s="19">
        <f t="shared" si="96"/>
        <v>40</v>
      </c>
      <c r="AH170" s="19">
        <v>1</v>
      </c>
      <c r="AI170" s="19">
        <v>2</v>
      </c>
      <c r="AJ170" s="20">
        <f t="shared" si="97"/>
        <v>50</v>
      </c>
      <c r="AK170" s="43">
        <f t="shared" si="98"/>
        <v>31</v>
      </c>
      <c r="AL170" s="19">
        <v>72</v>
      </c>
      <c r="AM170" s="19">
        <v>74</v>
      </c>
      <c r="AN170" s="20">
        <f t="shared" si="99"/>
        <v>97</v>
      </c>
      <c r="AO170" s="19">
        <v>73</v>
      </c>
      <c r="AP170" s="19">
        <v>74</v>
      </c>
      <c r="AQ170" s="20">
        <f t="shared" si="100"/>
        <v>99</v>
      </c>
      <c r="AR170" s="19">
        <v>59</v>
      </c>
      <c r="AS170" s="19">
        <v>60</v>
      </c>
      <c r="AT170" s="20">
        <f t="shared" si="101"/>
        <v>98</v>
      </c>
      <c r="AU170" s="20">
        <f t="shared" si="102"/>
        <v>98</v>
      </c>
      <c r="AV170" s="19">
        <v>74</v>
      </c>
      <c r="AW170" s="19">
        <v>74</v>
      </c>
      <c r="AX170" s="20">
        <f t="shared" si="103"/>
        <v>100</v>
      </c>
      <c r="AY170" s="19">
        <v>69</v>
      </c>
      <c r="AZ170" s="19">
        <v>74</v>
      </c>
      <c r="BA170" s="20">
        <f t="shared" si="104"/>
        <v>93</v>
      </c>
      <c r="BB170" s="19">
        <v>72</v>
      </c>
      <c r="BC170" s="19">
        <v>74</v>
      </c>
      <c r="BD170" s="20">
        <f t="shared" si="105"/>
        <v>97</v>
      </c>
      <c r="BE170" s="20">
        <f t="shared" si="106"/>
        <v>97</v>
      </c>
      <c r="BF170" s="20">
        <f t="shared" si="107"/>
        <v>82</v>
      </c>
      <c r="BG170" s="24"/>
      <c r="BH170" s="19">
        <f t="shared" si="108"/>
        <v>5</v>
      </c>
      <c r="BI170" s="19">
        <f t="shared" si="109"/>
        <v>2</v>
      </c>
      <c r="BJ170" s="19">
        <f t="shared" si="110"/>
        <v>7</v>
      </c>
      <c r="BK170" s="19">
        <f t="shared" si="111"/>
        <v>1</v>
      </c>
      <c r="BL170" s="19">
        <f t="shared" si="112"/>
        <v>12</v>
      </c>
      <c r="BM170" s="19">
        <f t="shared" si="113"/>
        <v>23</v>
      </c>
      <c r="BN170" s="19">
        <f t="shared" si="114"/>
        <v>6</v>
      </c>
      <c r="BO170" s="19">
        <f t="shared" si="115"/>
        <v>4</v>
      </c>
      <c r="BP170" s="19">
        <f t="shared" si="116"/>
        <v>31</v>
      </c>
      <c r="BQ170" s="19">
        <f t="shared" si="117"/>
        <v>4</v>
      </c>
      <c r="BR170" s="19">
        <f t="shared" si="118"/>
        <v>2</v>
      </c>
      <c r="BS170" s="19">
        <f t="shared" si="119"/>
        <v>3</v>
      </c>
      <c r="BT170" s="19">
        <f t="shared" si="120"/>
        <v>1</v>
      </c>
      <c r="BU170" s="19">
        <f t="shared" si="121"/>
        <v>8</v>
      </c>
      <c r="BV170" s="19">
        <f t="shared" si="122"/>
        <v>4</v>
      </c>
      <c r="BW170" s="19">
        <f t="shared" si="123"/>
        <v>8</v>
      </c>
      <c r="BX170" s="19">
        <f t="shared" si="124"/>
        <v>12</v>
      </c>
      <c r="BY170" s="19">
        <f t="shared" si="125"/>
        <v>58</v>
      </c>
      <c r="BZ170" s="19">
        <f t="shared" si="126"/>
        <v>3</v>
      </c>
      <c r="CA170" s="19">
        <f t="shared" si="127"/>
        <v>4</v>
      </c>
      <c r="CB170" s="18">
        <f t="shared" si="128"/>
        <v>82</v>
      </c>
      <c r="CC170" s="19">
        <f t="shared" si="129"/>
        <v>15</v>
      </c>
    </row>
    <row r="171" spans="1:81" ht="47.25">
      <c r="A171" s="21">
        <v>64</v>
      </c>
      <c r="B171" s="34">
        <v>6661048940</v>
      </c>
      <c r="C171" s="5" t="s">
        <v>504</v>
      </c>
      <c r="D171" s="5" t="s">
        <v>88</v>
      </c>
      <c r="E171" s="5" t="str">
        <f>VLOOKUP(C171,Реестр!$B$2:$C$74,2,FALSE)</f>
        <v>Город</v>
      </c>
      <c r="F171" s="19">
        <v>10</v>
      </c>
      <c r="G171" s="19">
        <v>38</v>
      </c>
      <c r="H171" s="22">
        <v>11</v>
      </c>
      <c r="I171" s="22">
        <v>38</v>
      </c>
      <c r="J171" s="22">
        <f t="shared" si="87"/>
        <v>95</v>
      </c>
      <c r="K171" s="19">
        <v>30</v>
      </c>
      <c r="L171" s="19">
        <v>4</v>
      </c>
      <c r="M171" s="19">
        <f t="shared" si="88"/>
        <v>100</v>
      </c>
      <c r="N171" s="19">
        <v>135</v>
      </c>
      <c r="O171" s="19">
        <v>139</v>
      </c>
      <c r="P171" s="19">
        <v>137</v>
      </c>
      <c r="Q171" s="19">
        <v>141</v>
      </c>
      <c r="R171" s="19">
        <f t="shared" si="89"/>
        <v>99</v>
      </c>
      <c r="S171" s="19">
        <f t="shared" si="90"/>
        <v>98</v>
      </c>
      <c r="T171" s="19">
        <v>20</v>
      </c>
      <c r="U171" s="19">
        <v>5</v>
      </c>
      <c r="V171" s="19">
        <f t="shared" si="91"/>
        <v>100</v>
      </c>
      <c r="W171" s="19">
        <v>156</v>
      </c>
      <c r="X171" s="23">
        <v>185</v>
      </c>
      <c r="Y171" s="20">
        <f t="shared" si="92"/>
        <v>84</v>
      </c>
      <c r="Z171" s="43">
        <f t="shared" si="93"/>
        <v>92</v>
      </c>
      <c r="AA171" s="20">
        <f t="shared" si="94"/>
        <v>92</v>
      </c>
      <c r="AB171" s="19">
        <v>20</v>
      </c>
      <c r="AC171" s="19">
        <v>3</v>
      </c>
      <c r="AD171" s="19">
        <f t="shared" si="95"/>
        <v>60</v>
      </c>
      <c r="AE171" s="19">
        <v>20</v>
      </c>
      <c r="AF171" s="19">
        <v>0</v>
      </c>
      <c r="AG171" s="19">
        <f t="shared" si="96"/>
        <v>0</v>
      </c>
      <c r="AH171" s="19">
        <v>1</v>
      </c>
      <c r="AI171" s="19">
        <v>3</v>
      </c>
      <c r="AJ171" s="20">
        <f t="shared" si="97"/>
        <v>33</v>
      </c>
      <c r="AK171" s="43">
        <f t="shared" si="98"/>
        <v>28</v>
      </c>
      <c r="AL171" s="19">
        <v>172</v>
      </c>
      <c r="AM171" s="19">
        <v>185</v>
      </c>
      <c r="AN171" s="20">
        <f t="shared" si="99"/>
        <v>93</v>
      </c>
      <c r="AO171" s="19">
        <v>183</v>
      </c>
      <c r="AP171" s="19">
        <v>185</v>
      </c>
      <c r="AQ171" s="20">
        <f t="shared" si="100"/>
        <v>99</v>
      </c>
      <c r="AR171" s="19">
        <v>129</v>
      </c>
      <c r="AS171" s="19">
        <v>132</v>
      </c>
      <c r="AT171" s="20">
        <f t="shared" si="101"/>
        <v>98</v>
      </c>
      <c r="AU171" s="20">
        <f t="shared" si="102"/>
        <v>96</v>
      </c>
      <c r="AV171" s="19">
        <v>179</v>
      </c>
      <c r="AW171" s="19">
        <v>185</v>
      </c>
      <c r="AX171" s="20">
        <f t="shared" si="103"/>
        <v>97</v>
      </c>
      <c r="AY171" s="19">
        <v>181</v>
      </c>
      <c r="AZ171" s="19">
        <v>185</v>
      </c>
      <c r="BA171" s="20">
        <f t="shared" si="104"/>
        <v>98</v>
      </c>
      <c r="BB171" s="19">
        <v>179</v>
      </c>
      <c r="BC171" s="19">
        <v>185</v>
      </c>
      <c r="BD171" s="20">
        <f t="shared" si="105"/>
        <v>97</v>
      </c>
      <c r="BE171" s="20">
        <f t="shared" si="106"/>
        <v>97</v>
      </c>
      <c r="BF171" s="20">
        <f t="shared" si="107"/>
        <v>82</v>
      </c>
      <c r="BG171" s="24"/>
      <c r="BH171" s="19">
        <f t="shared" si="108"/>
        <v>5</v>
      </c>
      <c r="BI171" s="19">
        <f t="shared" si="109"/>
        <v>1</v>
      </c>
      <c r="BJ171" s="19">
        <f t="shared" si="110"/>
        <v>2</v>
      </c>
      <c r="BK171" s="19">
        <f t="shared" si="111"/>
        <v>1</v>
      </c>
      <c r="BL171" s="19">
        <f t="shared" si="112"/>
        <v>9</v>
      </c>
      <c r="BM171" s="19">
        <f t="shared" si="113"/>
        <v>17</v>
      </c>
      <c r="BN171" s="19">
        <f t="shared" si="114"/>
        <v>3</v>
      </c>
      <c r="BO171" s="19">
        <f t="shared" si="115"/>
        <v>6</v>
      </c>
      <c r="BP171" s="19">
        <f t="shared" si="116"/>
        <v>33</v>
      </c>
      <c r="BQ171" s="19">
        <f t="shared" si="117"/>
        <v>8</v>
      </c>
      <c r="BR171" s="19">
        <f t="shared" si="118"/>
        <v>2</v>
      </c>
      <c r="BS171" s="19">
        <f t="shared" si="119"/>
        <v>3</v>
      </c>
      <c r="BT171" s="19">
        <f t="shared" si="120"/>
        <v>4</v>
      </c>
      <c r="BU171" s="19">
        <f t="shared" si="121"/>
        <v>3</v>
      </c>
      <c r="BV171" s="19">
        <f t="shared" si="122"/>
        <v>4</v>
      </c>
      <c r="BW171" s="19">
        <f t="shared" si="123"/>
        <v>3</v>
      </c>
      <c r="BX171" s="19">
        <f t="shared" si="124"/>
        <v>9</v>
      </c>
      <c r="BY171" s="19">
        <f t="shared" si="125"/>
        <v>61</v>
      </c>
      <c r="BZ171" s="19">
        <f t="shared" si="126"/>
        <v>5</v>
      </c>
      <c r="CA171" s="19">
        <f t="shared" si="127"/>
        <v>4</v>
      </c>
      <c r="CB171" s="18">
        <f t="shared" si="128"/>
        <v>82</v>
      </c>
      <c r="CC171" s="19">
        <f t="shared" si="129"/>
        <v>15</v>
      </c>
    </row>
    <row r="172" spans="1:81" ht="78.75">
      <c r="A172" s="21">
        <v>72</v>
      </c>
      <c r="B172" s="34">
        <v>6658068369</v>
      </c>
      <c r="C172" s="5" t="s">
        <v>504</v>
      </c>
      <c r="D172" s="6" t="s">
        <v>94</v>
      </c>
      <c r="E172" s="5" t="str">
        <f>VLOOKUP(C172,Реестр!$B$2:$C$74,2,FALSE)</f>
        <v>Город</v>
      </c>
      <c r="F172" s="19">
        <v>11</v>
      </c>
      <c r="G172" s="19">
        <v>38</v>
      </c>
      <c r="H172" s="22">
        <v>11</v>
      </c>
      <c r="I172" s="22">
        <v>38</v>
      </c>
      <c r="J172" s="22">
        <f t="shared" si="87"/>
        <v>100</v>
      </c>
      <c r="K172" s="19">
        <v>30</v>
      </c>
      <c r="L172" s="19">
        <v>4</v>
      </c>
      <c r="M172" s="19">
        <f t="shared" si="88"/>
        <v>100</v>
      </c>
      <c r="N172" s="19">
        <v>66</v>
      </c>
      <c r="O172" s="19">
        <v>64</v>
      </c>
      <c r="P172" s="19">
        <v>71</v>
      </c>
      <c r="Q172" s="19">
        <v>75</v>
      </c>
      <c r="R172" s="19">
        <f t="shared" si="89"/>
        <v>89</v>
      </c>
      <c r="S172" s="19">
        <f t="shared" si="90"/>
        <v>96</v>
      </c>
      <c r="T172" s="19">
        <v>20</v>
      </c>
      <c r="U172" s="19">
        <v>5</v>
      </c>
      <c r="V172" s="19">
        <f t="shared" si="91"/>
        <v>100</v>
      </c>
      <c r="W172" s="19">
        <v>72</v>
      </c>
      <c r="X172" s="23">
        <v>86</v>
      </c>
      <c r="Y172" s="20">
        <f t="shared" si="92"/>
        <v>84</v>
      </c>
      <c r="Z172" s="43">
        <f t="shared" si="93"/>
        <v>92</v>
      </c>
      <c r="AA172" s="20">
        <f t="shared" si="94"/>
        <v>92</v>
      </c>
      <c r="AB172" s="19">
        <v>20</v>
      </c>
      <c r="AC172" s="19">
        <v>0</v>
      </c>
      <c r="AD172" s="19">
        <f t="shared" si="95"/>
        <v>0</v>
      </c>
      <c r="AE172" s="19">
        <v>20</v>
      </c>
      <c r="AF172" s="19">
        <v>3</v>
      </c>
      <c r="AG172" s="19">
        <f t="shared" si="96"/>
        <v>60</v>
      </c>
      <c r="AH172" s="19">
        <v>1</v>
      </c>
      <c r="AI172" s="19">
        <v>1</v>
      </c>
      <c r="AJ172" s="20">
        <f t="shared" si="97"/>
        <v>100</v>
      </c>
      <c r="AK172" s="43">
        <f t="shared" si="98"/>
        <v>54</v>
      </c>
      <c r="AL172" s="19">
        <v>38</v>
      </c>
      <c r="AM172" s="19">
        <v>86</v>
      </c>
      <c r="AN172" s="20">
        <f t="shared" si="99"/>
        <v>44</v>
      </c>
      <c r="AO172" s="19">
        <v>83</v>
      </c>
      <c r="AP172" s="19">
        <v>86</v>
      </c>
      <c r="AQ172" s="20">
        <f t="shared" si="100"/>
        <v>97</v>
      </c>
      <c r="AR172" s="19">
        <v>72</v>
      </c>
      <c r="AS172" s="19">
        <v>72</v>
      </c>
      <c r="AT172" s="20">
        <f t="shared" si="101"/>
        <v>100</v>
      </c>
      <c r="AU172" s="20">
        <f t="shared" si="102"/>
        <v>76</v>
      </c>
      <c r="AV172" s="19">
        <v>75</v>
      </c>
      <c r="AW172" s="19">
        <v>86</v>
      </c>
      <c r="AX172" s="20">
        <f t="shared" si="103"/>
        <v>87</v>
      </c>
      <c r="AY172" s="19">
        <v>78</v>
      </c>
      <c r="AZ172" s="19">
        <v>86</v>
      </c>
      <c r="BA172" s="20">
        <f t="shared" si="104"/>
        <v>91</v>
      </c>
      <c r="BB172" s="19">
        <v>85</v>
      </c>
      <c r="BC172" s="19">
        <v>86</v>
      </c>
      <c r="BD172" s="20">
        <f t="shared" si="105"/>
        <v>99</v>
      </c>
      <c r="BE172" s="20">
        <f t="shared" si="106"/>
        <v>94</v>
      </c>
      <c r="BF172" s="20">
        <f t="shared" si="107"/>
        <v>82</v>
      </c>
      <c r="BG172" s="24"/>
      <c r="BH172" s="19">
        <f t="shared" si="108"/>
        <v>1</v>
      </c>
      <c r="BI172" s="19">
        <f t="shared" si="109"/>
        <v>1</v>
      </c>
      <c r="BJ172" s="19">
        <f t="shared" si="110"/>
        <v>12</v>
      </c>
      <c r="BK172" s="19">
        <f t="shared" si="111"/>
        <v>1</v>
      </c>
      <c r="BL172" s="19">
        <f t="shared" si="112"/>
        <v>9</v>
      </c>
      <c r="BM172" s="19">
        <f t="shared" si="113"/>
        <v>17</v>
      </c>
      <c r="BN172" s="19">
        <f t="shared" si="114"/>
        <v>6</v>
      </c>
      <c r="BO172" s="19">
        <f t="shared" si="115"/>
        <v>3</v>
      </c>
      <c r="BP172" s="19">
        <f t="shared" si="116"/>
        <v>1</v>
      </c>
      <c r="BQ172" s="19">
        <f t="shared" si="117"/>
        <v>52</v>
      </c>
      <c r="BR172" s="19">
        <f t="shared" si="118"/>
        <v>4</v>
      </c>
      <c r="BS172" s="19">
        <f t="shared" si="119"/>
        <v>1</v>
      </c>
      <c r="BT172" s="19">
        <f t="shared" si="120"/>
        <v>14</v>
      </c>
      <c r="BU172" s="19">
        <f t="shared" si="121"/>
        <v>10</v>
      </c>
      <c r="BV172" s="19">
        <f t="shared" si="122"/>
        <v>2</v>
      </c>
      <c r="BW172" s="19">
        <f t="shared" si="123"/>
        <v>5</v>
      </c>
      <c r="BX172" s="19">
        <f t="shared" si="124"/>
        <v>9</v>
      </c>
      <c r="BY172" s="19">
        <f t="shared" si="125"/>
        <v>35</v>
      </c>
      <c r="BZ172" s="19">
        <f t="shared" si="126"/>
        <v>25</v>
      </c>
      <c r="CA172" s="19">
        <f t="shared" si="127"/>
        <v>7</v>
      </c>
      <c r="CB172" s="18">
        <f t="shared" si="128"/>
        <v>82</v>
      </c>
      <c r="CC172" s="19">
        <f t="shared" si="129"/>
        <v>15</v>
      </c>
    </row>
    <row r="173" spans="1:81" ht="47.25">
      <c r="A173" s="21">
        <v>83</v>
      </c>
      <c r="B173" s="34">
        <v>6661060930</v>
      </c>
      <c r="C173" s="5" t="s">
        <v>504</v>
      </c>
      <c r="D173" s="5" t="s">
        <v>105</v>
      </c>
      <c r="E173" s="5" t="str">
        <f>VLOOKUP(C173,Реестр!$B$2:$C$74,2,FALSE)</f>
        <v>Город</v>
      </c>
      <c r="F173" s="19">
        <v>10</v>
      </c>
      <c r="G173" s="19">
        <v>38</v>
      </c>
      <c r="H173" s="22">
        <v>11</v>
      </c>
      <c r="I173" s="22">
        <v>38</v>
      </c>
      <c r="J173" s="22">
        <f t="shared" si="87"/>
        <v>95</v>
      </c>
      <c r="K173" s="19">
        <v>30</v>
      </c>
      <c r="L173" s="19">
        <v>4</v>
      </c>
      <c r="M173" s="19">
        <f t="shared" si="88"/>
        <v>100</v>
      </c>
      <c r="N173" s="19">
        <v>144</v>
      </c>
      <c r="O173" s="19">
        <v>175</v>
      </c>
      <c r="P173" s="19">
        <v>147</v>
      </c>
      <c r="Q173" s="19">
        <v>182</v>
      </c>
      <c r="R173" s="19">
        <f t="shared" si="89"/>
        <v>97</v>
      </c>
      <c r="S173" s="19">
        <f t="shared" si="90"/>
        <v>97</v>
      </c>
      <c r="T173" s="19">
        <v>20</v>
      </c>
      <c r="U173" s="19">
        <v>5</v>
      </c>
      <c r="V173" s="19">
        <f t="shared" si="91"/>
        <v>100</v>
      </c>
      <c r="W173" s="19">
        <v>173</v>
      </c>
      <c r="X173" s="23">
        <v>191</v>
      </c>
      <c r="Y173" s="20">
        <f t="shared" si="92"/>
        <v>91</v>
      </c>
      <c r="Z173" s="43">
        <f t="shared" si="93"/>
        <v>96</v>
      </c>
      <c r="AA173" s="20">
        <f t="shared" si="94"/>
        <v>96</v>
      </c>
      <c r="AB173" s="19">
        <v>20</v>
      </c>
      <c r="AC173" s="19">
        <v>0</v>
      </c>
      <c r="AD173" s="19">
        <f t="shared" si="95"/>
        <v>0</v>
      </c>
      <c r="AE173" s="19">
        <v>20</v>
      </c>
      <c r="AF173" s="19">
        <v>0</v>
      </c>
      <c r="AG173" s="19">
        <f t="shared" si="96"/>
        <v>0</v>
      </c>
      <c r="AH173" s="19">
        <v>4</v>
      </c>
      <c r="AI173" s="19">
        <v>5</v>
      </c>
      <c r="AJ173" s="20">
        <f t="shared" si="97"/>
        <v>80</v>
      </c>
      <c r="AK173" s="43">
        <f t="shared" si="98"/>
        <v>24</v>
      </c>
      <c r="AL173" s="19">
        <v>181</v>
      </c>
      <c r="AM173" s="19">
        <v>191</v>
      </c>
      <c r="AN173" s="20">
        <f t="shared" si="99"/>
        <v>95</v>
      </c>
      <c r="AO173" s="19">
        <v>188</v>
      </c>
      <c r="AP173" s="19">
        <v>191</v>
      </c>
      <c r="AQ173" s="20">
        <f t="shared" si="100"/>
        <v>98</v>
      </c>
      <c r="AR173" s="19">
        <v>160</v>
      </c>
      <c r="AS173" s="19">
        <v>166</v>
      </c>
      <c r="AT173" s="20">
        <f t="shared" si="101"/>
        <v>96</v>
      </c>
      <c r="AU173" s="20">
        <f t="shared" si="102"/>
        <v>96</v>
      </c>
      <c r="AV173" s="19">
        <v>187</v>
      </c>
      <c r="AW173" s="19">
        <v>191</v>
      </c>
      <c r="AX173" s="20">
        <f t="shared" si="103"/>
        <v>98</v>
      </c>
      <c r="AY173" s="19">
        <v>184</v>
      </c>
      <c r="AZ173" s="19">
        <v>191</v>
      </c>
      <c r="BA173" s="20">
        <f t="shared" si="104"/>
        <v>96</v>
      </c>
      <c r="BB173" s="19">
        <v>188</v>
      </c>
      <c r="BC173" s="19">
        <v>191</v>
      </c>
      <c r="BD173" s="20">
        <f t="shared" si="105"/>
        <v>98</v>
      </c>
      <c r="BE173" s="20">
        <f t="shared" si="106"/>
        <v>98</v>
      </c>
      <c r="BF173" s="20">
        <f t="shared" si="107"/>
        <v>82</v>
      </c>
      <c r="BG173" s="24"/>
      <c r="BH173" s="19">
        <f t="shared" si="108"/>
        <v>5</v>
      </c>
      <c r="BI173" s="19">
        <f t="shared" si="109"/>
        <v>1</v>
      </c>
      <c r="BJ173" s="19">
        <f t="shared" si="110"/>
        <v>4</v>
      </c>
      <c r="BK173" s="19">
        <f t="shared" si="111"/>
        <v>1</v>
      </c>
      <c r="BL173" s="19">
        <f t="shared" si="112"/>
        <v>5</v>
      </c>
      <c r="BM173" s="19">
        <f t="shared" si="113"/>
        <v>10</v>
      </c>
      <c r="BN173" s="19">
        <f t="shared" si="114"/>
        <v>6</v>
      </c>
      <c r="BO173" s="19">
        <f t="shared" si="115"/>
        <v>6</v>
      </c>
      <c r="BP173" s="19">
        <f t="shared" si="116"/>
        <v>20</v>
      </c>
      <c r="BQ173" s="19">
        <f t="shared" si="117"/>
        <v>6</v>
      </c>
      <c r="BR173" s="19">
        <f t="shared" si="118"/>
        <v>3</v>
      </c>
      <c r="BS173" s="19">
        <f t="shared" si="119"/>
        <v>5</v>
      </c>
      <c r="BT173" s="19">
        <f t="shared" si="120"/>
        <v>3</v>
      </c>
      <c r="BU173" s="19">
        <f t="shared" si="121"/>
        <v>5</v>
      </c>
      <c r="BV173" s="19">
        <f t="shared" si="122"/>
        <v>3</v>
      </c>
      <c r="BW173" s="19">
        <f t="shared" si="123"/>
        <v>4</v>
      </c>
      <c r="BX173" s="19">
        <f t="shared" si="124"/>
        <v>5</v>
      </c>
      <c r="BY173" s="19">
        <f t="shared" si="125"/>
        <v>64</v>
      </c>
      <c r="BZ173" s="19">
        <f t="shared" si="126"/>
        <v>5</v>
      </c>
      <c r="CA173" s="19">
        <f t="shared" si="127"/>
        <v>3</v>
      </c>
      <c r="CB173" s="18">
        <f t="shared" si="128"/>
        <v>82</v>
      </c>
      <c r="CC173" s="19">
        <f t="shared" si="129"/>
        <v>15</v>
      </c>
    </row>
    <row r="174" spans="1:81" ht="47.25">
      <c r="A174" s="21">
        <v>90</v>
      </c>
      <c r="B174" s="34">
        <v>6661059780</v>
      </c>
      <c r="C174" s="5" t="s">
        <v>504</v>
      </c>
      <c r="D174" s="6" t="s">
        <v>110</v>
      </c>
      <c r="E174" s="5" t="str">
        <f>VLOOKUP(C174,Реестр!$B$2:$C$74,2,FALSE)</f>
        <v>Город</v>
      </c>
      <c r="F174" s="19">
        <v>10</v>
      </c>
      <c r="G174" s="19">
        <v>38</v>
      </c>
      <c r="H174" s="22">
        <v>11</v>
      </c>
      <c r="I174" s="22">
        <v>38</v>
      </c>
      <c r="J174" s="22">
        <f t="shared" si="87"/>
        <v>95</v>
      </c>
      <c r="K174" s="19">
        <v>30</v>
      </c>
      <c r="L174" s="19">
        <v>4</v>
      </c>
      <c r="M174" s="19">
        <f t="shared" si="88"/>
        <v>100</v>
      </c>
      <c r="N174" s="19">
        <v>215</v>
      </c>
      <c r="O174" s="19">
        <v>204</v>
      </c>
      <c r="P174" s="19">
        <v>222</v>
      </c>
      <c r="Q174" s="19">
        <v>210</v>
      </c>
      <c r="R174" s="19">
        <f t="shared" si="89"/>
        <v>97</v>
      </c>
      <c r="S174" s="19">
        <f t="shared" si="90"/>
        <v>97</v>
      </c>
      <c r="T174" s="19">
        <v>20</v>
      </c>
      <c r="U174" s="19">
        <v>4</v>
      </c>
      <c r="V174" s="19">
        <f t="shared" si="91"/>
        <v>80</v>
      </c>
      <c r="W174" s="19">
        <v>207</v>
      </c>
      <c r="X174" s="23">
        <v>240</v>
      </c>
      <c r="Y174" s="20">
        <f t="shared" si="92"/>
        <v>86</v>
      </c>
      <c r="Z174" s="43">
        <f t="shared" si="93"/>
        <v>83</v>
      </c>
      <c r="AA174" s="20">
        <f t="shared" si="94"/>
        <v>83</v>
      </c>
      <c r="AB174" s="19">
        <v>20</v>
      </c>
      <c r="AC174" s="19">
        <v>0</v>
      </c>
      <c r="AD174" s="19">
        <f t="shared" si="95"/>
        <v>0</v>
      </c>
      <c r="AE174" s="19">
        <v>20</v>
      </c>
      <c r="AF174" s="19">
        <v>4</v>
      </c>
      <c r="AG174" s="19">
        <f t="shared" si="96"/>
        <v>80</v>
      </c>
      <c r="AH174" s="19">
        <v>34</v>
      </c>
      <c r="AI174" s="19">
        <v>39</v>
      </c>
      <c r="AJ174" s="20">
        <f t="shared" si="97"/>
        <v>87</v>
      </c>
      <c r="AK174" s="43">
        <f t="shared" si="98"/>
        <v>58</v>
      </c>
      <c r="AL174" s="19">
        <v>117</v>
      </c>
      <c r="AM174" s="19">
        <v>240</v>
      </c>
      <c r="AN174" s="20">
        <f t="shared" si="99"/>
        <v>49</v>
      </c>
      <c r="AO174" s="19">
        <v>234</v>
      </c>
      <c r="AP174" s="19">
        <v>240</v>
      </c>
      <c r="AQ174" s="20">
        <f t="shared" si="100"/>
        <v>98</v>
      </c>
      <c r="AR174" s="19">
        <v>199</v>
      </c>
      <c r="AS174" s="19">
        <v>203</v>
      </c>
      <c r="AT174" s="20">
        <f t="shared" si="101"/>
        <v>98</v>
      </c>
      <c r="AU174" s="20">
        <f t="shared" si="102"/>
        <v>78</v>
      </c>
      <c r="AV174" s="19">
        <v>214</v>
      </c>
      <c r="AW174" s="19">
        <v>240</v>
      </c>
      <c r="AX174" s="20">
        <f t="shared" si="103"/>
        <v>89</v>
      </c>
      <c r="AY174" s="19">
        <v>227</v>
      </c>
      <c r="AZ174" s="19">
        <v>240</v>
      </c>
      <c r="BA174" s="20">
        <f t="shared" si="104"/>
        <v>95</v>
      </c>
      <c r="BB174" s="19">
        <v>238</v>
      </c>
      <c r="BC174" s="19">
        <v>240</v>
      </c>
      <c r="BD174" s="20">
        <f t="shared" si="105"/>
        <v>99</v>
      </c>
      <c r="BE174" s="20">
        <f t="shared" si="106"/>
        <v>95</v>
      </c>
      <c r="BF174" s="20">
        <f t="shared" si="107"/>
        <v>82</v>
      </c>
      <c r="BG174" s="24"/>
      <c r="BH174" s="19">
        <f t="shared" si="108"/>
        <v>5</v>
      </c>
      <c r="BI174" s="19">
        <f t="shared" si="109"/>
        <v>1</v>
      </c>
      <c r="BJ174" s="19">
        <f t="shared" si="110"/>
        <v>4</v>
      </c>
      <c r="BK174" s="19">
        <f t="shared" si="111"/>
        <v>2</v>
      </c>
      <c r="BL174" s="19">
        <f t="shared" si="112"/>
        <v>18</v>
      </c>
      <c r="BM174" s="19">
        <f t="shared" si="113"/>
        <v>15</v>
      </c>
      <c r="BN174" s="19">
        <f t="shared" si="114"/>
        <v>6</v>
      </c>
      <c r="BO174" s="19">
        <f t="shared" si="115"/>
        <v>2</v>
      </c>
      <c r="BP174" s="19">
        <f t="shared" si="116"/>
        <v>13</v>
      </c>
      <c r="BQ174" s="19">
        <f t="shared" si="117"/>
        <v>47</v>
      </c>
      <c r="BR174" s="19">
        <f t="shared" si="118"/>
        <v>3</v>
      </c>
      <c r="BS174" s="19">
        <f t="shared" si="119"/>
        <v>3</v>
      </c>
      <c r="BT174" s="19">
        <f t="shared" si="120"/>
        <v>12</v>
      </c>
      <c r="BU174" s="19">
        <f t="shared" si="121"/>
        <v>6</v>
      </c>
      <c r="BV174" s="19">
        <f t="shared" si="122"/>
        <v>2</v>
      </c>
      <c r="BW174" s="19">
        <f t="shared" si="123"/>
        <v>4</v>
      </c>
      <c r="BX174" s="19">
        <f t="shared" si="124"/>
        <v>18</v>
      </c>
      <c r="BY174" s="19">
        <f t="shared" si="125"/>
        <v>31</v>
      </c>
      <c r="BZ174" s="19">
        <f t="shared" si="126"/>
        <v>23</v>
      </c>
      <c r="CA174" s="19">
        <f t="shared" si="127"/>
        <v>6</v>
      </c>
      <c r="CB174" s="18">
        <f t="shared" si="128"/>
        <v>82</v>
      </c>
      <c r="CC174" s="19">
        <f t="shared" si="129"/>
        <v>15</v>
      </c>
    </row>
    <row r="175" spans="1:81" ht="47.25">
      <c r="A175" s="21">
        <v>92</v>
      </c>
      <c r="B175" s="34">
        <v>6661061290</v>
      </c>
      <c r="C175" s="5" t="s">
        <v>504</v>
      </c>
      <c r="D175" s="5" t="s">
        <v>112</v>
      </c>
      <c r="E175" s="5" t="str">
        <f>VLOOKUP(C175,Реестр!$B$2:$C$74,2,FALSE)</f>
        <v>Город</v>
      </c>
      <c r="F175" s="19">
        <v>11</v>
      </c>
      <c r="G175" s="19">
        <v>38</v>
      </c>
      <c r="H175" s="22">
        <v>11</v>
      </c>
      <c r="I175" s="22">
        <v>38</v>
      </c>
      <c r="J175" s="22">
        <f t="shared" si="87"/>
        <v>100</v>
      </c>
      <c r="K175" s="19">
        <v>30</v>
      </c>
      <c r="L175" s="19">
        <v>4</v>
      </c>
      <c r="M175" s="19">
        <f t="shared" si="88"/>
        <v>100</v>
      </c>
      <c r="N175" s="19">
        <v>81</v>
      </c>
      <c r="O175" s="19">
        <v>76</v>
      </c>
      <c r="P175" s="19">
        <v>93</v>
      </c>
      <c r="Q175" s="19">
        <v>89</v>
      </c>
      <c r="R175" s="19">
        <f t="shared" si="89"/>
        <v>86</v>
      </c>
      <c r="S175" s="19">
        <f t="shared" si="90"/>
        <v>94</v>
      </c>
      <c r="T175" s="19">
        <v>20</v>
      </c>
      <c r="U175" s="19">
        <v>5</v>
      </c>
      <c r="V175" s="19">
        <f t="shared" si="91"/>
        <v>100</v>
      </c>
      <c r="W175" s="19">
        <v>77</v>
      </c>
      <c r="X175" s="23">
        <v>114</v>
      </c>
      <c r="Y175" s="20">
        <f t="shared" si="92"/>
        <v>68</v>
      </c>
      <c r="Z175" s="43">
        <f t="shared" si="93"/>
        <v>84</v>
      </c>
      <c r="AA175" s="20">
        <f t="shared" si="94"/>
        <v>84</v>
      </c>
      <c r="AB175" s="19">
        <v>20</v>
      </c>
      <c r="AC175" s="19">
        <v>3</v>
      </c>
      <c r="AD175" s="19">
        <f t="shared" si="95"/>
        <v>60</v>
      </c>
      <c r="AE175" s="19">
        <v>20</v>
      </c>
      <c r="AF175" s="19">
        <v>0</v>
      </c>
      <c r="AG175" s="19">
        <f t="shared" si="96"/>
        <v>0</v>
      </c>
      <c r="AH175" s="19">
        <v>1</v>
      </c>
      <c r="AI175" s="19">
        <v>1</v>
      </c>
      <c r="AJ175" s="20">
        <f t="shared" si="97"/>
        <v>100</v>
      </c>
      <c r="AK175" s="43">
        <f t="shared" si="98"/>
        <v>48</v>
      </c>
      <c r="AL175" s="19">
        <v>101</v>
      </c>
      <c r="AM175" s="19">
        <v>114</v>
      </c>
      <c r="AN175" s="20">
        <f t="shared" si="99"/>
        <v>89</v>
      </c>
      <c r="AO175" s="19">
        <v>110</v>
      </c>
      <c r="AP175" s="19">
        <v>114</v>
      </c>
      <c r="AQ175" s="20">
        <f t="shared" si="100"/>
        <v>96</v>
      </c>
      <c r="AR175" s="19">
        <v>71</v>
      </c>
      <c r="AS175" s="19">
        <v>73</v>
      </c>
      <c r="AT175" s="20">
        <f t="shared" si="101"/>
        <v>97</v>
      </c>
      <c r="AU175" s="20">
        <f t="shared" si="102"/>
        <v>93</v>
      </c>
      <c r="AV175" s="19">
        <v>104</v>
      </c>
      <c r="AW175" s="19">
        <v>114</v>
      </c>
      <c r="AX175" s="20">
        <f t="shared" si="103"/>
        <v>91</v>
      </c>
      <c r="AY175" s="19">
        <v>105</v>
      </c>
      <c r="AZ175" s="19">
        <v>114</v>
      </c>
      <c r="BA175" s="20">
        <f t="shared" si="104"/>
        <v>92</v>
      </c>
      <c r="BB175" s="19">
        <v>105</v>
      </c>
      <c r="BC175" s="19">
        <v>114</v>
      </c>
      <c r="BD175" s="20">
        <f t="shared" si="105"/>
        <v>92</v>
      </c>
      <c r="BE175" s="20">
        <f t="shared" si="106"/>
        <v>92</v>
      </c>
      <c r="BF175" s="20">
        <f t="shared" si="107"/>
        <v>82</v>
      </c>
      <c r="BG175" s="24"/>
      <c r="BH175" s="19">
        <f t="shared" si="108"/>
        <v>1</v>
      </c>
      <c r="BI175" s="19">
        <f t="shared" si="109"/>
        <v>1</v>
      </c>
      <c r="BJ175" s="19">
        <f t="shared" si="110"/>
        <v>15</v>
      </c>
      <c r="BK175" s="19">
        <f t="shared" si="111"/>
        <v>1</v>
      </c>
      <c r="BL175" s="19">
        <f t="shared" si="112"/>
        <v>17</v>
      </c>
      <c r="BM175" s="19">
        <f t="shared" si="113"/>
        <v>32</v>
      </c>
      <c r="BN175" s="19">
        <f t="shared" si="114"/>
        <v>3</v>
      </c>
      <c r="BO175" s="19">
        <f t="shared" si="115"/>
        <v>6</v>
      </c>
      <c r="BP175" s="19">
        <f t="shared" si="116"/>
        <v>1</v>
      </c>
      <c r="BQ175" s="19">
        <f t="shared" si="117"/>
        <v>12</v>
      </c>
      <c r="BR175" s="19">
        <f t="shared" si="118"/>
        <v>5</v>
      </c>
      <c r="BS175" s="19">
        <f t="shared" si="119"/>
        <v>4</v>
      </c>
      <c r="BT175" s="19">
        <f t="shared" si="120"/>
        <v>10</v>
      </c>
      <c r="BU175" s="19">
        <f t="shared" si="121"/>
        <v>9</v>
      </c>
      <c r="BV175" s="19">
        <f t="shared" si="122"/>
        <v>9</v>
      </c>
      <c r="BW175" s="19">
        <f t="shared" si="123"/>
        <v>7</v>
      </c>
      <c r="BX175" s="19">
        <f t="shared" si="124"/>
        <v>17</v>
      </c>
      <c r="BY175" s="19">
        <f t="shared" si="125"/>
        <v>41</v>
      </c>
      <c r="BZ175" s="19">
        <f t="shared" si="126"/>
        <v>8</v>
      </c>
      <c r="CA175" s="19">
        <f t="shared" si="127"/>
        <v>9</v>
      </c>
      <c r="CB175" s="18">
        <f t="shared" si="128"/>
        <v>82</v>
      </c>
      <c r="CC175" s="19">
        <f t="shared" si="129"/>
        <v>15</v>
      </c>
    </row>
    <row r="176" spans="1:81" ht="31.5">
      <c r="A176" s="21">
        <v>97</v>
      </c>
      <c r="B176" s="34">
        <v>6668019314</v>
      </c>
      <c r="C176" s="5" t="s">
        <v>418</v>
      </c>
      <c r="D176" s="5" t="s">
        <v>117</v>
      </c>
      <c r="E176" s="5" t="str">
        <f>VLOOKUP(C176,Реестр!$B$2:$C$74,2,FALSE)</f>
        <v>Город</v>
      </c>
      <c r="F176" s="19">
        <v>7</v>
      </c>
      <c r="G176" s="19">
        <v>38</v>
      </c>
      <c r="H176" s="22">
        <v>11</v>
      </c>
      <c r="I176" s="22">
        <v>38</v>
      </c>
      <c r="J176" s="22">
        <f t="shared" si="87"/>
        <v>82</v>
      </c>
      <c r="K176" s="19">
        <v>30</v>
      </c>
      <c r="L176" s="19">
        <v>4</v>
      </c>
      <c r="M176" s="19">
        <f t="shared" si="88"/>
        <v>100</v>
      </c>
      <c r="N176" s="19">
        <v>240</v>
      </c>
      <c r="O176" s="19">
        <v>210</v>
      </c>
      <c r="P176" s="19">
        <v>242</v>
      </c>
      <c r="Q176" s="19">
        <v>214</v>
      </c>
      <c r="R176" s="19">
        <f t="shared" si="89"/>
        <v>99</v>
      </c>
      <c r="S176" s="19">
        <f t="shared" si="90"/>
        <v>94</v>
      </c>
      <c r="T176" s="19">
        <v>20</v>
      </c>
      <c r="U176" s="19">
        <v>4</v>
      </c>
      <c r="V176" s="19">
        <f t="shared" si="91"/>
        <v>80</v>
      </c>
      <c r="W176" s="19">
        <v>255</v>
      </c>
      <c r="X176" s="23">
        <v>279</v>
      </c>
      <c r="Y176" s="20">
        <f t="shared" si="92"/>
        <v>91</v>
      </c>
      <c r="Z176" s="43">
        <f t="shared" si="93"/>
        <v>86</v>
      </c>
      <c r="AA176" s="20">
        <f t="shared" si="94"/>
        <v>86</v>
      </c>
      <c r="AB176" s="19">
        <v>20</v>
      </c>
      <c r="AC176" s="19">
        <v>0</v>
      </c>
      <c r="AD176" s="19">
        <f t="shared" si="95"/>
        <v>0</v>
      </c>
      <c r="AE176" s="19">
        <v>20</v>
      </c>
      <c r="AF176" s="19">
        <v>2</v>
      </c>
      <c r="AG176" s="19">
        <f t="shared" si="96"/>
        <v>40</v>
      </c>
      <c r="AH176" s="19">
        <v>10</v>
      </c>
      <c r="AI176" s="19">
        <v>11</v>
      </c>
      <c r="AJ176" s="20">
        <f t="shared" si="97"/>
        <v>91</v>
      </c>
      <c r="AK176" s="43">
        <f t="shared" si="98"/>
        <v>43</v>
      </c>
      <c r="AL176" s="19">
        <v>214</v>
      </c>
      <c r="AM176" s="19">
        <v>279</v>
      </c>
      <c r="AN176" s="20">
        <f t="shared" si="99"/>
        <v>77</v>
      </c>
      <c r="AO176" s="19">
        <v>276</v>
      </c>
      <c r="AP176" s="19">
        <v>279</v>
      </c>
      <c r="AQ176" s="20">
        <f t="shared" si="100"/>
        <v>99</v>
      </c>
      <c r="AR176" s="19">
        <v>197</v>
      </c>
      <c r="AS176" s="19">
        <v>198</v>
      </c>
      <c r="AT176" s="20">
        <f t="shared" si="101"/>
        <v>99</v>
      </c>
      <c r="AU176" s="20">
        <f t="shared" si="102"/>
        <v>90</v>
      </c>
      <c r="AV176" s="19">
        <v>250</v>
      </c>
      <c r="AW176" s="19">
        <v>279</v>
      </c>
      <c r="AX176" s="20">
        <f t="shared" si="103"/>
        <v>90</v>
      </c>
      <c r="AY176" s="19">
        <v>273</v>
      </c>
      <c r="AZ176" s="19">
        <v>279</v>
      </c>
      <c r="BA176" s="20">
        <f t="shared" si="104"/>
        <v>98</v>
      </c>
      <c r="BB176" s="19">
        <v>278</v>
      </c>
      <c r="BC176" s="19">
        <v>279</v>
      </c>
      <c r="BD176" s="20">
        <f t="shared" si="105"/>
        <v>100</v>
      </c>
      <c r="BE176" s="20">
        <f t="shared" si="106"/>
        <v>97</v>
      </c>
      <c r="BF176" s="20">
        <f t="shared" si="107"/>
        <v>82</v>
      </c>
      <c r="BG176" s="24"/>
      <c r="BH176" s="19">
        <f t="shared" si="108"/>
        <v>18</v>
      </c>
      <c r="BI176" s="19">
        <f t="shared" si="109"/>
        <v>1</v>
      </c>
      <c r="BJ176" s="19">
        <f t="shared" si="110"/>
        <v>2</v>
      </c>
      <c r="BK176" s="19">
        <f t="shared" si="111"/>
        <v>2</v>
      </c>
      <c r="BL176" s="19">
        <f t="shared" si="112"/>
        <v>15</v>
      </c>
      <c r="BM176" s="19">
        <f t="shared" si="113"/>
        <v>10</v>
      </c>
      <c r="BN176" s="19">
        <f t="shared" si="114"/>
        <v>6</v>
      </c>
      <c r="BO176" s="19">
        <f t="shared" si="115"/>
        <v>4</v>
      </c>
      <c r="BP176" s="19">
        <f t="shared" si="116"/>
        <v>9</v>
      </c>
      <c r="BQ176" s="19">
        <f t="shared" si="117"/>
        <v>24</v>
      </c>
      <c r="BR176" s="19">
        <f t="shared" si="118"/>
        <v>2</v>
      </c>
      <c r="BS176" s="19">
        <f t="shared" si="119"/>
        <v>2</v>
      </c>
      <c r="BT176" s="19">
        <f t="shared" si="120"/>
        <v>11</v>
      </c>
      <c r="BU176" s="19">
        <f t="shared" si="121"/>
        <v>3</v>
      </c>
      <c r="BV176" s="19">
        <f t="shared" si="122"/>
        <v>1</v>
      </c>
      <c r="BW176" s="19">
        <f t="shared" si="123"/>
        <v>7</v>
      </c>
      <c r="BX176" s="19">
        <f t="shared" si="124"/>
        <v>15</v>
      </c>
      <c r="BY176" s="19">
        <f t="shared" si="125"/>
        <v>46</v>
      </c>
      <c r="BZ176" s="19">
        <f t="shared" si="126"/>
        <v>11</v>
      </c>
      <c r="CA176" s="19">
        <f t="shared" si="127"/>
        <v>4</v>
      </c>
      <c r="CB176" s="18">
        <f t="shared" si="128"/>
        <v>82</v>
      </c>
      <c r="CC176" s="19">
        <f t="shared" si="129"/>
        <v>15</v>
      </c>
    </row>
    <row r="177" spans="1:81" ht="31.5">
      <c r="A177" s="21">
        <v>102</v>
      </c>
      <c r="B177" s="34">
        <v>6623007710</v>
      </c>
      <c r="C177" s="5" t="s">
        <v>418</v>
      </c>
      <c r="D177" s="5" t="s">
        <v>122</v>
      </c>
      <c r="E177" s="5" t="str">
        <f>VLOOKUP(C177,Реестр!$B$2:$C$74,2,FALSE)</f>
        <v>Город</v>
      </c>
      <c r="F177" s="19">
        <v>7.5</v>
      </c>
      <c r="G177" s="19">
        <v>27</v>
      </c>
      <c r="H177" s="22">
        <v>11</v>
      </c>
      <c r="I177" s="22">
        <v>37</v>
      </c>
      <c r="J177" s="22">
        <f t="shared" si="87"/>
        <v>71</v>
      </c>
      <c r="K177" s="19">
        <v>30</v>
      </c>
      <c r="L177" s="19">
        <v>3</v>
      </c>
      <c r="M177" s="19">
        <f t="shared" si="88"/>
        <v>90</v>
      </c>
      <c r="N177" s="19">
        <v>100</v>
      </c>
      <c r="O177" s="19">
        <v>95</v>
      </c>
      <c r="P177" s="19">
        <v>100</v>
      </c>
      <c r="Q177" s="19">
        <v>97</v>
      </c>
      <c r="R177" s="19">
        <f t="shared" si="89"/>
        <v>99</v>
      </c>
      <c r="S177" s="19">
        <f t="shared" si="90"/>
        <v>88</v>
      </c>
      <c r="T177" s="19">
        <v>20</v>
      </c>
      <c r="U177" s="19">
        <v>5</v>
      </c>
      <c r="V177" s="19">
        <f t="shared" si="91"/>
        <v>100</v>
      </c>
      <c r="W177" s="19">
        <v>100</v>
      </c>
      <c r="X177" s="23">
        <v>103</v>
      </c>
      <c r="Y177" s="20">
        <f t="shared" si="92"/>
        <v>97</v>
      </c>
      <c r="Z177" s="43">
        <f t="shared" si="93"/>
        <v>99</v>
      </c>
      <c r="AA177" s="20">
        <f t="shared" si="94"/>
        <v>99</v>
      </c>
      <c r="AB177" s="19">
        <v>20</v>
      </c>
      <c r="AC177" s="19">
        <v>0</v>
      </c>
      <c r="AD177" s="19">
        <f t="shared" si="95"/>
        <v>0</v>
      </c>
      <c r="AE177" s="19">
        <v>20</v>
      </c>
      <c r="AF177" s="19">
        <v>0</v>
      </c>
      <c r="AG177" s="19">
        <f t="shared" si="96"/>
        <v>0</v>
      </c>
      <c r="AH177" s="19">
        <v>3</v>
      </c>
      <c r="AI177" s="19">
        <v>4</v>
      </c>
      <c r="AJ177" s="20">
        <f t="shared" si="97"/>
        <v>75</v>
      </c>
      <c r="AK177" s="43">
        <f t="shared" si="98"/>
        <v>23</v>
      </c>
      <c r="AL177" s="19">
        <v>102</v>
      </c>
      <c r="AM177" s="19">
        <v>103</v>
      </c>
      <c r="AN177" s="20">
        <f t="shared" si="99"/>
        <v>99</v>
      </c>
      <c r="AO177" s="19">
        <v>103</v>
      </c>
      <c r="AP177" s="19">
        <v>103</v>
      </c>
      <c r="AQ177" s="20">
        <f t="shared" si="100"/>
        <v>100</v>
      </c>
      <c r="AR177" s="19">
        <v>84</v>
      </c>
      <c r="AS177" s="19">
        <v>84</v>
      </c>
      <c r="AT177" s="20">
        <f t="shared" si="101"/>
        <v>100</v>
      </c>
      <c r="AU177" s="20">
        <f t="shared" si="102"/>
        <v>100</v>
      </c>
      <c r="AV177" s="19">
        <v>102</v>
      </c>
      <c r="AW177" s="19">
        <v>103</v>
      </c>
      <c r="AX177" s="20">
        <f t="shared" si="103"/>
        <v>99</v>
      </c>
      <c r="AY177" s="19">
        <v>100</v>
      </c>
      <c r="AZ177" s="19">
        <v>103</v>
      </c>
      <c r="BA177" s="20">
        <f t="shared" si="104"/>
        <v>97</v>
      </c>
      <c r="BB177" s="19">
        <v>103</v>
      </c>
      <c r="BC177" s="19">
        <v>103</v>
      </c>
      <c r="BD177" s="20">
        <f t="shared" si="105"/>
        <v>100</v>
      </c>
      <c r="BE177" s="20">
        <f t="shared" si="106"/>
        <v>99</v>
      </c>
      <c r="BF177" s="20">
        <f t="shared" si="107"/>
        <v>82</v>
      </c>
      <c r="BG177" s="24"/>
      <c r="BH177" s="19">
        <f t="shared" si="108"/>
        <v>27</v>
      </c>
      <c r="BI177" s="19">
        <f t="shared" si="109"/>
        <v>2</v>
      </c>
      <c r="BJ177" s="19">
        <f t="shared" si="110"/>
        <v>2</v>
      </c>
      <c r="BK177" s="19">
        <f t="shared" si="111"/>
        <v>1</v>
      </c>
      <c r="BL177" s="19">
        <f t="shared" si="112"/>
        <v>2</v>
      </c>
      <c r="BM177" s="19">
        <f t="shared" si="113"/>
        <v>4</v>
      </c>
      <c r="BN177" s="19">
        <f t="shared" si="114"/>
        <v>6</v>
      </c>
      <c r="BO177" s="19">
        <f t="shared" si="115"/>
        <v>6</v>
      </c>
      <c r="BP177" s="19">
        <f t="shared" si="116"/>
        <v>23</v>
      </c>
      <c r="BQ177" s="19">
        <f t="shared" si="117"/>
        <v>2</v>
      </c>
      <c r="BR177" s="19">
        <f t="shared" si="118"/>
        <v>1</v>
      </c>
      <c r="BS177" s="19">
        <f t="shared" si="119"/>
        <v>1</v>
      </c>
      <c r="BT177" s="19">
        <f t="shared" si="120"/>
        <v>2</v>
      </c>
      <c r="BU177" s="19">
        <f t="shared" si="121"/>
        <v>4</v>
      </c>
      <c r="BV177" s="19">
        <f t="shared" si="122"/>
        <v>1</v>
      </c>
      <c r="BW177" s="19">
        <f t="shared" si="123"/>
        <v>13</v>
      </c>
      <c r="BX177" s="19">
        <f t="shared" si="124"/>
        <v>2</v>
      </c>
      <c r="BY177" s="19">
        <f t="shared" si="125"/>
        <v>65</v>
      </c>
      <c r="BZ177" s="19">
        <f t="shared" si="126"/>
        <v>1</v>
      </c>
      <c r="CA177" s="19">
        <f t="shared" si="127"/>
        <v>2</v>
      </c>
      <c r="CB177" s="18">
        <f t="shared" si="128"/>
        <v>82</v>
      </c>
      <c r="CC177" s="19">
        <f t="shared" si="129"/>
        <v>15</v>
      </c>
    </row>
    <row r="178" spans="1:81" ht="31.5">
      <c r="A178" s="21">
        <v>160</v>
      </c>
      <c r="B178" s="34">
        <v>6626009191</v>
      </c>
      <c r="C178" s="6" t="s">
        <v>428</v>
      </c>
      <c r="D178" s="5" t="s">
        <v>180</v>
      </c>
      <c r="E178" s="5" t="str">
        <f>VLOOKUP(C178,Реестр!$B$2:$C$74,2,FALSE)</f>
        <v>Город</v>
      </c>
      <c r="F178" s="19">
        <v>9</v>
      </c>
      <c r="G178" s="19">
        <v>38</v>
      </c>
      <c r="H178" s="22">
        <v>11</v>
      </c>
      <c r="I178" s="22">
        <v>38</v>
      </c>
      <c r="J178" s="22">
        <f t="shared" si="87"/>
        <v>91</v>
      </c>
      <c r="K178" s="19">
        <v>30</v>
      </c>
      <c r="L178" s="19">
        <v>3</v>
      </c>
      <c r="M178" s="19">
        <f t="shared" si="88"/>
        <v>90</v>
      </c>
      <c r="N178" s="19">
        <v>312</v>
      </c>
      <c r="O178" s="19">
        <v>305</v>
      </c>
      <c r="P178" s="19">
        <v>344</v>
      </c>
      <c r="Q178" s="19">
        <v>348</v>
      </c>
      <c r="R178" s="19">
        <f t="shared" si="89"/>
        <v>89</v>
      </c>
      <c r="S178" s="19">
        <f t="shared" si="90"/>
        <v>90</v>
      </c>
      <c r="T178" s="19">
        <v>20</v>
      </c>
      <c r="U178" s="19">
        <v>3</v>
      </c>
      <c r="V178" s="19">
        <f t="shared" si="91"/>
        <v>60</v>
      </c>
      <c r="W178" s="19">
        <v>298</v>
      </c>
      <c r="X178" s="23">
        <v>392</v>
      </c>
      <c r="Y178" s="20">
        <f t="shared" si="92"/>
        <v>76</v>
      </c>
      <c r="Z178" s="43">
        <f t="shared" si="93"/>
        <v>68</v>
      </c>
      <c r="AA178" s="20">
        <f t="shared" si="94"/>
        <v>68</v>
      </c>
      <c r="AB178" s="19">
        <v>20</v>
      </c>
      <c r="AC178" s="19">
        <v>2</v>
      </c>
      <c r="AD178" s="19">
        <f t="shared" si="95"/>
        <v>40</v>
      </c>
      <c r="AE178" s="19">
        <v>20</v>
      </c>
      <c r="AF178" s="19">
        <v>3</v>
      </c>
      <c r="AG178" s="19">
        <f t="shared" si="96"/>
        <v>60</v>
      </c>
      <c r="AH178" s="19">
        <v>41</v>
      </c>
      <c r="AI178" s="19">
        <v>50</v>
      </c>
      <c r="AJ178" s="20">
        <f t="shared" si="97"/>
        <v>82</v>
      </c>
      <c r="AK178" s="43">
        <f t="shared" si="98"/>
        <v>61</v>
      </c>
      <c r="AL178" s="19">
        <v>374</v>
      </c>
      <c r="AM178" s="19">
        <v>392</v>
      </c>
      <c r="AN178" s="20">
        <f t="shared" si="99"/>
        <v>95</v>
      </c>
      <c r="AO178" s="19">
        <v>383</v>
      </c>
      <c r="AP178" s="19">
        <v>392</v>
      </c>
      <c r="AQ178" s="20">
        <f t="shared" si="100"/>
        <v>98</v>
      </c>
      <c r="AR178" s="19">
        <v>265</v>
      </c>
      <c r="AS178" s="19">
        <v>281</v>
      </c>
      <c r="AT178" s="20">
        <f t="shared" si="101"/>
        <v>94</v>
      </c>
      <c r="AU178" s="20">
        <f t="shared" si="102"/>
        <v>96</v>
      </c>
      <c r="AV178" s="19">
        <v>367</v>
      </c>
      <c r="AW178" s="19">
        <v>392</v>
      </c>
      <c r="AX178" s="20">
        <f t="shared" si="103"/>
        <v>94</v>
      </c>
      <c r="AY178" s="19">
        <v>356</v>
      </c>
      <c r="AZ178" s="19">
        <v>392</v>
      </c>
      <c r="BA178" s="20">
        <f t="shared" si="104"/>
        <v>91</v>
      </c>
      <c r="BB178" s="19">
        <v>374</v>
      </c>
      <c r="BC178" s="19">
        <v>392</v>
      </c>
      <c r="BD178" s="20">
        <f t="shared" si="105"/>
        <v>95</v>
      </c>
      <c r="BE178" s="20">
        <f t="shared" si="106"/>
        <v>94</v>
      </c>
      <c r="BF178" s="20">
        <f t="shared" si="107"/>
        <v>82</v>
      </c>
      <c r="BG178" s="24"/>
      <c r="BH178" s="19">
        <f t="shared" si="108"/>
        <v>9</v>
      </c>
      <c r="BI178" s="19">
        <f t="shared" si="109"/>
        <v>2</v>
      </c>
      <c r="BJ178" s="19">
        <f t="shared" si="110"/>
        <v>12</v>
      </c>
      <c r="BK178" s="19">
        <f t="shared" si="111"/>
        <v>3</v>
      </c>
      <c r="BL178" s="19">
        <f t="shared" si="112"/>
        <v>29</v>
      </c>
      <c r="BM178" s="19">
        <f t="shared" si="113"/>
        <v>25</v>
      </c>
      <c r="BN178" s="19">
        <f t="shared" si="114"/>
        <v>4</v>
      </c>
      <c r="BO178" s="19">
        <f t="shared" si="115"/>
        <v>3</v>
      </c>
      <c r="BP178" s="19">
        <f t="shared" si="116"/>
        <v>18</v>
      </c>
      <c r="BQ178" s="19">
        <f t="shared" si="117"/>
        <v>6</v>
      </c>
      <c r="BR178" s="19">
        <f t="shared" si="118"/>
        <v>3</v>
      </c>
      <c r="BS178" s="19">
        <f t="shared" si="119"/>
        <v>7</v>
      </c>
      <c r="BT178" s="19">
        <f t="shared" si="120"/>
        <v>7</v>
      </c>
      <c r="BU178" s="19">
        <f t="shared" si="121"/>
        <v>10</v>
      </c>
      <c r="BV178" s="19">
        <f t="shared" si="122"/>
        <v>6</v>
      </c>
      <c r="BW178" s="19">
        <f t="shared" si="123"/>
        <v>11</v>
      </c>
      <c r="BX178" s="19">
        <f t="shared" si="124"/>
        <v>29</v>
      </c>
      <c r="BY178" s="19">
        <f t="shared" si="125"/>
        <v>28</v>
      </c>
      <c r="BZ178" s="19">
        <f t="shared" si="126"/>
        <v>5</v>
      </c>
      <c r="CA178" s="19">
        <f t="shared" si="127"/>
        <v>7</v>
      </c>
      <c r="CB178" s="18">
        <f t="shared" si="128"/>
        <v>82</v>
      </c>
      <c r="CC178" s="19">
        <f t="shared" si="129"/>
        <v>15</v>
      </c>
    </row>
    <row r="179" spans="1:81" ht="31.5">
      <c r="A179" s="21">
        <v>169</v>
      </c>
      <c r="B179" s="36">
        <v>6665005553</v>
      </c>
      <c r="C179" s="40" t="s">
        <v>506</v>
      </c>
      <c r="D179" s="6" t="s">
        <v>187</v>
      </c>
      <c r="E179" s="5" t="str">
        <f>VLOOKUP(C179,Реестр!$B$2:$C$74,2,FALSE)</f>
        <v>Город</v>
      </c>
      <c r="F179" s="19">
        <v>10</v>
      </c>
      <c r="G179" s="19">
        <v>38</v>
      </c>
      <c r="H179" s="22">
        <v>11</v>
      </c>
      <c r="I179" s="22">
        <v>38</v>
      </c>
      <c r="J179" s="22">
        <f t="shared" si="87"/>
        <v>95</v>
      </c>
      <c r="K179" s="19">
        <v>30</v>
      </c>
      <c r="L179" s="19">
        <v>4</v>
      </c>
      <c r="M179" s="19">
        <f t="shared" si="88"/>
        <v>100</v>
      </c>
      <c r="N179" s="19">
        <v>160</v>
      </c>
      <c r="O179" s="19">
        <v>154</v>
      </c>
      <c r="P179" s="19">
        <v>162</v>
      </c>
      <c r="Q179" s="19">
        <v>163</v>
      </c>
      <c r="R179" s="19">
        <f t="shared" si="89"/>
        <v>97</v>
      </c>
      <c r="S179" s="19">
        <f t="shared" si="90"/>
        <v>97</v>
      </c>
      <c r="T179" s="19">
        <v>20</v>
      </c>
      <c r="U179" s="19">
        <v>3</v>
      </c>
      <c r="V179" s="19">
        <f t="shared" si="91"/>
        <v>60</v>
      </c>
      <c r="W179" s="19">
        <v>163</v>
      </c>
      <c r="X179" s="23">
        <v>197</v>
      </c>
      <c r="Y179" s="20">
        <f t="shared" si="92"/>
        <v>83</v>
      </c>
      <c r="Z179" s="43">
        <f t="shared" si="93"/>
        <v>72</v>
      </c>
      <c r="AA179" s="20">
        <f t="shared" si="94"/>
        <v>72</v>
      </c>
      <c r="AB179" s="19">
        <v>20</v>
      </c>
      <c r="AC179" s="19">
        <v>1</v>
      </c>
      <c r="AD179" s="19">
        <f t="shared" si="95"/>
        <v>20</v>
      </c>
      <c r="AE179" s="19">
        <v>20</v>
      </c>
      <c r="AF179" s="19">
        <v>3</v>
      </c>
      <c r="AG179" s="19">
        <f t="shared" si="96"/>
        <v>60</v>
      </c>
      <c r="AH179" s="19">
        <v>6</v>
      </c>
      <c r="AI179" s="19">
        <v>12</v>
      </c>
      <c r="AJ179" s="20">
        <f t="shared" si="97"/>
        <v>50</v>
      </c>
      <c r="AK179" s="43">
        <f t="shared" si="98"/>
        <v>45</v>
      </c>
      <c r="AL179" s="19">
        <v>185</v>
      </c>
      <c r="AM179" s="19">
        <v>197</v>
      </c>
      <c r="AN179" s="20">
        <f t="shared" si="99"/>
        <v>94</v>
      </c>
      <c r="AO179" s="19">
        <v>194</v>
      </c>
      <c r="AP179" s="19">
        <v>197</v>
      </c>
      <c r="AQ179" s="20">
        <f t="shared" si="100"/>
        <v>98</v>
      </c>
      <c r="AR179" s="19">
        <v>146</v>
      </c>
      <c r="AS179" s="19">
        <v>146</v>
      </c>
      <c r="AT179" s="20">
        <f t="shared" si="101"/>
        <v>100</v>
      </c>
      <c r="AU179" s="20">
        <f t="shared" si="102"/>
        <v>97</v>
      </c>
      <c r="AV179" s="19">
        <v>194</v>
      </c>
      <c r="AW179" s="19">
        <v>197</v>
      </c>
      <c r="AX179" s="20">
        <f t="shared" si="103"/>
        <v>98</v>
      </c>
      <c r="AY179" s="19">
        <v>196</v>
      </c>
      <c r="AZ179" s="19">
        <v>197</v>
      </c>
      <c r="BA179" s="20">
        <f t="shared" si="104"/>
        <v>99</v>
      </c>
      <c r="BB179" s="19">
        <v>194</v>
      </c>
      <c r="BC179" s="19">
        <v>197</v>
      </c>
      <c r="BD179" s="20">
        <f t="shared" si="105"/>
        <v>98</v>
      </c>
      <c r="BE179" s="20">
        <f t="shared" si="106"/>
        <v>98</v>
      </c>
      <c r="BF179" s="20">
        <f t="shared" si="107"/>
        <v>82</v>
      </c>
      <c r="BG179" s="24"/>
      <c r="BH179" s="19">
        <f t="shared" si="108"/>
        <v>5</v>
      </c>
      <c r="BI179" s="19">
        <f t="shared" si="109"/>
        <v>1</v>
      </c>
      <c r="BJ179" s="19">
        <f t="shared" si="110"/>
        <v>4</v>
      </c>
      <c r="BK179" s="19">
        <f t="shared" si="111"/>
        <v>3</v>
      </c>
      <c r="BL179" s="19">
        <f t="shared" si="112"/>
        <v>27</v>
      </c>
      <c r="BM179" s="19">
        <f t="shared" si="113"/>
        <v>18</v>
      </c>
      <c r="BN179" s="19">
        <f t="shared" si="114"/>
        <v>5</v>
      </c>
      <c r="BO179" s="19">
        <f t="shared" si="115"/>
        <v>3</v>
      </c>
      <c r="BP179" s="19">
        <f t="shared" si="116"/>
        <v>31</v>
      </c>
      <c r="BQ179" s="19">
        <f t="shared" si="117"/>
        <v>7</v>
      </c>
      <c r="BR179" s="19">
        <f t="shared" si="118"/>
        <v>3</v>
      </c>
      <c r="BS179" s="19">
        <f t="shared" si="119"/>
        <v>1</v>
      </c>
      <c r="BT179" s="19">
        <f t="shared" si="120"/>
        <v>3</v>
      </c>
      <c r="BU179" s="19">
        <f t="shared" si="121"/>
        <v>2</v>
      </c>
      <c r="BV179" s="19">
        <f t="shared" si="122"/>
        <v>3</v>
      </c>
      <c r="BW179" s="19">
        <f t="shared" si="123"/>
        <v>4</v>
      </c>
      <c r="BX179" s="19">
        <f t="shared" si="124"/>
        <v>27</v>
      </c>
      <c r="BY179" s="19">
        <f t="shared" si="125"/>
        <v>44</v>
      </c>
      <c r="BZ179" s="19">
        <f t="shared" si="126"/>
        <v>4</v>
      </c>
      <c r="CA179" s="19">
        <f t="shared" si="127"/>
        <v>3</v>
      </c>
      <c r="CB179" s="18">
        <f t="shared" si="128"/>
        <v>82</v>
      </c>
      <c r="CC179" s="19">
        <f t="shared" si="129"/>
        <v>15</v>
      </c>
    </row>
    <row r="180" spans="1:81" ht="31.5">
      <c r="A180" s="21">
        <v>197</v>
      </c>
      <c r="B180" s="34">
        <v>6604011133</v>
      </c>
      <c r="C180" s="40" t="s">
        <v>501</v>
      </c>
      <c r="D180" s="6" t="s">
        <v>214</v>
      </c>
      <c r="E180" s="5" t="str">
        <f>VLOOKUP(C180,Реестр!$B$2:$C$74,2,FALSE)</f>
        <v>Город</v>
      </c>
      <c r="F180" s="19">
        <v>11</v>
      </c>
      <c r="G180" s="19">
        <v>38</v>
      </c>
      <c r="H180" s="22">
        <v>11</v>
      </c>
      <c r="I180" s="22">
        <v>38</v>
      </c>
      <c r="J180" s="22">
        <f t="shared" si="87"/>
        <v>100</v>
      </c>
      <c r="K180" s="19">
        <v>30</v>
      </c>
      <c r="L180" s="19">
        <v>4</v>
      </c>
      <c r="M180" s="19">
        <f t="shared" si="88"/>
        <v>100</v>
      </c>
      <c r="N180" s="19">
        <v>55</v>
      </c>
      <c r="O180" s="19">
        <v>35</v>
      </c>
      <c r="P180" s="19">
        <v>57</v>
      </c>
      <c r="Q180" s="19">
        <v>37</v>
      </c>
      <c r="R180" s="19">
        <f t="shared" si="89"/>
        <v>96</v>
      </c>
      <c r="S180" s="19">
        <f t="shared" si="90"/>
        <v>98</v>
      </c>
      <c r="T180" s="19">
        <v>20</v>
      </c>
      <c r="U180" s="19">
        <v>5</v>
      </c>
      <c r="V180" s="19">
        <f t="shared" si="91"/>
        <v>100</v>
      </c>
      <c r="W180" s="19">
        <v>56</v>
      </c>
      <c r="X180" s="23">
        <v>64</v>
      </c>
      <c r="Y180" s="20">
        <f t="shared" si="92"/>
        <v>88</v>
      </c>
      <c r="Z180" s="43">
        <f t="shared" si="93"/>
        <v>94</v>
      </c>
      <c r="AA180" s="20">
        <f t="shared" si="94"/>
        <v>94</v>
      </c>
      <c r="AB180" s="19">
        <v>20</v>
      </c>
      <c r="AC180" s="19">
        <v>2</v>
      </c>
      <c r="AD180" s="19">
        <f t="shared" si="95"/>
        <v>40</v>
      </c>
      <c r="AE180" s="19">
        <v>20</v>
      </c>
      <c r="AF180" s="19">
        <v>1</v>
      </c>
      <c r="AG180" s="19">
        <f t="shared" si="96"/>
        <v>20</v>
      </c>
      <c r="AH180" s="19">
        <v>1</v>
      </c>
      <c r="AI180" s="19">
        <v>1</v>
      </c>
      <c r="AJ180" s="20">
        <f t="shared" si="97"/>
        <v>100</v>
      </c>
      <c r="AK180" s="43">
        <f t="shared" si="98"/>
        <v>50</v>
      </c>
      <c r="AL180" s="19">
        <v>38</v>
      </c>
      <c r="AM180" s="19">
        <v>64</v>
      </c>
      <c r="AN180" s="20">
        <f t="shared" si="99"/>
        <v>59</v>
      </c>
      <c r="AO180" s="19">
        <v>59</v>
      </c>
      <c r="AP180" s="19">
        <v>64</v>
      </c>
      <c r="AQ180" s="20">
        <f t="shared" si="100"/>
        <v>92</v>
      </c>
      <c r="AR180" s="19">
        <v>40</v>
      </c>
      <c r="AS180" s="19">
        <v>40</v>
      </c>
      <c r="AT180" s="20">
        <f t="shared" si="101"/>
        <v>100</v>
      </c>
      <c r="AU180" s="20">
        <f t="shared" si="102"/>
        <v>80</v>
      </c>
      <c r="AV180" s="19">
        <v>54</v>
      </c>
      <c r="AW180" s="19">
        <v>64</v>
      </c>
      <c r="AX180" s="20">
        <f t="shared" si="103"/>
        <v>84</v>
      </c>
      <c r="AY180" s="19">
        <v>57</v>
      </c>
      <c r="AZ180" s="19">
        <v>64</v>
      </c>
      <c r="BA180" s="20">
        <f t="shared" si="104"/>
        <v>89</v>
      </c>
      <c r="BB180" s="19">
        <v>56</v>
      </c>
      <c r="BC180" s="19">
        <v>64</v>
      </c>
      <c r="BD180" s="20">
        <f t="shared" si="105"/>
        <v>88</v>
      </c>
      <c r="BE180" s="20">
        <f t="shared" si="106"/>
        <v>87</v>
      </c>
      <c r="BF180" s="20">
        <f t="shared" si="107"/>
        <v>82</v>
      </c>
      <c r="BG180" s="24"/>
      <c r="BH180" s="19">
        <f t="shared" si="108"/>
        <v>1</v>
      </c>
      <c r="BI180" s="19">
        <f t="shared" si="109"/>
        <v>1</v>
      </c>
      <c r="BJ180" s="19">
        <f t="shared" si="110"/>
        <v>5</v>
      </c>
      <c r="BK180" s="19">
        <f t="shared" si="111"/>
        <v>1</v>
      </c>
      <c r="BL180" s="19">
        <f t="shared" si="112"/>
        <v>7</v>
      </c>
      <c r="BM180" s="19">
        <f t="shared" si="113"/>
        <v>13</v>
      </c>
      <c r="BN180" s="19">
        <f t="shared" si="114"/>
        <v>4</v>
      </c>
      <c r="BO180" s="19">
        <f t="shared" si="115"/>
        <v>5</v>
      </c>
      <c r="BP180" s="19">
        <f t="shared" si="116"/>
        <v>1</v>
      </c>
      <c r="BQ180" s="19">
        <f t="shared" si="117"/>
        <v>40</v>
      </c>
      <c r="BR180" s="19">
        <f t="shared" si="118"/>
        <v>9</v>
      </c>
      <c r="BS180" s="19">
        <f t="shared" si="119"/>
        <v>1</v>
      </c>
      <c r="BT180" s="19">
        <f t="shared" si="120"/>
        <v>17</v>
      </c>
      <c r="BU180" s="19">
        <f t="shared" si="121"/>
        <v>12</v>
      </c>
      <c r="BV180" s="19">
        <f t="shared" si="122"/>
        <v>13</v>
      </c>
      <c r="BW180" s="19">
        <f t="shared" si="123"/>
        <v>3</v>
      </c>
      <c r="BX180" s="19">
        <f t="shared" si="124"/>
        <v>7</v>
      </c>
      <c r="BY180" s="19">
        <f t="shared" si="125"/>
        <v>39</v>
      </c>
      <c r="BZ180" s="19">
        <f t="shared" si="126"/>
        <v>21</v>
      </c>
      <c r="CA180" s="19">
        <f t="shared" si="127"/>
        <v>13</v>
      </c>
      <c r="CB180" s="18">
        <f t="shared" si="128"/>
        <v>82</v>
      </c>
      <c r="CC180" s="19">
        <f t="shared" si="129"/>
        <v>15</v>
      </c>
    </row>
    <row r="181" spans="1:81" ht="31.5">
      <c r="A181" s="21">
        <v>274</v>
      </c>
      <c r="B181" s="34">
        <v>6616005825</v>
      </c>
      <c r="C181" s="5" t="s">
        <v>442</v>
      </c>
      <c r="D181" s="5" t="s">
        <v>285</v>
      </c>
      <c r="E181" s="5" t="str">
        <f>VLOOKUP(C181,Реестр!$B$2:$C$74,2,FALSE)</f>
        <v>Город</v>
      </c>
      <c r="F181" s="19">
        <v>10</v>
      </c>
      <c r="G181" s="19">
        <v>29</v>
      </c>
      <c r="H181" s="22">
        <v>11</v>
      </c>
      <c r="I181" s="22">
        <v>38</v>
      </c>
      <c r="J181" s="22">
        <f t="shared" si="87"/>
        <v>84</v>
      </c>
      <c r="K181" s="19">
        <v>30</v>
      </c>
      <c r="L181" s="19">
        <v>4</v>
      </c>
      <c r="M181" s="19">
        <f t="shared" si="88"/>
        <v>100</v>
      </c>
      <c r="N181" s="19">
        <v>78</v>
      </c>
      <c r="O181" s="19">
        <v>75</v>
      </c>
      <c r="P181" s="19">
        <v>78</v>
      </c>
      <c r="Q181" s="19">
        <v>80</v>
      </c>
      <c r="R181" s="19">
        <f t="shared" si="89"/>
        <v>97</v>
      </c>
      <c r="S181" s="19">
        <f t="shared" si="90"/>
        <v>94</v>
      </c>
      <c r="T181" s="19">
        <v>20</v>
      </c>
      <c r="U181" s="19">
        <v>4</v>
      </c>
      <c r="V181" s="19">
        <f t="shared" si="91"/>
        <v>80</v>
      </c>
      <c r="W181" s="19">
        <v>76</v>
      </c>
      <c r="X181" s="23">
        <v>89</v>
      </c>
      <c r="Y181" s="20">
        <f t="shared" si="92"/>
        <v>85</v>
      </c>
      <c r="Z181" s="43">
        <f t="shared" si="93"/>
        <v>83</v>
      </c>
      <c r="AA181" s="20">
        <f t="shared" si="94"/>
        <v>83</v>
      </c>
      <c r="AB181" s="19">
        <v>20</v>
      </c>
      <c r="AC181" s="19">
        <v>1</v>
      </c>
      <c r="AD181" s="19">
        <f t="shared" si="95"/>
        <v>20</v>
      </c>
      <c r="AE181" s="19">
        <v>20</v>
      </c>
      <c r="AF181" s="19">
        <v>1</v>
      </c>
      <c r="AG181" s="19">
        <f t="shared" si="96"/>
        <v>20</v>
      </c>
      <c r="AH181" s="19">
        <v>8</v>
      </c>
      <c r="AI181" s="19">
        <v>8</v>
      </c>
      <c r="AJ181" s="20">
        <f t="shared" si="97"/>
        <v>100</v>
      </c>
      <c r="AK181" s="43">
        <f t="shared" si="98"/>
        <v>44</v>
      </c>
      <c r="AL181" s="19">
        <v>80</v>
      </c>
      <c r="AM181" s="19">
        <v>89</v>
      </c>
      <c r="AN181" s="20">
        <f t="shared" si="99"/>
        <v>90</v>
      </c>
      <c r="AO181" s="19">
        <v>89</v>
      </c>
      <c r="AP181" s="19">
        <v>89</v>
      </c>
      <c r="AQ181" s="20">
        <f t="shared" si="100"/>
        <v>100</v>
      </c>
      <c r="AR181" s="19">
        <v>81</v>
      </c>
      <c r="AS181" s="19">
        <v>83</v>
      </c>
      <c r="AT181" s="20">
        <f t="shared" si="101"/>
        <v>98</v>
      </c>
      <c r="AU181" s="20">
        <f t="shared" si="102"/>
        <v>96</v>
      </c>
      <c r="AV181" s="19">
        <v>87</v>
      </c>
      <c r="AW181" s="19">
        <v>89</v>
      </c>
      <c r="AX181" s="20">
        <f t="shared" si="103"/>
        <v>98</v>
      </c>
      <c r="AY181" s="19">
        <v>76</v>
      </c>
      <c r="AZ181" s="19">
        <v>89</v>
      </c>
      <c r="BA181" s="20">
        <f t="shared" si="104"/>
        <v>85</v>
      </c>
      <c r="BB181" s="19">
        <v>86</v>
      </c>
      <c r="BC181" s="19">
        <v>89</v>
      </c>
      <c r="BD181" s="20">
        <f t="shared" si="105"/>
        <v>97</v>
      </c>
      <c r="BE181" s="20">
        <f t="shared" si="106"/>
        <v>95</v>
      </c>
      <c r="BF181" s="20">
        <f t="shared" si="107"/>
        <v>82</v>
      </c>
      <c r="BG181" s="24"/>
      <c r="BH181" s="19">
        <f t="shared" si="108"/>
        <v>16</v>
      </c>
      <c r="BI181" s="19">
        <f t="shared" si="109"/>
        <v>1</v>
      </c>
      <c r="BJ181" s="19">
        <f t="shared" si="110"/>
        <v>4</v>
      </c>
      <c r="BK181" s="19">
        <f t="shared" si="111"/>
        <v>2</v>
      </c>
      <c r="BL181" s="19">
        <f t="shared" si="112"/>
        <v>18</v>
      </c>
      <c r="BM181" s="19">
        <f t="shared" si="113"/>
        <v>16</v>
      </c>
      <c r="BN181" s="19">
        <f t="shared" si="114"/>
        <v>5</v>
      </c>
      <c r="BO181" s="19">
        <f t="shared" si="115"/>
        <v>5</v>
      </c>
      <c r="BP181" s="19">
        <f t="shared" si="116"/>
        <v>1</v>
      </c>
      <c r="BQ181" s="19">
        <f t="shared" si="117"/>
        <v>11</v>
      </c>
      <c r="BR181" s="19">
        <f t="shared" si="118"/>
        <v>1</v>
      </c>
      <c r="BS181" s="19">
        <f t="shared" si="119"/>
        <v>3</v>
      </c>
      <c r="BT181" s="19">
        <f t="shared" si="120"/>
        <v>3</v>
      </c>
      <c r="BU181" s="19">
        <f t="shared" si="121"/>
        <v>16</v>
      </c>
      <c r="BV181" s="19">
        <f t="shared" si="122"/>
        <v>4</v>
      </c>
      <c r="BW181" s="19">
        <f t="shared" si="123"/>
        <v>7</v>
      </c>
      <c r="BX181" s="19">
        <f t="shared" si="124"/>
        <v>18</v>
      </c>
      <c r="BY181" s="19">
        <f t="shared" si="125"/>
        <v>45</v>
      </c>
      <c r="BZ181" s="19">
        <f t="shared" si="126"/>
        <v>5</v>
      </c>
      <c r="CA181" s="19">
        <f t="shared" si="127"/>
        <v>6</v>
      </c>
      <c r="CB181" s="18">
        <f t="shared" si="128"/>
        <v>82</v>
      </c>
      <c r="CC181" s="19">
        <f t="shared" si="129"/>
        <v>15</v>
      </c>
    </row>
    <row r="182" spans="1:81" ht="31.5">
      <c r="A182" s="21">
        <v>329</v>
      </c>
      <c r="B182" s="34">
        <v>6617006300</v>
      </c>
      <c r="C182" s="40" t="s">
        <v>508</v>
      </c>
      <c r="D182" s="5" t="s">
        <v>333</v>
      </c>
      <c r="E182" s="5" t="str">
        <f>VLOOKUP(C182,Реестр!$B$2:$C$74,2,FALSE)</f>
        <v>Город</v>
      </c>
      <c r="F182" s="19">
        <v>8</v>
      </c>
      <c r="G182" s="19">
        <v>30</v>
      </c>
      <c r="H182" s="22">
        <v>9</v>
      </c>
      <c r="I182" s="22">
        <v>36</v>
      </c>
      <c r="J182" s="22">
        <f t="shared" si="87"/>
        <v>86</v>
      </c>
      <c r="K182" s="19">
        <v>30</v>
      </c>
      <c r="L182" s="19">
        <v>4</v>
      </c>
      <c r="M182" s="19">
        <f t="shared" si="88"/>
        <v>100</v>
      </c>
      <c r="N182" s="19">
        <v>433</v>
      </c>
      <c r="O182" s="19">
        <v>335</v>
      </c>
      <c r="P182" s="19">
        <v>443</v>
      </c>
      <c r="Q182" s="19">
        <v>350</v>
      </c>
      <c r="R182" s="19">
        <f t="shared" si="89"/>
        <v>97</v>
      </c>
      <c r="S182" s="19">
        <f t="shared" si="90"/>
        <v>95</v>
      </c>
      <c r="T182" s="19">
        <v>20</v>
      </c>
      <c r="U182" s="19">
        <v>4</v>
      </c>
      <c r="V182" s="19">
        <f t="shared" si="91"/>
        <v>80</v>
      </c>
      <c r="W182" s="19">
        <v>479</v>
      </c>
      <c r="X182" s="23">
        <v>529</v>
      </c>
      <c r="Y182" s="20">
        <f t="shared" si="92"/>
        <v>91</v>
      </c>
      <c r="Z182" s="43">
        <f t="shared" si="93"/>
        <v>86</v>
      </c>
      <c r="AA182" s="20">
        <f t="shared" si="94"/>
        <v>86</v>
      </c>
      <c r="AB182" s="19">
        <v>20</v>
      </c>
      <c r="AC182" s="19">
        <v>0</v>
      </c>
      <c r="AD182" s="19">
        <f t="shared" si="95"/>
        <v>0</v>
      </c>
      <c r="AE182" s="19">
        <v>20</v>
      </c>
      <c r="AF182" s="19">
        <v>2</v>
      </c>
      <c r="AG182" s="19">
        <f t="shared" si="96"/>
        <v>40</v>
      </c>
      <c r="AH182" s="19">
        <v>45</v>
      </c>
      <c r="AI182" s="19">
        <v>47</v>
      </c>
      <c r="AJ182" s="20">
        <f t="shared" si="97"/>
        <v>96</v>
      </c>
      <c r="AK182" s="43">
        <f t="shared" si="98"/>
        <v>45</v>
      </c>
      <c r="AL182" s="19">
        <v>427</v>
      </c>
      <c r="AM182" s="19">
        <v>529</v>
      </c>
      <c r="AN182" s="20">
        <f t="shared" si="99"/>
        <v>81</v>
      </c>
      <c r="AO182" s="19">
        <v>518</v>
      </c>
      <c r="AP182" s="19">
        <v>529</v>
      </c>
      <c r="AQ182" s="20">
        <f t="shared" si="100"/>
        <v>98</v>
      </c>
      <c r="AR182" s="19">
        <v>345</v>
      </c>
      <c r="AS182" s="19">
        <v>347</v>
      </c>
      <c r="AT182" s="20">
        <f t="shared" si="101"/>
        <v>99</v>
      </c>
      <c r="AU182" s="20">
        <f t="shared" si="102"/>
        <v>91</v>
      </c>
      <c r="AV182" s="19">
        <v>477</v>
      </c>
      <c r="AW182" s="19">
        <v>529</v>
      </c>
      <c r="AX182" s="20">
        <f t="shared" si="103"/>
        <v>90</v>
      </c>
      <c r="AY182" s="19">
        <v>499</v>
      </c>
      <c r="AZ182" s="19">
        <v>529</v>
      </c>
      <c r="BA182" s="20">
        <f t="shared" si="104"/>
        <v>94</v>
      </c>
      <c r="BB182" s="19">
        <v>507</v>
      </c>
      <c r="BC182" s="19">
        <v>529</v>
      </c>
      <c r="BD182" s="20">
        <f t="shared" si="105"/>
        <v>96</v>
      </c>
      <c r="BE182" s="20">
        <f t="shared" si="106"/>
        <v>94</v>
      </c>
      <c r="BF182" s="20">
        <f t="shared" si="107"/>
        <v>82</v>
      </c>
      <c r="BG182" s="24"/>
      <c r="BH182" s="19">
        <f t="shared" si="108"/>
        <v>14</v>
      </c>
      <c r="BI182" s="19">
        <f t="shared" si="109"/>
        <v>1</v>
      </c>
      <c r="BJ182" s="19">
        <f t="shared" si="110"/>
        <v>4</v>
      </c>
      <c r="BK182" s="19">
        <f t="shared" si="111"/>
        <v>2</v>
      </c>
      <c r="BL182" s="19">
        <f t="shared" si="112"/>
        <v>15</v>
      </c>
      <c r="BM182" s="19">
        <f t="shared" si="113"/>
        <v>10</v>
      </c>
      <c r="BN182" s="19">
        <f t="shared" si="114"/>
        <v>6</v>
      </c>
      <c r="BO182" s="19">
        <f t="shared" si="115"/>
        <v>4</v>
      </c>
      <c r="BP182" s="19">
        <f t="shared" si="116"/>
        <v>4</v>
      </c>
      <c r="BQ182" s="19">
        <f t="shared" si="117"/>
        <v>20</v>
      </c>
      <c r="BR182" s="19">
        <f t="shared" si="118"/>
        <v>3</v>
      </c>
      <c r="BS182" s="19">
        <f t="shared" si="119"/>
        <v>2</v>
      </c>
      <c r="BT182" s="19">
        <f t="shared" si="120"/>
        <v>11</v>
      </c>
      <c r="BU182" s="19">
        <f t="shared" si="121"/>
        <v>7</v>
      </c>
      <c r="BV182" s="19">
        <f t="shared" si="122"/>
        <v>5</v>
      </c>
      <c r="BW182" s="19">
        <f t="shared" si="123"/>
        <v>6</v>
      </c>
      <c r="BX182" s="19">
        <f t="shared" si="124"/>
        <v>15</v>
      </c>
      <c r="BY182" s="19">
        <f t="shared" si="125"/>
        <v>44</v>
      </c>
      <c r="BZ182" s="19">
        <f t="shared" si="126"/>
        <v>10</v>
      </c>
      <c r="CA182" s="19">
        <f t="shared" si="127"/>
        <v>7</v>
      </c>
      <c r="CB182" s="18">
        <f t="shared" si="128"/>
        <v>82</v>
      </c>
      <c r="CC182" s="19">
        <f t="shared" si="129"/>
        <v>15</v>
      </c>
    </row>
    <row r="183" spans="1:81" ht="31.5">
      <c r="A183" s="21">
        <v>347</v>
      </c>
      <c r="B183" s="34">
        <v>6601006456</v>
      </c>
      <c r="C183" s="40" t="s">
        <v>498</v>
      </c>
      <c r="D183" s="5" t="s">
        <v>106</v>
      </c>
      <c r="E183" s="5" t="str">
        <f>VLOOKUP(C183,Реестр!$B$2:$C$74,2,FALSE)</f>
        <v>Город</v>
      </c>
      <c r="F183" s="19">
        <v>5</v>
      </c>
      <c r="G183" s="19">
        <v>35</v>
      </c>
      <c r="H183" s="22">
        <v>9</v>
      </c>
      <c r="I183" s="22">
        <v>36</v>
      </c>
      <c r="J183" s="22">
        <f t="shared" si="87"/>
        <v>76</v>
      </c>
      <c r="K183" s="19">
        <v>30</v>
      </c>
      <c r="L183" s="19">
        <v>4</v>
      </c>
      <c r="M183" s="19">
        <f t="shared" si="88"/>
        <v>100</v>
      </c>
      <c r="N183" s="19">
        <v>121</v>
      </c>
      <c r="O183" s="19">
        <v>111</v>
      </c>
      <c r="P183" s="19">
        <v>123</v>
      </c>
      <c r="Q183" s="19">
        <v>112</v>
      </c>
      <c r="R183" s="19">
        <f t="shared" si="89"/>
        <v>99</v>
      </c>
      <c r="S183" s="19">
        <f t="shared" si="90"/>
        <v>92</v>
      </c>
      <c r="T183" s="19">
        <v>20</v>
      </c>
      <c r="U183" s="19">
        <v>4</v>
      </c>
      <c r="V183" s="19">
        <f t="shared" si="91"/>
        <v>80</v>
      </c>
      <c r="W183" s="19">
        <v>132</v>
      </c>
      <c r="X183" s="23">
        <v>141</v>
      </c>
      <c r="Y183" s="20">
        <f t="shared" si="92"/>
        <v>94</v>
      </c>
      <c r="Z183" s="43">
        <f t="shared" si="93"/>
        <v>87</v>
      </c>
      <c r="AA183" s="20">
        <f t="shared" si="94"/>
        <v>87</v>
      </c>
      <c r="AB183" s="19">
        <v>20</v>
      </c>
      <c r="AC183" s="19">
        <v>0</v>
      </c>
      <c r="AD183" s="19">
        <f t="shared" si="95"/>
        <v>0</v>
      </c>
      <c r="AE183" s="19">
        <v>20</v>
      </c>
      <c r="AF183" s="19">
        <v>1</v>
      </c>
      <c r="AG183" s="19">
        <f t="shared" si="96"/>
        <v>20</v>
      </c>
      <c r="AH183" s="19">
        <v>16</v>
      </c>
      <c r="AI183" s="19">
        <v>17</v>
      </c>
      <c r="AJ183" s="20">
        <f t="shared" si="97"/>
        <v>94</v>
      </c>
      <c r="AK183" s="43">
        <f t="shared" si="98"/>
        <v>36</v>
      </c>
      <c r="AL183" s="19">
        <v>137</v>
      </c>
      <c r="AM183" s="19">
        <v>141</v>
      </c>
      <c r="AN183" s="20">
        <f t="shared" si="99"/>
        <v>97</v>
      </c>
      <c r="AO183" s="19">
        <v>140</v>
      </c>
      <c r="AP183" s="19">
        <v>141</v>
      </c>
      <c r="AQ183" s="20">
        <f t="shared" si="100"/>
        <v>99</v>
      </c>
      <c r="AR183" s="19">
        <v>119</v>
      </c>
      <c r="AS183" s="19">
        <v>119</v>
      </c>
      <c r="AT183" s="20">
        <f t="shared" si="101"/>
        <v>100</v>
      </c>
      <c r="AU183" s="20">
        <f t="shared" si="102"/>
        <v>98</v>
      </c>
      <c r="AV183" s="19">
        <v>136</v>
      </c>
      <c r="AW183" s="19">
        <v>141</v>
      </c>
      <c r="AX183" s="20">
        <f t="shared" si="103"/>
        <v>96</v>
      </c>
      <c r="AY183" s="19">
        <v>137</v>
      </c>
      <c r="AZ183" s="19">
        <v>141</v>
      </c>
      <c r="BA183" s="20">
        <f t="shared" si="104"/>
        <v>97</v>
      </c>
      <c r="BB183" s="19">
        <v>138</v>
      </c>
      <c r="BC183" s="19">
        <v>141</v>
      </c>
      <c r="BD183" s="20">
        <f t="shared" si="105"/>
        <v>98</v>
      </c>
      <c r="BE183" s="20">
        <f t="shared" si="106"/>
        <v>97</v>
      </c>
      <c r="BF183" s="20">
        <f t="shared" si="107"/>
        <v>82</v>
      </c>
      <c r="BG183" s="24"/>
      <c r="BH183" s="19">
        <f t="shared" si="108"/>
        <v>24</v>
      </c>
      <c r="BI183" s="19">
        <f t="shared" si="109"/>
        <v>1</v>
      </c>
      <c r="BJ183" s="19">
        <f t="shared" si="110"/>
        <v>2</v>
      </c>
      <c r="BK183" s="19">
        <f t="shared" si="111"/>
        <v>2</v>
      </c>
      <c r="BL183" s="19">
        <f t="shared" si="112"/>
        <v>14</v>
      </c>
      <c r="BM183" s="19">
        <f t="shared" si="113"/>
        <v>7</v>
      </c>
      <c r="BN183" s="19">
        <f t="shared" si="114"/>
        <v>6</v>
      </c>
      <c r="BO183" s="19">
        <f t="shared" si="115"/>
        <v>5</v>
      </c>
      <c r="BP183" s="19">
        <f t="shared" si="116"/>
        <v>6</v>
      </c>
      <c r="BQ183" s="19">
        <f t="shared" si="117"/>
        <v>4</v>
      </c>
      <c r="BR183" s="19">
        <f t="shared" si="118"/>
        <v>2</v>
      </c>
      <c r="BS183" s="19">
        <f t="shared" si="119"/>
        <v>1</v>
      </c>
      <c r="BT183" s="19">
        <f t="shared" si="120"/>
        <v>5</v>
      </c>
      <c r="BU183" s="19">
        <f t="shared" si="121"/>
        <v>4</v>
      </c>
      <c r="BV183" s="19">
        <f t="shared" si="122"/>
        <v>3</v>
      </c>
      <c r="BW183" s="19">
        <f t="shared" si="123"/>
        <v>9</v>
      </c>
      <c r="BX183" s="19">
        <f t="shared" si="124"/>
        <v>14</v>
      </c>
      <c r="BY183" s="19">
        <f t="shared" si="125"/>
        <v>53</v>
      </c>
      <c r="BZ183" s="19">
        <f t="shared" si="126"/>
        <v>3</v>
      </c>
      <c r="CA183" s="19">
        <f t="shared" si="127"/>
        <v>4</v>
      </c>
      <c r="CB183" s="18">
        <f t="shared" si="128"/>
        <v>82</v>
      </c>
      <c r="CC183" s="19">
        <f t="shared" si="129"/>
        <v>15</v>
      </c>
    </row>
    <row r="184" spans="1:81" ht="31.5">
      <c r="A184" s="21">
        <v>367</v>
      </c>
      <c r="B184" s="34">
        <v>6633007847</v>
      </c>
      <c r="C184" s="40" t="s">
        <v>511</v>
      </c>
      <c r="D184" s="5" t="s">
        <v>364</v>
      </c>
      <c r="E184" s="5" t="str">
        <f>VLOOKUP(C184,Реестр!$B$2:$C$74,2,FALSE)</f>
        <v>Город</v>
      </c>
      <c r="F184" s="19">
        <v>9</v>
      </c>
      <c r="G184" s="19">
        <v>38</v>
      </c>
      <c r="H184" s="22">
        <v>11</v>
      </c>
      <c r="I184" s="22">
        <v>38</v>
      </c>
      <c r="J184" s="22">
        <f t="shared" si="87"/>
        <v>91</v>
      </c>
      <c r="K184" s="19">
        <v>30</v>
      </c>
      <c r="L184" s="19">
        <v>4</v>
      </c>
      <c r="M184" s="19">
        <f t="shared" si="88"/>
        <v>100</v>
      </c>
      <c r="N184" s="19">
        <v>144</v>
      </c>
      <c r="O184" s="19">
        <v>120</v>
      </c>
      <c r="P184" s="19">
        <v>151</v>
      </c>
      <c r="Q184" s="19">
        <v>132</v>
      </c>
      <c r="R184" s="19">
        <f t="shared" si="89"/>
        <v>93</v>
      </c>
      <c r="S184" s="19">
        <f t="shared" si="90"/>
        <v>95</v>
      </c>
      <c r="T184" s="19">
        <v>20</v>
      </c>
      <c r="U184" s="19">
        <v>5</v>
      </c>
      <c r="V184" s="19">
        <f t="shared" si="91"/>
        <v>100</v>
      </c>
      <c r="W184" s="19">
        <v>148</v>
      </c>
      <c r="X184" s="23">
        <v>180</v>
      </c>
      <c r="Y184" s="20">
        <f t="shared" si="92"/>
        <v>82</v>
      </c>
      <c r="Z184" s="43">
        <f t="shared" si="93"/>
        <v>91</v>
      </c>
      <c r="AA184" s="20">
        <f t="shared" si="94"/>
        <v>91</v>
      </c>
      <c r="AB184" s="19">
        <v>20</v>
      </c>
      <c r="AC184" s="19">
        <v>0</v>
      </c>
      <c r="AD184" s="19">
        <f t="shared" si="95"/>
        <v>0</v>
      </c>
      <c r="AE184" s="19">
        <v>20</v>
      </c>
      <c r="AF184" s="19">
        <v>1</v>
      </c>
      <c r="AG184" s="19">
        <f t="shared" si="96"/>
        <v>20</v>
      </c>
      <c r="AH184" s="19">
        <v>3</v>
      </c>
      <c r="AI184" s="19">
        <v>3</v>
      </c>
      <c r="AJ184" s="20">
        <f t="shared" si="97"/>
        <v>100</v>
      </c>
      <c r="AK184" s="43">
        <f t="shared" si="98"/>
        <v>38</v>
      </c>
      <c r="AL184" s="19">
        <v>136</v>
      </c>
      <c r="AM184" s="19">
        <v>180</v>
      </c>
      <c r="AN184" s="20">
        <f t="shared" si="99"/>
        <v>76</v>
      </c>
      <c r="AO184" s="19">
        <v>178</v>
      </c>
      <c r="AP184" s="19">
        <v>180</v>
      </c>
      <c r="AQ184" s="20">
        <f t="shared" si="100"/>
        <v>99</v>
      </c>
      <c r="AR184" s="19">
        <v>127</v>
      </c>
      <c r="AS184" s="19">
        <v>127</v>
      </c>
      <c r="AT184" s="20">
        <f t="shared" si="101"/>
        <v>100</v>
      </c>
      <c r="AU184" s="20">
        <f t="shared" si="102"/>
        <v>90</v>
      </c>
      <c r="AV184" s="19">
        <v>177</v>
      </c>
      <c r="AW184" s="19">
        <v>180</v>
      </c>
      <c r="AX184" s="20">
        <f t="shared" si="103"/>
        <v>98</v>
      </c>
      <c r="AY184" s="19">
        <v>174</v>
      </c>
      <c r="AZ184" s="19">
        <v>180</v>
      </c>
      <c r="BA184" s="20">
        <f t="shared" si="104"/>
        <v>97</v>
      </c>
      <c r="BB184" s="19">
        <v>177</v>
      </c>
      <c r="BC184" s="19">
        <v>180</v>
      </c>
      <c r="BD184" s="20">
        <f t="shared" si="105"/>
        <v>98</v>
      </c>
      <c r="BE184" s="20">
        <f t="shared" si="106"/>
        <v>98</v>
      </c>
      <c r="BF184" s="20">
        <f t="shared" si="107"/>
        <v>82</v>
      </c>
      <c r="BG184" s="24"/>
      <c r="BH184" s="19">
        <f t="shared" si="108"/>
        <v>9</v>
      </c>
      <c r="BI184" s="19">
        <f t="shared" si="109"/>
        <v>1</v>
      </c>
      <c r="BJ184" s="19">
        <f t="shared" si="110"/>
        <v>8</v>
      </c>
      <c r="BK184" s="19">
        <f t="shared" si="111"/>
        <v>1</v>
      </c>
      <c r="BL184" s="19">
        <f t="shared" si="112"/>
        <v>10</v>
      </c>
      <c r="BM184" s="19">
        <f t="shared" si="113"/>
        <v>19</v>
      </c>
      <c r="BN184" s="19">
        <f t="shared" si="114"/>
        <v>6</v>
      </c>
      <c r="BO184" s="19">
        <f t="shared" si="115"/>
        <v>5</v>
      </c>
      <c r="BP184" s="19">
        <f t="shared" si="116"/>
        <v>1</v>
      </c>
      <c r="BQ184" s="19">
        <f t="shared" si="117"/>
        <v>25</v>
      </c>
      <c r="BR184" s="19">
        <f t="shared" si="118"/>
        <v>2</v>
      </c>
      <c r="BS184" s="19">
        <f t="shared" si="119"/>
        <v>1</v>
      </c>
      <c r="BT184" s="19">
        <f t="shared" si="120"/>
        <v>3</v>
      </c>
      <c r="BU184" s="19">
        <f t="shared" si="121"/>
        <v>4</v>
      </c>
      <c r="BV184" s="19">
        <f t="shared" si="122"/>
        <v>3</v>
      </c>
      <c r="BW184" s="19">
        <f t="shared" si="123"/>
        <v>6</v>
      </c>
      <c r="BX184" s="19">
        <f t="shared" si="124"/>
        <v>10</v>
      </c>
      <c r="BY184" s="19">
        <f t="shared" si="125"/>
        <v>51</v>
      </c>
      <c r="BZ184" s="19">
        <f t="shared" si="126"/>
        <v>11</v>
      </c>
      <c r="CA184" s="19">
        <f t="shared" si="127"/>
        <v>3</v>
      </c>
      <c r="CB184" s="18">
        <f t="shared" si="128"/>
        <v>82</v>
      </c>
      <c r="CC184" s="19">
        <f t="shared" si="129"/>
        <v>15</v>
      </c>
    </row>
    <row r="185" spans="1:81" ht="31.5">
      <c r="A185" s="21">
        <v>378</v>
      </c>
      <c r="B185" s="34">
        <v>6613003643</v>
      </c>
      <c r="C185" s="40" t="s">
        <v>507</v>
      </c>
      <c r="D185" s="5" t="s">
        <v>374</v>
      </c>
      <c r="E185" s="5" t="str">
        <f>VLOOKUP(C185,Реестр!$B$2:$C$74,2,FALSE)</f>
        <v>Город</v>
      </c>
      <c r="F185" s="19">
        <v>8</v>
      </c>
      <c r="G185" s="19">
        <v>35</v>
      </c>
      <c r="H185" s="22">
        <v>9</v>
      </c>
      <c r="I185" s="22">
        <v>36</v>
      </c>
      <c r="J185" s="22">
        <f t="shared" si="87"/>
        <v>93</v>
      </c>
      <c r="K185" s="19">
        <v>30</v>
      </c>
      <c r="L185" s="19">
        <v>4</v>
      </c>
      <c r="M185" s="19">
        <f t="shared" si="88"/>
        <v>100</v>
      </c>
      <c r="N185" s="19">
        <v>106</v>
      </c>
      <c r="O185" s="19">
        <v>82</v>
      </c>
      <c r="P185" s="19">
        <v>116</v>
      </c>
      <c r="Q185" s="19">
        <v>88</v>
      </c>
      <c r="R185" s="19">
        <f t="shared" si="89"/>
        <v>92</v>
      </c>
      <c r="S185" s="19">
        <f t="shared" si="90"/>
        <v>95</v>
      </c>
      <c r="T185" s="19">
        <v>20</v>
      </c>
      <c r="U185" s="19">
        <v>4</v>
      </c>
      <c r="V185" s="19">
        <f t="shared" si="91"/>
        <v>80</v>
      </c>
      <c r="W185" s="19">
        <v>97</v>
      </c>
      <c r="X185" s="23">
        <v>127</v>
      </c>
      <c r="Y185" s="20">
        <f t="shared" si="92"/>
        <v>76</v>
      </c>
      <c r="Z185" s="43">
        <f t="shared" si="93"/>
        <v>78</v>
      </c>
      <c r="AA185" s="20">
        <f t="shared" si="94"/>
        <v>78</v>
      </c>
      <c r="AB185" s="19">
        <v>20</v>
      </c>
      <c r="AC185" s="19">
        <v>1</v>
      </c>
      <c r="AD185" s="19">
        <f t="shared" si="95"/>
        <v>20</v>
      </c>
      <c r="AE185" s="19">
        <v>20</v>
      </c>
      <c r="AF185" s="19">
        <v>3</v>
      </c>
      <c r="AG185" s="19">
        <f t="shared" si="96"/>
        <v>60</v>
      </c>
      <c r="AH185" s="19">
        <v>8</v>
      </c>
      <c r="AI185" s="19">
        <v>8</v>
      </c>
      <c r="AJ185" s="20">
        <f t="shared" si="97"/>
        <v>100</v>
      </c>
      <c r="AK185" s="43">
        <f t="shared" si="98"/>
        <v>60</v>
      </c>
      <c r="AL185" s="19">
        <v>80</v>
      </c>
      <c r="AM185" s="19">
        <v>127</v>
      </c>
      <c r="AN185" s="20">
        <f t="shared" si="99"/>
        <v>63</v>
      </c>
      <c r="AO185" s="19">
        <v>126</v>
      </c>
      <c r="AP185" s="19">
        <v>127</v>
      </c>
      <c r="AQ185" s="20">
        <f t="shared" si="100"/>
        <v>99</v>
      </c>
      <c r="AR185" s="19">
        <v>89</v>
      </c>
      <c r="AS185" s="19">
        <v>90</v>
      </c>
      <c r="AT185" s="20">
        <f t="shared" si="101"/>
        <v>99</v>
      </c>
      <c r="AU185" s="20">
        <f t="shared" si="102"/>
        <v>85</v>
      </c>
      <c r="AV185" s="19">
        <v>110</v>
      </c>
      <c r="AW185" s="19">
        <v>127</v>
      </c>
      <c r="AX185" s="20">
        <f t="shared" si="103"/>
        <v>87</v>
      </c>
      <c r="AY185" s="19">
        <v>119</v>
      </c>
      <c r="AZ185" s="19">
        <v>127</v>
      </c>
      <c r="BA185" s="20">
        <f t="shared" si="104"/>
        <v>94</v>
      </c>
      <c r="BB185" s="19">
        <v>121</v>
      </c>
      <c r="BC185" s="19">
        <v>127</v>
      </c>
      <c r="BD185" s="20">
        <f t="shared" si="105"/>
        <v>95</v>
      </c>
      <c r="BE185" s="20">
        <f t="shared" si="106"/>
        <v>92</v>
      </c>
      <c r="BF185" s="20">
        <f t="shared" si="107"/>
        <v>82</v>
      </c>
      <c r="BG185" s="24"/>
      <c r="BH185" s="19">
        <f t="shared" si="108"/>
        <v>7</v>
      </c>
      <c r="BI185" s="19">
        <f t="shared" si="109"/>
        <v>1</v>
      </c>
      <c r="BJ185" s="19">
        <f t="shared" si="110"/>
        <v>9</v>
      </c>
      <c r="BK185" s="19">
        <f t="shared" si="111"/>
        <v>2</v>
      </c>
      <c r="BL185" s="19">
        <f t="shared" si="112"/>
        <v>23</v>
      </c>
      <c r="BM185" s="19">
        <f t="shared" si="113"/>
        <v>25</v>
      </c>
      <c r="BN185" s="19">
        <f t="shared" si="114"/>
        <v>5</v>
      </c>
      <c r="BO185" s="19">
        <f t="shared" si="115"/>
        <v>3</v>
      </c>
      <c r="BP185" s="19">
        <f t="shared" si="116"/>
        <v>1</v>
      </c>
      <c r="BQ185" s="19">
        <f t="shared" si="117"/>
        <v>36</v>
      </c>
      <c r="BR185" s="19">
        <f t="shared" si="118"/>
        <v>2</v>
      </c>
      <c r="BS185" s="19">
        <f t="shared" si="119"/>
        <v>2</v>
      </c>
      <c r="BT185" s="19">
        <f t="shared" si="120"/>
        <v>14</v>
      </c>
      <c r="BU185" s="19">
        <f t="shared" si="121"/>
        <v>7</v>
      </c>
      <c r="BV185" s="19">
        <f t="shared" si="122"/>
        <v>6</v>
      </c>
      <c r="BW185" s="19">
        <f t="shared" si="123"/>
        <v>6</v>
      </c>
      <c r="BX185" s="19">
        <f t="shared" si="124"/>
        <v>23</v>
      </c>
      <c r="BY185" s="19">
        <f t="shared" si="125"/>
        <v>29</v>
      </c>
      <c r="BZ185" s="19">
        <f t="shared" si="126"/>
        <v>16</v>
      </c>
      <c r="CA185" s="19">
        <f t="shared" si="127"/>
        <v>9</v>
      </c>
      <c r="CB185" s="18">
        <f t="shared" si="128"/>
        <v>82</v>
      </c>
      <c r="CC185" s="19">
        <f t="shared" si="129"/>
        <v>15</v>
      </c>
    </row>
    <row r="186" spans="1:81" ht="47.25">
      <c r="A186" s="21">
        <v>28</v>
      </c>
      <c r="B186" s="34">
        <v>6658243934</v>
      </c>
      <c r="C186" s="5" t="s">
        <v>504</v>
      </c>
      <c r="D186" s="6" t="s">
        <v>58</v>
      </c>
      <c r="E186" s="5" t="str">
        <f>VLOOKUP(C186,Реестр!$B$2:$C$74,2,FALSE)</f>
        <v>Город</v>
      </c>
      <c r="F186" s="19">
        <v>1</v>
      </c>
      <c r="G186" s="19">
        <v>30.5</v>
      </c>
      <c r="H186" s="22">
        <v>11</v>
      </c>
      <c r="I186" s="22">
        <v>38</v>
      </c>
      <c r="J186" s="22">
        <f t="shared" si="87"/>
        <v>45</v>
      </c>
      <c r="K186" s="19">
        <v>30</v>
      </c>
      <c r="L186" s="19">
        <v>3</v>
      </c>
      <c r="M186" s="19">
        <f t="shared" si="88"/>
        <v>90</v>
      </c>
      <c r="N186" s="19">
        <v>106</v>
      </c>
      <c r="O186" s="19">
        <v>112</v>
      </c>
      <c r="P186" s="19">
        <v>109</v>
      </c>
      <c r="Q186" s="19">
        <v>117</v>
      </c>
      <c r="R186" s="19">
        <f t="shared" si="89"/>
        <v>96</v>
      </c>
      <c r="S186" s="19">
        <f t="shared" si="90"/>
        <v>79</v>
      </c>
      <c r="T186" s="19">
        <v>20</v>
      </c>
      <c r="U186" s="19">
        <v>5</v>
      </c>
      <c r="V186" s="19">
        <f t="shared" si="91"/>
        <v>100</v>
      </c>
      <c r="W186" s="19">
        <v>97</v>
      </c>
      <c r="X186" s="23">
        <v>128</v>
      </c>
      <c r="Y186" s="20">
        <f t="shared" si="92"/>
        <v>76</v>
      </c>
      <c r="Z186" s="43">
        <f t="shared" si="93"/>
        <v>88</v>
      </c>
      <c r="AA186" s="20">
        <f t="shared" si="94"/>
        <v>88</v>
      </c>
      <c r="AB186" s="19">
        <v>20</v>
      </c>
      <c r="AC186" s="19">
        <v>0</v>
      </c>
      <c r="AD186" s="19">
        <f t="shared" si="95"/>
        <v>0</v>
      </c>
      <c r="AE186" s="19">
        <v>20</v>
      </c>
      <c r="AF186" s="19">
        <v>3</v>
      </c>
      <c r="AG186" s="19">
        <f t="shared" si="96"/>
        <v>60</v>
      </c>
      <c r="AH186" s="19">
        <v>3</v>
      </c>
      <c r="AI186" s="19">
        <v>3</v>
      </c>
      <c r="AJ186" s="20">
        <f t="shared" si="97"/>
        <v>100</v>
      </c>
      <c r="AK186" s="43">
        <f t="shared" si="98"/>
        <v>54</v>
      </c>
      <c r="AL186" s="19">
        <v>86</v>
      </c>
      <c r="AM186" s="19">
        <v>128</v>
      </c>
      <c r="AN186" s="20">
        <f t="shared" si="99"/>
        <v>67</v>
      </c>
      <c r="AO186" s="19">
        <v>127</v>
      </c>
      <c r="AP186" s="19">
        <v>128</v>
      </c>
      <c r="AQ186" s="20">
        <f t="shared" si="100"/>
        <v>99</v>
      </c>
      <c r="AR186" s="19">
        <v>104</v>
      </c>
      <c r="AS186" s="19">
        <v>105</v>
      </c>
      <c r="AT186" s="20">
        <f t="shared" si="101"/>
        <v>99</v>
      </c>
      <c r="AU186" s="20">
        <f t="shared" si="102"/>
        <v>86</v>
      </c>
      <c r="AV186" s="19">
        <v>120</v>
      </c>
      <c r="AW186" s="19">
        <v>128</v>
      </c>
      <c r="AX186" s="20">
        <f t="shared" si="103"/>
        <v>94</v>
      </c>
      <c r="AY186" s="19">
        <v>128</v>
      </c>
      <c r="AZ186" s="19">
        <v>128</v>
      </c>
      <c r="BA186" s="20">
        <f t="shared" si="104"/>
        <v>100</v>
      </c>
      <c r="BB186" s="19">
        <v>127</v>
      </c>
      <c r="BC186" s="19">
        <v>128</v>
      </c>
      <c r="BD186" s="20">
        <f t="shared" si="105"/>
        <v>99</v>
      </c>
      <c r="BE186" s="20">
        <f t="shared" si="106"/>
        <v>98</v>
      </c>
      <c r="BF186" s="20">
        <f t="shared" si="107"/>
        <v>81</v>
      </c>
      <c r="BG186" s="24"/>
      <c r="BH186" s="19">
        <f t="shared" si="108"/>
        <v>33</v>
      </c>
      <c r="BI186" s="19">
        <f t="shared" si="109"/>
        <v>2</v>
      </c>
      <c r="BJ186" s="19">
        <f t="shared" si="110"/>
        <v>5</v>
      </c>
      <c r="BK186" s="19">
        <f t="shared" si="111"/>
        <v>1</v>
      </c>
      <c r="BL186" s="19">
        <f t="shared" si="112"/>
        <v>13</v>
      </c>
      <c r="BM186" s="19">
        <f t="shared" si="113"/>
        <v>25</v>
      </c>
      <c r="BN186" s="19">
        <f t="shared" si="114"/>
        <v>6</v>
      </c>
      <c r="BO186" s="19">
        <f t="shared" si="115"/>
        <v>3</v>
      </c>
      <c r="BP186" s="19">
        <f t="shared" si="116"/>
        <v>1</v>
      </c>
      <c r="BQ186" s="19">
        <f t="shared" si="117"/>
        <v>34</v>
      </c>
      <c r="BR186" s="19">
        <f t="shared" si="118"/>
        <v>2</v>
      </c>
      <c r="BS186" s="19">
        <f t="shared" si="119"/>
        <v>2</v>
      </c>
      <c r="BT186" s="19">
        <f t="shared" si="120"/>
        <v>7</v>
      </c>
      <c r="BU186" s="19">
        <f t="shared" si="121"/>
        <v>1</v>
      </c>
      <c r="BV186" s="19">
        <f t="shared" si="122"/>
        <v>2</v>
      </c>
      <c r="BW186" s="19">
        <f t="shared" si="123"/>
        <v>22</v>
      </c>
      <c r="BX186" s="19">
        <f t="shared" si="124"/>
        <v>13</v>
      </c>
      <c r="BY186" s="19">
        <f t="shared" si="125"/>
        <v>35</v>
      </c>
      <c r="BZ186" s="19">
        <f t="shared" si="126"/>
        <v>15</v>
      </c>
      <c r="CA186" s="19">
        <f t="shared" si="127"/>
        <v>3</v>
      </c>
      <c r="CB186" s="18">
        <f t="shared" si="128"/>
        <v>81</v>
      </c>
      <c r="CC186" s="19">
        <f t="shared" si="129"/>
        <v>16</v>
      </c>
    </row>
    <row r="187" spans="1:81" ht="47.25">
      <c r="A187" s="21">
        <v>76</v>
      </c>
      <c r="B187" s="34">
        <v>6670109766</v>
      </c>
      <c r="C187" s="5" t="s">
        <v>504</v>
      </c>
      <c r="D187" s="6" t="s">
        <v>98</v>
      </c>
      <c r="E187" s="5" t="str">
        <f>VLOOKUP(C187,Реестр!$B$2:$C$74,2,FALSE)</f>
        <v>Город</v>
      </c>
      <c r="F187" s="19">
        <v>10</v>
      </c>
      <c r="G187" s="19">
        <v>38</v>
      </c>
      <c r="H187" s="22">
        <v>11</v>
      </c>
      <c r="I187" s="22">
        <v>38</v>
      </c>
      <c r="J187" s="22">
        <f t="shared" si="87"/>
        <v>95</v>
      </c>
      <c r="K187" s="19">
        <v>30</v>
      </c>
      <c r="L187" s="19">
        <v>3</v>
      </c>
      <c r="M187" s="19">
        <f t="shared" si="88"/>
        <v>90</v>
      </c>
      <c r="N187" s="19">
        <v>238</v>
      </c>
      <c r="O187" s="19">
        <v>251</v>
      </c>
      <c r="P187" s="19">
        <v>251</v>
      </c>
      <c r="Q187" s="19">
        <v>268</v>
      </c>
      <c r="R187" s="19">
        <f t="shared" si="89"/>
        <v>94</v>
      </c>
      <c r="S187" s="19">
        <f t="shared" si="90"/>
        <v>93</v>
      </c>
      <c r="T187" s="19">
        <v>20</v>
      </c>
      <c r="U187" s="19">
        <v>5</v>
      </c>
      <c r="V187" s="19">
        <f t="shared" si="91"/>
        <v>100</v>
      </c>
      <c r="W187" s="19">
        <v>308</v>
      </c>
      <c r="X187" s="23">
        <v>371</v>
      </c>
      <c r="Y187" s="20">
        <f t="shared" si="92"/>
        <v>83</v>
      </c>
      <c r="Z187" s="43">
        <f t="shared" si="93"/>
        <v>92</v>
      </c>
      <c r="AA187" s="20">
        <f t="shared" si="94"/>
        <v>92</v>
      </c>
      <c r="AB187" s="19">
        <v>20</v>
      </c>
      <c r="AC187" s="19">
        <v>0</v>
      </c>
      <c r="AD187" s="19">
        <f t="shared" si="95"/>
        <v>0</v>
      </c>
      <c r="AE187" s="19">
        <v>20</v>
      </c>
      <c r="AF187" s="19">
        <v>0</v>
      </c>
      <c r="AG187" s="19">
        <f t="shared" si="96"/>
        <v>0</v>
      </c>
      <c r="AH187" s="19">
        <v>6</v>
      </c>
      <c r="AI187" s="19">
        <v>7</v>
      </c>
      <c r="AJ187" s="20">
        <f t="shared" si="97"/>
        <v>86</v>
      </c>
      <c r="AK187" s="43">
        <f t="shared" si="98"/>
        <v>26</v>
      </c>
      <c r="AL187" s="19">
        <v>351</v>
      </c>
      <c r="AM187" s="19">
        <v>371</v>
      </c>
      <c r="AN187" s="20">
        <f t="shared" si="99"/>
        <v>95</v>
      </c>
      <c r="AO187" s="19">
        <v>366</v>
      </c>
      <c r="AP187" s="19">
        <v>371</v>
      </c>
      <c r="AQ187" s="20">
        <f t="shared" si="100"/>
        <v>99</v>
      </c>
      <c r="AR187" s="19">
        <v>191</v>
      </c>
      <c r="AS187" s="19">
        <v>199</v>
      </c>
      <c r="AT187" s="20">
        <f t="shared" si="101"/>
        <v>96</v>
      </c>
      <c r="AU187" s="20">
        <f t="shared" si="102"/>
        <v>97</v>
      </c>
      <c r="AV187" s="19">
        <v>362</v>
      </c>
      <c r="AW187" s="19">
        <v>371</v>
      </c>
      <c r="AX187" s="20">
        <f t="shared" si="103"/>
        <v>98</v>
      </c>
      <c r="AY187" s="19">
        <v>355</v>
      </c>
      <c r="AZ187" s="19">
        <v>371</v>
      </c>
      <c r="BA187" s="20">
        <f t="shared" si="104"/>
        <v>96</v>
      </c>
      <c r="BB187" s="19">
        <v>363</v>
      </c>
      <c r="BC187" s="19">
        <v>371</v>
      </c>
      <c r="BD187" s="20">
        <f t="shared" si="105"/>
        <v>98</v>
      </c>
      <c r="BE187" s="20">
        <f t="shared" si="106"/>
        <v>98</v>
      </c>
      <c r="BF187" s="20">
        <f t="shared" si="107"/>
        <v>81</v>
      </c>
      <c r="BG187" s="24"/>
      <c r="BH187" s="19">
        <f t="shared" si="108"/>
        <v>5</v>
      </c>
      <c r="BI187" s="19">
        <f t="shared" si="109"/>
        <v>2</v>
      </c>
      <c r="BJ187" s="19">
        <f t="shared" si="110"/>
        <v>7</v>
      </c>
      <c r="BK187" s="19">
        <f t="shared" si="111"/>
        <v>1</v>
      </c>
      <c r="BL187" s="19">
        <f t="shared" si="112"/>
        <v>9</v>
      </c>
      <c r="BM187" s="19">
        <f t="shared" si="113"/>
        <v>18</v>
      </c>
      <c r="BN187" s="19">
        <f t="shared" si="114"/>
        <v>6</v>
      </c>
      <c r="BO187" s="19">
        <f t="shared" si="115"/>
        <v>6</v>
      </c>
      <c r="BP187" s="19">
        <f t="shared" si="116"/>
        <v>14</v>
      </c>
      <c r="BQ187" s="19">
        <f t="shared" si="117"/>
        <v>6</v>
      </c>
      <c r="BR187" s="19">
        <f t="shared" si="118"/>
        <v>2</v>
      </c>
      <c r="BS187" s="19">
        <f t="shared" si="119"/>
        <v>5</v>
      </c>
      <c r="BT187" s="19">
        <f t="shared" si="120"/>
        <v>3</v>
      </c>
      <c r="BU187" s="19">
        <f t="shared" si="121"/>
        <v>5</v>
      </c>
      <c r="BV187" s="19">
        <f t="shared" si="122"/>
        <v>3</v>
      </c>
      <c r="BW187" s="19">
        <f t="shared" si="123"/>
        <v>8</v>
      </c>
      <c r="BX187" s="19">
        <f t="shared" si="124"/>
        <v>9</v>
      </c>
      <c r="BY187" s="19">
        <f t="shared" si="125"/>
        <v>63</v>
      </c>
      <c r="BZ187" s="19">
        <f t="shared" si="126"/>
        <v>4</v>
      </c>
      <c r="CA187" s="19">
        <f t="shared" si="127"/>
        <v>3</v>
      </c>
      <c r="CB187" s="18">
        <f t="shared" si="128"/>
        <v>81</v>
      </c>
      <c r="CC187" s="19">
        <f t="shared" si="129"/>
        <v>16</v>
      </c>
    </row>
    <row r="188" spans="1:81" ht="31.5">
      <c r="A188" s="21">
        <v>112</v>
      </c>
      <c r="B188" s="34">
        <v>6623006724</v>
      </c>
      <c r="C188" s="5" t="s">
        <v>418</v>
      </c>
      <c r="D188" s="5" t="s">
        <v>132</v>
      </c>
      <c r="E188" s="5" t="str">
        <f>VLOOKUP(C188,Реестр!$B$2:$C$74,2,FALSE)</f>
        <v>Город</v>
      </c>
      <c r="F188" s="19">
        <v>8</v>
      </c>
      <c r="G188" s="19">
        <v>9.5</v>
      </c>
      <c r="H188" s="22">
        <v>11</v>
      </c>
      <c r="I188" s="22">
        <v>37</v>
      </c>
      <c r="J188" s="22">
        <f t="shared" si="87"/>
        <v>49</v>
      </c>
      <c r="K188" s="19">
        <v>30</v>
      </c>
      <c r="L188" s="19">
        <v>4</v>
      </c>
      <c r="M188" s="19">
        <f t="shared" si="88"/>
        <v>100</v>
      </c>
      <c r="N188" s="19">
        <v>252</v>
      </c>
      <c r="O188" s="19">
        <v>150</v>
      </c>
      <c r="P188" s="19">
        <v>281</v>
      </c>
      <c r="Q188" s="19">
        <v>200</v>
      </c>
      <c r="R188" s="19">
        <f t="shared" si="89"/>
        <v>82</v>
      </c>
      <c r="S188" s="19">
        <f t="shared" si="90"/>
        <v>78</v>
      </c>
      <c r="T188" s="19">
        <v>20</v>
      </c>
      <c r="U188" s="19">
        <v>5</v>
      </c>
      <c r="V188" s="19">
        <f t="shared" si="91"/>
        <v>100</v>
      </c>
      <c r="W188" s="19">
        <v>256</v>
      </c>
      <c r="X188" s="23">
        <v>299</v>
      </c>
      <c r="Y188" s="20">
        <f t="shared" si="92"/>
        <v>86</v>
      </c>
      <c r="Z188" s="43">
        <f t="shared" si="93"/>
        <v>93</v>
      </c>
      <c r="AA188" s="20">
        <f t="shared" si="94"/>
        <v>93</v>
      </c>
      <c r="AB188" s="19">
        <v>20</v>
      </c>
      <c r="AC188" s="19">
        <v>0</v>
      </c>
      <c r="AD188" s="19">
        <f t="shared" si="95"/>
        <v>0</v>
      </c>
      <c r="AE188" s="19">
        <v>20</v>
      </c>
      <c r="AF188" s="19">
        <v>4</v>
      </c>
      <c r="AG188" s="19">
        <f t="shared" si="96"/>
        <v>80</v>
      </c>
      <c r="AH188" s="19">
        <v>28</v>
      </c>
      <c r="AI188" s="19">
        <v>28</v>
      </c>
      <c r="AJ188" s="20">
        <f t="shared" si="97"/>
        <v>100</v>
      </c>
      <c r="AK188" s="43">
        <f t="shared" si="98"/>
        <v>62</v>
      </c>
      <c r="AL188" s="19">
        <v>228</v>
      </c>
      <c r="AM188" s="19">
        <v>299</v>
      </c>
      <c r="AN188" s="20">
        <f t="shared" si="99"/>
        <v>76</v>
      </c>
      <c r="AO188" s="19">
        <v>292</v>
      </c>
      <c r="AP188" s="19">
        <v>299</v>
      </c>
      <c r="AQ188" s="20">
        <f t="shared" si="100"/>
        <v>98</v>
      </c>
      <c r="AR188" s="19">
        <v>165</v>
      </c>
      <c r="AS188" s="19">
        <v>184</v>
      </c>
      <c r="AT188" s="20">
        <f t="shared" si="101"/>
        <v>90</v>
      </c>
      <c r="AU188" s="20">
        <f t="shared" si="102"/>
        <v>88</v>
      </c>
      <c r="AV188" s="19">
        <v>241</v>
      </c>
      <c r="AW188" s="19">
        <v>299</v>
      </c>
      <c r="AX188" s="20">
        <f t="shared" si="103"/>
        <v>81</v>
      </c>
      <c r="AY188" s="19">
        <v>249</v>
      </c>
      <c r="AZ188" s="19">
        <v>299</v>
      </c>
      <c r="BA188" s="20">
        <f t="shared" si="104"/>
        <v>83</v>
      </c>
      <c r="BB188" s="19">
        <v>270</v>
      </c>
      <c r="BC188" s="19">
        <v>299</v>
      </c>
      <c r="BD188" s="20">
        <f t="shared" si="105"/>
        <v>90</v>
      </c>
      <c r="BE188" s="20">
        <f t="shared" si="106"/>
        <v>86</v>
      </c>
      <c r="BF188" s="20">
        <f t="shared" si="107"/>
        <v>81</v>
      </c>
      <c r="BG188" s="24"/>
      <c r="BH188" s="19">
        <f t="shared" si="108"/>
        <v>31</v>
      </c>
      <c r="BI188" s="19">
        <f t="shared" si="109"/>
        <v>1</v>
      </c>
      <c r="BJ188" s="19">
        <f t="shared" si="110"/>
        <v>17</v>
      </c>
      <c r="BK188" s="19">
        <f t="shared" si="111"/>
        <v>1</v>
      </c>
      <c r="BL188" s="19">
        <f t="shared" si="112"/>
        <v>8</v>
      </c>
      <c r="BM188" s="19">
        <f t="shared" si="113"/>
        <v>15</v>
      </c>
      <c r="BN188" s="19">
        <f t="shared" si="114"/>
        <v>6</v>
      </c>
      <c r="BO188" s="19">
        <f t="shared" si="115"/>
        <v>2</v>
      </c>
      <c r="BP188" s="19">
        <f t="shared" si="116"/>
        <v>1</v>
      </c>
      <c r="BQ188" s="19">
        <f t="shared" si="117"/>
        <v>25</v>
      </c>
      <c r="BR188" s="19">
        <f t="shared" si="118"/>
        <v>3</v>
      </c>
      <c r="BS188" s="19">
        <f t="shared" si="119"/>
        <v>11</v>
      </c>
      <c r="BT188" s="19">
        <f t="shared" si="120"/>
        <v>20</v>
      </c>
      <c r="BU188" s="19">
        <f t="shared" si="121"/>
        <v>17</v>
      </c>
      <c r="BV188" s="19">
        <f t="shared" si="122"/>
        <v>11</v>
      </c>
      <c r="BW188" s="19">
        <f t="shared" si="123"/>
        <v>23</v>
      </c>
      <c r="BX188" s="19">
        <f t="shared" si="124"/>
        <v>8</v>
      </c>
      <c r="BY188" s="19">
        <f t="shared" si="125"/>
        <v>27</v>
      </c>
      <c r="BZ188" s="19">
        <f t="shared" si="126"/>
        <v>13</v>
      </c>
      <c r="CA188" s="19">
        <f t="shared" si="127"/>
        <v>14</v>
      </c>
      <c r="CB188" s="18">
        <f t="shared" si="128"/>
        <v>81</v>
      </c>
      <c r="CC188" s="19">
        <f t="shared" si="129"/>
        <v>16</v>
      </c>
    </row>
    <row r="189" spans="1:81" ht="31.5">
      <c r="A189" s="21">
        <v>151</v>
      </c>
      <c r="B189" s="34">
        <v>6619006560</v>
      </c>
      <c r="C189" s="5" t="s">
        <v>426</v>
      </c>
      <c r="D189" s="5" t="s">
        <v>171</v>
      </c>
      <c r="E189" s="5" t="str">
        <f>VLOOKUP(C189,Реестр!$B$2:$C$74,2,FALSE)</f>
        <v>Город</v>
      </c>
      <c r="F189" s="19">
        <v>10</v>
      </c>
      <c r="G189" s="19">
        <v>33</v>
      </c>
      <c r="H189" s="22">
        <v>11</v>
      </c>
      <c r="I189" s="22">
        <v>38</v>
      </c>
      <c r="J189" s="22">
        <f t="shared" si="87"/>
        <v>89</v>
      </c>
      <c r="K189" s="19">
        <v>30</v>
      </c>
      <c r="L189" s="19">
        <v>4</v>
      </c>
      <c r="M189" s="19">
        <f t="shared" si="88"/>
        <v>100</v>
      </c>
      <c r="N189" s="19">
        <v>137</v>
      </c>
      <c r="O189" s="19">
        <v>116</v>
      </c>
      <c r="P189" s="19">
        <v>140</v>
      </c>
      <c r="Q189" s="19">
        <v>122</v>
      </c>
      <c r="R189" s="19">
        <f t="shared" si="89"/>
        <v>96</v>
      </c>
      <c r="S189" s="19">
        <f t="shared" si="90"/>
        <v>95</v>
      </c>
      <c r="T189" s="19">
        <v>20</v>
      </c>
      <c r="U189" s="19">
        <v>4</v>
      </c>
      <c r="V189" s="19">
        <f t="shared" si="91"/>
        <v>80</v>
      </c>
      <c r="W189" s="19">
        <v>159</v>
      </c>
      <c r="X189" s="23">
        <v>180</v>
      </c>
      <c r="Y189" s="20">
        <f t="shared" si="92"/>
        <v>88</v>
      </c>
      <c r="Z189" s="43">
        <f t="shared" si="93"/>
        <v>84</v>
      </c>
      <c r="AA189" s="20">
        <f t="shared" si="94"/>
        <v>84</v>
      </c>
      <c r="AB189" s="19">
        <v>20</v>
      </c>
      <c r="AC189" s="19">
        <v>0</v>
      </c>
      <c r="AD189" s="19">
        <f t="shared" si="95"/>
        <v>0</v>
      </c>
      <c r="AE189" s="19">
        <v>20</v>
      </c>
      <c r="AF189" s="19">
        <v>1</v>
      </c>
      <c r="AG189" s="19">
        <f t="shared" si="96"/>
        <v>20</v>
      </c>
      <c r="AH189" s="19">
        <v>9</v>
      </c>
      <c r="AI189" s="19">
        <v>10</v>
      </c>
      <c r="AJ189" s="20">
        <f t="shared" si="97"/>
        <v>90</v>
      </c>
      <c r="AK189" s="43">
        <f t="shared" si="98"/>
        <v>35</v>
      </c>
      <c r="AL189" s="19">
        <v>167</v>
      </c>
      <c r="AM189" s="19">
        <v>180</v>
      </c>
      <c r="AN189" s="20">
        <f t="shared" si="99"/>
        <v>93</v>
      </c>
      <c r="AO189" s="19">
        <v>172</v>
      </c>
      <c r="AP189" s="19">
        <v>180</v>
      </c>
      <c r="AQ189" s="20">
        <f t="shared" si="100"/>
        <v>96</v>
      </c>
      <c r="AR189" s="19">
        <v>124</v>
      </c>
      <c r="AS189" s="19">
        <v>127</v>
      </c>
      <c r="AT189" s="20">
        <f t="shared" si="101"/>
        <v>98</v>
      </c>
      <c r="AU189" s="20">
        <f t="shared" si="102"/>
        <v>95</v>
      </c>
      <c r="AV189" s="19">
        <v>168</v>
      </c>
      <c r="AW189" s="19">
        <v>180</v>
      </c>
      <c r="AX189" s="20">
        <f t="shared" si="103"/>
        <v>93</v>
      </c>
      <c r="AY189" s="19">
        <v>172</v>
      </c>
      <c r="AZ189" s="19">
        <v>180</v>
      </c>
      <c r="BA189" s="20">
        <f t="shared" si="104"/>
        <v>96</v>
      </c>
      <c r="BB189" s="19">
        <v>176</v>
      </c>
      <c r="BC189" s="19">
        <v>180</v>
      </c>
      <c r="BD189" s="20">
        <f t="shared" si="105"/>
        <v>98</v>
      </c>
      <c r="BE189" s="20">
        <f t="shared" si="106"/>
        <v>96</v>
      </c>
      <c r="BF189" s="20">
        <f t="shared" si="107"/>
        <v>81</v>
      </c>
      <c r="BG189" s="24"/>
      <c r="BH189" s="19">
        <f t="shared" si="108"/>
        <v>11</v>
      </c>
      <c r="BI189" s="19">
        <f t="shared" si="109"/>
        <v>1</v>
      </c>
      <c r="BJ189" s="19">
        <f t="shared" si="110"/>
        <v>5</v>
      </c>
      <c r="BK189" s="19">
        <f t="shared" si="111"/>
        <v>2</v>
      </c>
      <c r="BL189" s="19">
        <f t="shared" si="112"/>
        <v>17</v>
      </c>
      <c r="BM189" s="19">
        <f t="shared" si="113"/>
        <v>13</v>
      </c>
      <c r="BN189" s="19">
        <f t="shared" si="114"/>
        <v>6</v>
      </c>
      <c r="BO189" s="19">
        <f t="shared" si="115"/>
        <v>5</v>
      </c>
      <c r="BP189" s="19">
        <f t="shared" si="116"/>
        <v>10</v>
      </c>
      <c r="BQ189" s="19">
        <f t="shared" si="117"/>
        <v>8</v>
      </c>
      <c r="BR189" s="19">
        <f t="shared" si="118"/>
        <v>5</v>
      </c>
      <c r="BS189" s="19">
        <f t="shared" si="119"/>
        <v>3</v>
      </c>
      <c r="BT189" s="19">
        <f t="shared" si="120"/>
        <v>8</v>
      </c>
      <c r="BU189" s="19">
        <f t="shared" si="121"/>
        <v>5</v>
      </c>
      <c r="BV189" s="19">
        <f t="shared" si="122"/>
        <v>3</v>
      </c>
      <c r="BW189" s="19">
        <f t="shared" si="123"/>
        <v>6</v>
      </c>
      <c r="BX189" s="19">
        <f t="shared" si="124"/>
        <v>17</v>
      </c>
      <c r="BY189" s="19">
        <f t="shared" si="125"/>
        <v>54</v>
      </c>
      <c r="BZ189" s="19">
        <f t="shared" si="126"/>
        <v>6</v>
      </c>
      <c r="CA189" s="19">
        <f t="shared" si="127"/>
        <v>5</v>
      </c>
      <c r="CB189" s="18">
        <f t="shared" si="128"/>
        <v>81</v>
      </c>
      <c r="CC189" s="19">
        <f t="shared" si="129"/>
        <v>16</v>
      </c>
    </row>
    <row r="190" spans="1:81" ht="31.5">
      <c r="A190" s="21">
        <v>167</v>
      </c>
      <c r="B190" s="34">
        <v>6665007409</v>
      </c>
      <c r="C190" s="40" t="s">
        <v>506</v>
      </c>
      <c r="D190" s="5" t="s">
        <v>185</v>
      </c>
      <c r="E190" s="5" t="str">
        <f>VLOOKUP(C190,Реестр!$B$2:$C$74,2,FALSE)</f>
        <v>Город</v>
      </c>
      <c r="F190" s="19">
        <v>11</v>
      </c>
      <c r="G190" s="19">
        <v>38</v>
      </c>
      <c r="H190" s="22">
        <v>11</v>
      </c>
      <c r="I190" s="22">
        <v>38</v>
      </c>
      <c r="J190" s="22">
        <f t="shared" si="87"/>
        <v>100</v>
      </c>
      <c r="K190" s="19">
        <v>30</v>
      </c>
      <c r="L190" s="19">
        <v>3</v>
      </c>
      <c r="M190" s="19">
        <f t="shared" si="88"/>
        <v>90</v>
      </c>
      <c r="N190" s="19">
        <v>150</v>
      </c>
      <c r="O190" s="19">
        <v>127</v>
      </c>
      <c r="P190" s="19">
        <v>152</v>
      </c>
      <c r="Q190" s="19">
        <v>133</v>
      </c>
      <c r="R190" s="19">
        <f t="shared" si="89"/>
        <v>97</v>
      </c>
      <c r="S190" s="19">
        <f t="shared" si="90"/>
        <v>96</v>
      </c>
      <c r="T190" s="19">
        <v>20</v>
      </c>
      <c r="U190" s="19">
        <v>5</v>
      </c>
      <c r="V190" s="19">
        <f t="shared" si="91"/>
        <v>100</v>
      </c>
      <c r="W190" s="19">
        <v>133</v>
      </c>
      <c r="X190" s="23">
        <v>168</v>
      </c>
      <c r="Y190" s="20">
        <f t="shared" si="92"/>
        <v>79</v>
      </c>
      <c r="Z190" s="43">
        <f t="shared" si="93"/>
        <v>90</v>
      </c>
      <c r="AA190" s="20">
        <f t="shared" si="94"/>
        <v>90</v>
      </c>
      <c r="AB190" s="19">
        <v>20</v>
      </c>
      <c r="AC190" s="19">
        <v>0</v>
      </c>
      <c r="AD190" s="19">
        <f t="shared" si="95"/>
        <v>0</v>
      </c>
      <c r="AE190" s="19">
        <v>20</v>
      </c>
      <c r="AF190" s="19">
        <v>5</v>
      </c>
      <c r="AG190" s="19">
        <f t="shared" si="96"/>
        <v>100</v>
      </c>
      <c r="AH190" s="19">
        <v>2</v>
      </c>
      <c r="AI190" s="19">
        <v>5</v>
      </c>
      <c r="AJ190" s="20">
        <f t="shared" si="97"/>
        <v>40</v>
      </c>
      <c r="AK190" s="43">
        <f t="shared" si="98"/>
        <v>52</v>
      </c>
      <c r="AL190" s="19">
        <v>79</v>
      </c>
      <c r="AM190" s="19">
        <v>168</v>
      </c>
      <c r="AN190" s="20">
        <f t="shared" si="99"/>
        <v>47</v>
      </c>
      <c r="AO190" s="19">
        <v>164</v>
      </c>
      <c r="AP190" s="19">
        <v>168</v>
      </c>
      <c r="AQ190" s="20">
        <f t="shared" si="100"/>
        <v>98</v>
      </c>
      <c r="AR190" s="19">
        <v>120</v>
      </c>
      <c r="AS190" s="19">
        <v>122</v>
      </c>
      <c r="AT190" s="20">
        <f t="shared" si="101"/>
        <v>98</v>
      </c>
      <c r="AU190" s="20">
        <f t="shared" si="102"/>
        <v>78</v>
      </c>
      <c r="AV190" s="19">
        <v>131</v>
      </c>
      <c r="AW190" s="19">
        <v>168</v>
      </c>
      <c r="AX190" s="20">
        <f t="shared" si="103"/>
        <v>78</v>
      </c>
      <c r="AY190" s="19">
        <v>150</v>
      </c>
      <c r="AZ190" s="19">
        <v>168</v>
      </c>
      <c r="BA190" s="20">
        <f t="shared" si="104"/>
        <v>89</v>
      </c>
      <c r="BB190" s="19">
        <v>164</v>
      </c>
      <c r="BC190" s="19">
        <v>168</v>
      </c>
      <c r="BD190" s="20">
        <f t="shared" si="105"/>
        <v>98</v>
      </c>
      <c r="BE190" s="20">
        <f t="shared" si="106"/>
        <v>90</v>
      </c>
      <c r="BF190" s="20">
        <f t="shared" si="107"/>
        <v>81</v>
      </c>
      <c r="BG190" s="24"/>
      <c r="BH190" s="19">
        <f t="shared" si="108"/>
        <v>1</v>
      </c>
      <c r="BI190" s="19">
        <f t="shared" si="109"/>
        <v>2</v>
      </c>
      <c r="BJ190" s="19">
        <f t="shared" si="110"/>
        <v>4</v>
      </c>
      <c r="BK190" s="19">
        <f t="shared" si="111"/>
        <v>1</v>
      </c>
      <c r="BL190" s="19">
        <f t="shared" si="112"/>
        <v>11</v>
      </c>
      <c r="BM190" s="19">
        <f t="shared" si="113"/>
        <v>22</v>
      </c>
      <c r="BN190" s="19">
        <f t="shared" si="114"/>
        <v>6</v>
      </c>
      <c r="BO190" s="19">
        <f t="shared" si="115"/>
        <v>1</v>
      </c>
      <c r="BP190" s="19">
        <f t="shared" si="116"/>
        <v>32</v>
      </c>
      <c r="BQ190" s="19">
        <f t="shared" si="117"/>
        <v>49</v>
      </c>
      <c r="BR190" s="19">
        <f t="shared" si="118"/>
        <v>3</v>
      </c>
      <c r="BS190" s="19">
        <f t="shared" si="119"/>
        <v>3</v>
      </c>
      <c r="BT190" s="19">
        <f t="shared" si="120"/>
        <v>23</v>
      </c>
      <c r="BU190" s="19">
        <f t="shared" si="121"/>
        <v>12</v>
      </c>
      <c r="BV190" s="19">
        <f t="shared" si="122"/>
        <v>3</v>
      </c>
      <c r="BW190" s="19">
        <f t="shared" si="123"/>
        <v>5</v>
      </c>
      <c r="BX190" s="19">
        <f t="shared" si="124"/>
        <v>11</v>
      </c>
      <c r="BY190" s="19">
        <f t="shared" si="125"/>
        <v>37</v>
      </c>
      <c r="BZ190" s="19">
        <f t="shared" si="126"/>
        <v>23</v>
      </c>
      <c r="CA190" s="19">
        <f t="shared" si="127"/>
        <v>11</v>
      </c>
      <c r="CB190" s="18">
        <f t="shared" si="128"/>
        <v>81</v>
      </c>
      <c r="CC190" s="19">
        <f t="shared" si="129"/>
        <v>16</v>
      </c>
    </row>
    <row r="191" spans="1:81" ht="47.25">
      <c r="A191" s="21">
        <v>233</v>
      </c>
      <c r="B191" s="34">
        <v>6652001833</v>
      </c>
      <c r="C191" s="40" t="s">
        <v>499</v>
      </c>
      <c r="D191" s="5" t="s">
        <v>248</v>
      </c>
      <c r="E191" s="5" t="str">
        <f>VLOOKUP(C191,Реестр!$B$2:$C$74,2,FALSE)</f>
        <v>Город</v>
      </c>
      <c r="F191" s="19">
        <v>11</v>
      </c>
      <c r="G191" s="19">
        <v>32</v>
      </c>
      <c r="H191" s="22">
        <v>11</v>
      </c>
      <c r="I191" s="22">
        <v>38</v>
      </c>
      <c r="J191" s="22">
        <f t="shared" si="87"/>
        <v>92</v>
      </c>
      <c r="K191" s="19">
        <v>30</v>
      </c>
      <c r="L191" s="19">
        <v>2</v>
      </c>
      <c r="M191" s="19">
        <f t="shared" si="88"/>
        <v>60</v>
      </c>
      <c r="N191" s="19">
        <v>26</v>
      </c>
      <c r="O191" s="19">
        <v>24</v>
      </c>
      <c r="P191" s="19">
        <v>27</v>
      </c>
      <c r="Q191" s="19">
        <v>25</v>
      </c>
      <c r="R191" s="19">
        <f t="shared" si="89"/>
        <v>96</v>
      </c>
      <c r="S191" s="19">
        <f t="shared" si="90"/>
        <v>84</v>
      </c>
      <c r="T191" s="19">
        <v>20</v>
      </c>
      <c r="U191" s="19">
        <v>5</v>
      </c>
      <c r="V191" s="19">
        <f t="shared" si="91"/>
        <v>100</v>
      </c>
      <c r="W191" s="19">
        <v>30</v>
      </c>
      <c r="X191" s="23">
        <v>30</v>
      </c>
      <c r="Y191" s="20">
        <f t="shared" si="92"/>
        <v>100</v>
      </c>
      <c r="Z191" s="43">
        <f t="shared" si="93"/>
        <v>100</v>
      </c>
      <c r="AA191" s="20">
        <f t="shared" si="94"/>
        <v>100</v>
      </c>
      <c r="AB191" s="19">
        <v>20</v>
      </c>
      <c r="AC191" s="19">
        <v>0</v>
      </c>
      <c r="AD191" s="19">
        <f t="shared" si="95"/>
        <v>0</v>
      </c>
      <c r="AE191" s="19">
        <v>20</v>
      </c>
      <c r="AF191" s="19">
        <v>0</v>
      </c>
      <c r="AG191" s="19">
        <f t="shared" si="96"/>
        <v>0</v>
      </c>
      <c r="AH191" s="19">
        <v>2</v>
      </c>
      <c r="AI191" s="19">
        <v>2</v>
      </c>
      <c r="AJ191" s="20">
        <f t="shared" si="97"/>
        <v>100</v>
      </c>
      <c r="AK191" s="43">
        <f t="shared" si="98"/>
        <v>30</v>
      </c>
      <c r="AL191" s="19">
        <v>29</v>
      </c>
      <c r="AM191" s="19">
        <v>30</v>
      </c>
      <c r="AN191" s="20">
        <f t="shared" si="99"/>
        <v>97</v>
      </c>
      <c r="AO191" s="19">
        <v>29</v>
      </c>
      <c r="AP191" s="19">
        <v>30</v>
      </c>
      <c r="AQ191" s="20">
        <f t="shared" si="100"/>
        <v>97</v>
      </c>
      <c r="AR191" s="19">
        <v>27</v>
      </c>
      <c r="AS191" s="19">
        <v>28</v>
      </c>
      <c r="AT191" s="20">
        <f t="shared" si="101"/>
        <v>96</v>
      </c>
      <c r="AU191" s="20">
        <f t="shared" si="102"/>
        <v>97</v>
      </c>
      <c r="AV191" s="19">
        <v>28</v>
      </c>
      <c r="AW191" s="19">
        <v>30</v>
      </c>
      <c r="AX191" s="20">
        <f t="shared" si="103"/>
        <v>93</v>
      </c>
      <c r="AY191" s="19">
        <v>29</v>
      </c>
      <c r="AZ191" s="19">
        <v>30</v>
      </c>
      <c r="BA191" s="20">
        <f t="shared" si="104"/>
        <v>97</v>
      </c>
      <c r="BB191" s="19">
        <v>29</v>
      </c>
      <c r="BC191" s="19">
        <v>30</v>
      </c>
      <c r="BD191" s="20">
        <f t="shared" si="105"/>
        <v>97</v>
      </c>
      <c r="BE191" s="20">
        <f t="shared" si="106"/>
        <v>96</v>
      </c>
      <c r="BF191" s="20">
        <f t="shared" si="107"/>
        <v>81</v>
      </c>
      <c r="BG191" s="24"/>
      <c r="BH191" s="19">
        <f t="shared" si="108"/>
        <v>8</v>
      </c>
      <c r="BI191" s="19">
        <f t="shared" si="109"/>
        <v>3</v>
      </c>
      <c r="BJ191" s="19">
        <f t="shared" si="110"/>
        <v>5</v>
      </c>
      <c r="BK191" s="19">
        <f t="shared" si="111"/>
        <v>1</v>
      </c>
      <c r="BL191" s="19">
        <f t="shared" si="112"/>
        <v>1</v>
      </c>
      <c r="BM191" s="19">
        <f t="shared" si="113"/>
        <v>1</v>
      </c>
      <c r="BN191" s="19">
        <f t="shared" si="114"/>
        <v>6</v>
      </c>
      <c r="BO191" s="19">
        <f t="shared" si="115"/>
        <v>6</v>
      </c>
      <c r="BP191" s="19">
        <f t="shared" si="116"/>
        <v>1</v>
      </c>
      <c r="BQ191" s="19">
        <f t="shared" si="117"/>
        <v>4</v>
      </c>
      <c r="BR191" s="19">
        <f t="shared" si="118"/>
        <v>4</v>
      </c>
      <c r="BS191" s="19">
        <f t="shared" si="119"/>
        <v>5</v>
      </c>
      <c r="BT191" s="19">
        <f t="shared" si="120"/>
        <v>8</v>
      </c>
      <c r="BU191" s="19">
        <f t="shared" si="121"/>
        <v>4</v>
      </c>
      <c r="BV191" s="19">
        <f t="shared" si="122"/>
        <v>4</v>
      </c>
      <c r="BW191" s="19">
        <f t="shared" si="123"/>
        <v>17</v>
      </c>
      <c r="BX191" s="19">
        <f t="shared" si="124"/>
        <v>1</v>
      </c>
      <c r="BY191" s="19">
        <f t="shared" si="125"/>
        <v>59</v>
      </c>
      <c r="BZ191" s="19">
        <f t="shared" si="126"/>
        <v>4</v>
      </c>
      <c r="CA191" s="19">
        <f t="shared" si="127"/>
        <v>5</v>
      </c>
      <c r="CB191" s="18">
        <f t="shared" si="128"/>
        <v>81</v>
      </c>
      <c r="CC191" s="19">
        <f t="shared" si="129"/>
        <v>16</v>
      </c>
    </row>
    <row r="192" spans="1:81" ht="31.5">
      <c r="A192" s="21">
        <v>260</v>
      </c>
      <c r="B192" s="34">
        <v>6606026738</v>
      </c>
      <c r="C192" s="40" t="s">
        <v>502</v>
      </c>
      <c r="D192" s="6" t="s">
        <v>272</v>
      </c>
      <c r="E192" s="5" t="str">
        <f>VLOOKUP(C192,Реестр!$B$2:$C$74,2,FALSE)</f>
        <v>Город</v>
      </c>
      <c r="F192" s="19">
        <v>8</v>
      </c>
      <c r="G192" s="19">
        <v>33</v>
      </c>
      <c r="H192" s="22">
        <v>9</v>
      </c>
      <c r="I192" s="22">
        <v>36</v>
      </c>
      <c r="J192" s="22">
        <f t="shared" si="87"/>
        <v>90</v>
      </c>
      <c r="K192" s="19">
        <v>30</v>
      </c>
      <c r="L192" s="19">
        <v>3</v>
      </c>
      <c r="M192" s="19">
        <f t="shared" si="88"/>
        <v>90</v>
      </c>
      <c r="N192" s="19">
        <v>101</v>
      </c>
      <c r="O192" s="19">
        <v>90</v>
      </c>
      <c r="P192" s="19">
        <v>104</v>
      </c>
      <c r="Q192" s="19">
        <v>93</v>
      </c>
      <c r="R192" s="19">
        <f t="shared" si="89"/>
        <v>97</v>
      </c>
      <c r="S192" s="19">
        <f t="shared" si="90"/>
        <v>93</v>
      </c>
      <c r="T192" s="19">
        <v>20</v>
      </c>
      <c r="U192" s="19">
        <v>5</v>
      </c>
      <c r="V192" s="19">
        <f t="shared" si="91"/>
        <v>100</v>
      </c>
      <c r="W192" s="19">
        <v>106</v>
      </c>
      <c r="X192" s="23">
        <v>160</v>
      </c>
      <c r="Y192" s="20">
        <f t="shared" si="92"/>
        <v>66</v>
      </c>
      <c r="Z192" s="43">
        <f t="shared" si="93"/>
        <v>83</v>
      </c>
      <c r="AA192" s="20">
        <f t="shared" si="94"/>
        <v>83</v>
      </c>
      <c r="AB192" s="19">
        <v>20</v>
      </c>
      <c r="AC192" s="19">
        <v>2</v>
      </c>
      <c r="AD192" s="19">
        <f t="shared" si="95"/>
        <v>40</v>
      </c>
      <c r="AE192" s="19">
        <v>20</v>
      </c>
      <c r="AF192" s="19">
        <v>5</v>
      </c>
      <c r="AG192" s="19">
        <f t="shared" si="96"/>
        <v>100</v>
      </c>
      <c r="AH192" s="19">
        <v>6</v>
      </c>
      <c r="AI192" s="19">
        <v>6</v>
      </c>
      <c r="AJ192" s="20">
        <f t="shared" si="97"/>
        <v>100</v>
      </c>
      <c r="AK192" s="43">
        <f t="shared" si="98"/>
        <v>82</v>
      </c>
      <c r="AL192" s="19">
        <v>108</v>
      </c>
      <c r="AM192" s="19">
        <v>160</v>
      </c>
      <c r="AN192" s="20">
        <f t="shared" si="99"/>
        <v>68</v>
      </c>
      <c r="AO192" s="19">
        <v>111</v>
      </c>
      <c r="AP192" s="19">
        <v>160</v>
      </c>
      <c r="AQ192" s="20">
        <f t="shared" si="100"/>
        <v>69</v>
      </c>
      <c r="AR192" s="19">
        <v>87</v>
      </c>
      <c r="AS192" s="19">
        <v>87</v>
      </c>
      <c r="AT192" s="20">
        <f t="shared" si="101"/>
        <v>100</v>
      </c>
      <c r="AU192" s="20">
        <f t="shared" si="102"/>
        <v>75</v>
      </c>
      <c r="AV192" s="19">
        <v>112</v>
      </c>
      <c r="AW192" s="19">
        <v>160</v>
      </c>
      <c r="AX192" s="20">
        <f t="shared" si="103"/>
        <v>70</v>
      </c>
      <c r="AY192" s="19">
        <v>112</v>
      </c>
      <c r="AZ192" s="19">
        <v>160</v>
      </c>
      <c r="BA192" s="20">
        <f t="shared" si="104"/>
        <v>70</v>
      </c>
      <c r="BB192" s="19">
        <v>114</v>
      </c>
      <c r="BC192" s="19">
        <v>160</v>
      </c>
      <c r="BD192" s="20">
        <f t="shared" si="105"/>
        <v>71</v>
      </c>
      <c r="BE192" s="20">
        <f t="shared" si="106"/>
        <v>71</v>
      </c>
      <c r="BF192" s="20">
        <f t="shared" si="107"/>
        <v>81</v>
      </c>
      <c r="BG192" s="24"/>
      <c r="BH192" s="19">
        <f t="shared" si="108"/>
        <v>10</v>
      </c>
      <c r="BI192" s="19">
        <f t="shared" si="109"/>
        <v>2</v>
      </c>
      <c r="BJ192" s="19">
        <f t="shared" si="110"/>
        <v>4</v>
      </c>
      <c r="BK192" s="19">
        <f t="shared" si="111"/>
        <v>1</v>
      </c>
      <c r="BL192" s="19">
        <f t="shared" si="112"/>
        <v>18</v>
      </c>
      <c r="BM192" s="19">
        <f t="shared" si="113"/>
        <v>33</v>
      </c>
      <c r="BN192" s="19">
        <f t="shared" si="114"/>
        <v>4</v>
      </c>
      <c r="BO192" s="19">
        <f t="shared" si="115"/>
        <v>1</v>
      </c>
      <c r="BP192" s="19">
        <f t="shared" si="116"/>
        <v>1</v>
      </c>
      <c r="BQ192" s="19">
        <f t="shared" si="117"/>
        <v>33</v>
      </c>
      <c r="BR192" s="19">
        <f t="shared" si="118"/>
        <v>13</v>
      </c>
      <c r="BS192" s="19">
        <f t="shared" si="119"/>
        <v>1</v>
      </c>
      <c r="BT192" s="19">
        <f t="shared" si="120"/>
        <v>25</v>
      </c>
      <c r="BU192" s="19">
        <f t="shared" si="121"/>
        <v>20</v>
      </c>
      <c r="BV192" s="19">
        <f t="shared" si="122"/>
        <v>18</v>
      </c>
      <c r="BW192" s="19">
        <f t="shared" si="123"/>
        <v>8</v>
      </c>
      <c r="BX192" s="19">
        <f t="shared" si="124"/>
        <v>18</v>
      </c>
      <c r="BY192" s="19">
        <f t="shared" si="125"/>
        <v>10</v>
      </c>
      <c r="BZ192" s="19">
        <f t="shared" si="126"/>
        <v>26</v>
      </c>
      <c r="CA192" s="19">
        <f t="shared" si="127"/>
        <v>20</v>
      </c>
      <c r="CB192" s="18">
        <f t="shared" si="128"/>
        <v>81</v>
      </c>
      <c r="CC192" s="19">
        <f t="shared" si="129"/>
        <v>16</v>
      </c>
    </row>
    <row r="193" spans="1:81" ht="47.25">
      <c r="A193" s="21">
        <v>409</v>
      </c>
      <c r="B193" s="34">
        <v>6615008848</v>
      </c>
      <c r="C193" s="5" t="s">
        <v>461</v>
      </c>
      <c r="D193" s="5" t="s">
        <v>401</v>
      </c>
      <c r="E193" s="5" t="str">
        <f>VLOOKUP(C193,Реестр!$B$2:$C$74,2,FALSE)</f>
        <v>Город</v>
      </c>
      <c r="F193" s="19">
        <v>11</v>
      </c>
      <c r="G193" s="19">
        <v>38</v>
      </c>
      <c r="H193" s="22">
        <v>11</v>
      </c>
      <c r="I193" s="22">
        <v>38</v>
      </c>
      <c r="J193" s="22">
        <f t="shared" si="87"/>
        <v>100</v>
      </c>
      <c r="K193" s="19">
        <v>30</v>
      </c>
      <c r="L193" s="19">
        <v>4</v>
      </c>
      <c r="M193" s="19">
        <f t="shared" si="88"/>
        <v>100</v>
      </c>
      <c r="N193" s="19">
        <v>105</v>
      </c>
      <c r="O193" s="19">
        <v>61</v>
      </c>
      <c r="P193" s="19">
        <v>109</v>
      </c>
      <c r="Q193" s="19">
        <v>65</v>
      </c>
      <c r="R193" s="19">
        <f t="shared" si="89"/>
        <v>95</v>
      </c>
      <c r="S193" s="19">
        <f t="shared" si="90"/>
        <v>98</v>
      </c>
      <c r="T193" s="19">
        <v>20</v>
      </c>
      <c r="U193" s="19">
        <v>5</v>
      </c>
      <c r="V193" s="19">
        <f t="shared" si="91"/>
        <v>100</v>
      </c>
      <c r="W193" s="19">
        <v>100</v>
      </c>
      <c r="X193" s="23">
        <v>129</v>
      </c>
      <c r="Y193" s="20">
        <f t="shared" si="92"/>
        <v>78</v>
      </c>
      <c r="Z193" s="43">
        <f t="shared" si="93"/>
        <v>89</v>
      </c>
      <c r="AA193" s="20">
        <f t="shared" si="94"/>
        <v>89</v>
      </c>
      <c r="AB193" s="19">
        <v>20</v>
      </c>
      <c r="AC193" s="19">
        <v>1</v>
      </c>
      <c r="AD193" s="19">
        <f t="shared" si="95"/>
        <v>20</v>
      </c>
      <c r="AE193" s="19">
        <v>20</v>
      </c>
      <c r="AF193" s="19">
        <v>1</v>
      </c>
      <c r="AG193" s="19">
        <f t="shared" si="96"/>
        <v>20</v>
      </c>
      <c r="AH193" s="19">
        <v>2</v>
      </c>
      <c r="AI193" s="19">
        <v>4</v>
      </c>
      <c r="AJ193" s="20">
        <f t="shared" si="97"/>
        <v>50</v>
      </c>
      <c r="AK193" s="43">
        <f t="shared" si="98"/>
        <v>29</v>
      </c>
      <c r="AL193" s="19">
        <v>110</v>
      </c>
      <c r="AM193" s="19">
        <v>129</v>
      </c>
      <c r="AN193" s="20">
        <f t="shared" si="99"/>
        <v>85</v>
      </c>
      <c r="AO193" s="19">
        <v>125</v>
      </c>
      <c r="AP193" s="19">
        <v>129</v>
      </c>
      <c r="AQ193" s="20">
        <f t="shared" si="100"/>
        <v>97</v>
      </c>
      <c r="AR193" s="19">
        <v>62</v>
      </c>
      <c r="AS193" s="19">
        <v>66</v>
      </c>
      <c r="AT193" s="20">
        <f t="shared" si="101"/>
        <v>94</v>
      </c>
      <c r="AU193" s="20">
        <f t="shared" si="102"/>
        <v>92</v>
      </c>
      <c r="AV193" s="19">
        <v>121</v>
      </c>
      <c r="AW193" s="19">
        <v>129</v>
      </c>
      <c r="AX193" s="20">
        <f t="shared" si="103"/>
        <v>94</v>
      </c>
      <c r="AY193" s="19">
        <v>119</v>
      </c>
      <c r="AZ193" s="19">
        <v>129</v>
      </c>
      <c r="BA193" s="20">
        <f t="shared" si="104"/>
        <v>92</v>
      </c>
      <c r="BB193" s="19">
        <v>126</v>
      </c>
      <c r="BC193" s="19">
        <v>129</v>
      </c>
      <c r="BD193" s="20">
        <f t="shared" si="105"/>
        <v>98</v>
      </c>
      <c r="BE193" s="20">
        <f t="shared" si="106"/>
        <v>96</v>
      </c>
      <c r="BF193" s="20">
        <f t="shared" si="107"/>
        <v>81</v>
      </c>
      <c r="BG193" s="24"/>
      <c r="BH193" s="19">
        <f t="shared" si="108"/>
        <v>1</v>
      </c>
      <c r="BI193" s="19">
        <f t="shared" si="109"/>
        <v>1</v>
      </c>
      <c r="BJ193" s="19">
        <f t="shared" si="110"/>
        <v>6</v>
      </c>
      <c r="BK193" s="19">
        <f t="shared" si="111"/>
        <v>1</v>
      </c>
      <c r="BL193" s="19">
        <f t="shared" si="112"/>
        <v>12</v>
      </c>
      <c r="BM193" s="19">
        <f t="shared" si="113"/>
        <v>23</v>
      </c>
      <c r="BN193" s="19">
        <f t="shared" si="114"/>
        <v>5</v>
      </c>
      <c r="BO193" s="19">
        <f t="shared" si="115"/>
        <v>5</v>
      </c>
      <c r="BP193" s="19">
        <f t="shared" si="116"/>
        <v>31</v>
      </c>
      <c r="BQ193" s="19">
        <f t="shared" si="117"/>
        <v>16</v>
      </c>
      <c r="BR193" s="19">
        <f t="shared" si="118"/>
        <v>4</v>
      </c>
      <c r="BS193" s="19">
        <f t="shared" si="119"/>
        <v>7</v>
      </c>
      <c r="BT193" s="19">
        <f t="shared" si="120"/>
        <v>7</v>
      </c>
      <c r="BU193" s="19">
        <f t="shared" si="121"/>
        <v>9</v>
      </c>
      <c r="BV193" s="19">
        <f t="shared" si="122"/>
        <v>3</v>
      </c>
      <c r="BW193" s="19">
        <f t="shared" si="123"/>
        <v>3</v>
      </c>
      <c r="BX193" s="19">
        <f t="shared" si="124"/>
        <v>12</v>
      </c>
      <c r="BY193" s="19">
        <f t="shared" si="125"/>
        <v>60</v>
      </c>
      <c r="BZ193" s="19">
        <f t="shared" si="126"/>
        <v>9</v>
      </c>
      <c r="CA193" s="19">
        <f t="shared" si="127"/>
        <v>5</v>
      </c>
      <c r="CB193" s="18">
        <f t="shared" si="128"/>
        <v>81</v>
      </c>
      <c r="CC193" s="19">
        <f t="shared" si="129"/>
        <v>16</v>
      </c>
    </row>
    <row r="194" spans="1:81" ht="47.25">
      <c r="A194" s="21">
        <v>12</v>
      </c>
      <c r="B194" s="34">
        <v>6663027640</v>
      </c>
      <c r="C194" s="5" t="s">
        <v>504</v>
      </c>
      <c r="D194" s="5" t="s">
        <v>46</v>
      </c>
      <c r="E194" s="5" t="str">
        <f>VLOOKUP(C194,Реестр!$B$2:$C$74,2,FALSE)</f>
        <v>Город</v>
      </c>
      <c r="F194" s="19">
        <v>10</v>
      </c>
      <c r="G194" s="19">
        <v>37</v>
      </c>
      <c r="H194" s="22">
        <v>11</v>
      </c>
      <c r="I194" s="22">
        <v>38</v>
      </c>
      <c r="J194" s="22">
        <f t="shared" si="87"/>
        <v>94</v>
      </c>
      <c r="K194" s="19">
        <v>30</v>
      </c>
      <c r="L194" s="19">
        <v>3</v>
      </c>
      <c r="M194" s="19">
        <f t="shared" si="88"/>
        <v>90</v>
      </c>
      <c r="N194" s="19">
        <v>75</v>
      </c>
      <c r="O194" s="19">
        <v>74</v>
      </c>
      <c r="P194" s="19">
        <v>76</v>
      </c>
      <c r="Q194" s="19">
        <v>74</v>
      </c>
      <c r="R194" s="19">
        <f t="shared" si="89"/>
        <v>99</v>
      </c>
      <c r="S194" s="19">
        <f t="shared" si="90"/>
        <v>95</v>
      </c>
      <c r="T194" s="19">
        <v>20</v>
      </c>
      <c r="U194" s="19">
        <v>5</v>
      </c>
      <c r="V194" s="19">
        <f t="shared" si="91"/>
        <v>100</v>
      </c>
      <c r="W194" s="19">
        <v>80</v>
      </c>
      <c r="X194" s="23">
        <v>86</v>
      </c>
      <c r="Y194" s="20">
        <f t="shared" si="92"/>
        <v>93</v>
      </c>
      <c r="Z194" s="43">
        <f t="shared" si="93"/>
        <v>97</v>
      </c>
      <c r="AA194" s="20">
        <f t="shared" si="94"/>
        <v>97</v>
      </c>
      <c r="AB194" s="19">
        <v>20</v>
      </c>
      <c r="AC194" s="19">
        <v>1</v>
      </c>
      <c r="AD194" s="19">
        <f t="shared" si="95"/>
        <v>20</v>
      </c>
      <c r="AE194" s="19">
        <v>20</v>
      </c>
      <c r="AF194" s="19">
        <v>1</v>
      </c>
      <c r="AG194" s="19">
        <f t="shared" si="96"/>
        <v>20</v>
      </c>
      <c r="AH194" s="19">
        <v>3</v>
      </c>
      <c r="AI194" s="19">
        <v>4</v>
      </c>
      <c r="AJ194" s="20">
        <f t="shared" si="97"/>
        <v>75</v>
      </c>
      <c r="AK194" s="43">
        <f t="shared" si="98"/>
        <v>37</v>
      </c>
      <c r="AL194" s="19">
        <v>34</v>
      </c>
      <c r="AM194" s="19">
        <v>86</v>
      </c>
      <c r="AN194" s="20">
        <f t="shared" si="99"/>
        <v>40</v>
      </c>
      <c r="AO194" s="19">
        <v>86</v>
      </c>
      <c r="AP194" s="19">
        <v>86</v>
      </c>
      <c r="AQ194" s="20">
        <f t="shared" si="100"/>
        <v>100</v>
      </c>
      <c r="AR194" s="19">
        <v>65</v>
      </c>
      <c r="AS194" s="19">
        <v>66</v>
      </c>
      <c r="AT194" s="20">
        <f t="shared" si="101"/>
        <v>98</v>
      </c>
      <c r="AU194" s="20">
        <f t="shared" si="102"/>
        <v>76</v>
      </c>
      <c r="AV194" s="19">
        <v>77</v>
      </c>
      <c r="AW194" s="19">
        <v>86</v>
      </c>
      <c r="AX194" s="20">
        <f t="shared" si="103"/>
        <v>90</v>
      </c>
      <c r="AY194" s="19">
        <v>83</v>
      </c>
      <c r="AZ194" s="19">
        <v>86</v>
      </c>
      <c r="BA194" s="20">
        <f t="shared" si="104"/>
        <v>97</v>
      </c>
      <c r="BB194" s="19">
        <v>84</v>
      </c>
      <c r="BC194" s="19">
        <v>86</v>
      </c>
      <c r="BD194" s="20">
        <f t="shared" si="105"/>
        <v>98</v>
      </c>
      <c r="BE194" s="20">
        <f t="shared" si="106"/>
        <v>95</v>
      </c>
      <c r="BF194" s="20">
        <f t="shared" si="107"/>
        <v>80</v>
      </c>
      <c r="BG194" s="24"/>
      <c r="BH194" s="19">
        <f t="shared" si="108"/>
        <v>6</v>
      </c>
      <c r="BI194" s="19">
        <f t="shared" si="109"/>
        <v>2</v>
      </c>
      <c r="BJ194" s="19">
        <f t="shared" si="110"/>
        <v>2</v>
      </c>
      <c r="BK194" s="19">
        <f t="shared" si="111"/>
        <v>1</v>
      </c>
      <c r="BL194" s="19">
        <f t="shared" si="112"/>
        <v>4</v>
      </c>
      <c r="BM194" s="19">
        <f t="shared" si="113"/>
        <v>8</v>
      </c>
      <c r="BN194" s="19">
        <f t="shared" si="114"/>
        <v>5</v>
      </c>
      <c r="BO194" s="19">
        <f t="shared" si="115"/>
        <v>5</v>
      </c>
      <c r="BP194" s="19">
        <f t="shared" si="116"/>
        <v>23</v>
      </c>
      <c r="BQ194" s="19">
        <f t="shared" si="117"/>
        <v>54</v>
      </c>
      <c r="BR194" s="19">
        <f t="shared" si="118"/>
        <v>1</v>
      </c>
      <c r="BS194" s="19">
        <f t="shared" si="119"/>
        <v>3</v>
      </c>
      <c r="BT194" s="19">
        <f t="shared" si="120"/>
        <v>11</v>
      </c>
      <c r="BU194" s="19">
        <f t="shared" si="121"/>
        <v>4</v>
      </c>
      <c r="BV194" s="19">
        <f t="shared" si="122"/>
        <v>3</v>
      </c>
      <c r="BW194" s="19">
        <f t="shared" si="123"/>
        <v>6</v>
      </c>
      <c r="BX194" s="19">
        <f t="shared" si="124"/>
        <v>4</v>
      </c>
      <c r="BY194" s="19">
        <f t="shared" si="125"/>
        <v>52</v>
      </c>
      <c r="BZ194" s="19">
        <f t="shared" si="126"/>
        <v>25</v>
      </c>
      <c r="CA194" s="19">
        <f t="shared" si="127"/>
        <v>6</v>
      </c>
      <c r="CB194" s="18">
        <f t="shared" si="128"/>
        <v>80</v>
      </c>
      <c r="CC194" s="19">
        <f t="shared" si="129"/>
        <v>17</v>
      </c>
    </row>
    <row r="195" spans="1:81" ht="47.25">
      <c r="A195" s="21">
        <v>52</v>
      </c>
      <c r="B195" s="34">
        <v>6660015910</v>
      </c>
      <c r="C195" s="5" t="s">
        <v>504</v>
      </c>
      <c r="D195" s="6" t="s">
        <v>78</v>
      </c>
      <c r="E195" s="5" t="str">
        <f>VLOOKUP(C195,Реестр!$B$2:$C$74,2,FALSE)</f>
        <v>Город</v>
      </c>
      <c r="F195" s="19">
        <v>10</v>
      </c>
      <c r="G195" s="19">
        <v>38</v>
      </c>
      <c r="H195" s="22">
        <v>11</v>
      </c>
      <c r="I195" s="22">
        <v>38</v>
      </c>
      <c r="J195" s="22">
        <f t="shared" si="87"/>
        <v>95</v>
      </c>
      <c r="K195" s="19">
        <v>30</v>
      </c>
      <c r="L195" s="19">
        <v>4</v>
      </c>
      <c r="M195" s="19">
        <f t="shared" si="88"/>
        <v>100</v>
      </c>
      <c r="N195" s="19">
        <v>94</v>
      </c>
      <c r="O195" s="19">
        <v>88</v>
      </c>
      <c r="P195" s="19">
        <v>96</v>
      </c>
      <c r="Q195" s="19">
        <v>98</v>
      </c>
      <c r="R195" s="19">
        <f t="shared" si="89"/>
        <v>94</v>
      </c>
      <c r="S195" s="19">
        <f t="shared" si="90"/>
        <v>96</v>
      </c>
      <c r="T195" s="19">
        <v>20</v>
      </c>
      <c r="U195" s="19">
        <v>5</v>
      </c>
      <c r="V195" s="19">
        <f t="shared" si="91"/>
        <v>100</v>
      </c>
      <c r="W195" s="19">
        <v>76</v>
      </c>
      <c r="X195" s="23">
        <v>107</v>
      </c>
      <c r="Y195" s="20">
        <f t="shared" si="92"/>
        <v>71</v>
      </c>
      <c r="Z195" s="43">
        <f t="shared" si="93"/>
        <v>86</v>
      </c>
      <c r="AA195" s="20">
        <f t="shared" si="94"/>
        <v>86</v>
      </c>
      <c r="AB195" s="19">
        <v>20</v>
      </c>
      <c r="AC195" s="19">
        <v>1</v>
      </c>
      <c r="AD195" s="19">
        <f t="shared" si="95"/>
        <v>20</v>
      </c>
      <c r="AE195" s="19">
        <v>20</v>
      </c>
      <c r="AF195" s="19">
        <v>0</v>
      </c>
      <c r="AG195" s="19">
        <f t="shared" si="96"/>
        <v>0</v>
      </c>
      <c r="AH195" s="19">
        <v>3</v>
      </c>
      <c r="AI195" s="19">
        <v>3</v>
      </c>
      <c r="AJ195" s="20">
        <f t="shared" si="97"/>
        <v>100</v>
      </c>
      <c r="AK195" s="43">
        <f t="shared" si="98"/>
        <v>36</v>
      </c>
      <c r="AL195" s="19">
        <v>77</v>
      </c>
      <c r="AM195" s="19">
        <v>107</v>
      </c>
      <c r="AN195" s="20">
        <f t="shared" si="99"/>
        <v>72</v>
      </c>
      <c r="AO195" s="19">
        <v>103</v>
      </c>
      <c r="AP195" s="19">
        <v>107</v>
      </c>
      <c r="AQ195" s="20">
        <f t="shared" si="100"/>
        <v>96</v>
      </c>
      <c r="AR195" s="19">
        <v>79</v>
      </c>
      <c r="AS195" s="19">
        <v>81</v>
      </c>
      <c r="AT195" s="20">
        <f t="shared" si="101"/>
        <v>98</v>
      </c>
      <c r="AU195" s="20">
        <f t="shared" si="102"/>
        <v>87</v>
      </c>
      <c r="AV195" s="19">
        <v>97</v>
      </c>
      <c r="AW195" s="19">
        <v>107</v>
      </c>
      <c r="AX195" s="20">
        <f t="shared" si="103"/>
        <v>91</v>
      </c>
      <c r="AY195" s="19">
        <v>101</v>
      </c>
      <c r="AZ195" s="19">
        <v>107</v>
      </c>
      <c r="BA195" s="20">
        <f t="shared" si="104"/>
        <v>94</v>
      </c>
      <c r="BB195" s="19">
        <v>105</v>
      </c>
      <c r="BC195" s="19">
        <v>107</v>
      </c>
      <c r="BD195" s="20">
        <f t="shared" si="105"/>
        <v>98</v>
      </c>
      <c r="BE195" s="20">
        <f t="shared" si="106"/>
        <v>95</v>
      </c>
      <c r="BF195" s="20">
        <f t="shared" si="107"/>
        <v>80</v>
      </c>
      <c r="BG195" s="24"/>
      <c r="BH195" s="19">
        <f t="shared" si="108"/>
        <v>5</v>
      </c>
      <c r="BI195" s="19">
        <f t="shared" si="109"/>
        <v>1</v>
      </c>
      <c r="BJ195" s="19">
        <f t="shared" si="110"/>
        <v>7</v>
      </c>
      <c r="BK195" s="19">
        <f t="shared" si="111"/>
        <v>1</v>
      </c>
      <c r="BL195" s="19">
        <f t="shared" si="112"/>
        <v>15</v>
      </c>
      <c r="BM195" s="19">
        <f t="shared" si="113"/>
        <v>30</v>
      </c>
      <c r="BN195" s="19">
        <f t="shared" si="114"/>
        <v>5</v>
      </c>
      <c r="BO195" s="19">
        <f t="shared" si="115"/>
        <v>6</v>
      </c>
      <c r="BP195" s="19">
        <f t="shared" si="116"/>
        <v>1</v>
      </c>
      <c r="BQ195" s="19">
        <f t="shared" si="117"/>
        <v>29</v>
      </c>
      <c r="BR195" s="19">
        <f t="shared" si="118"/>
        <v>5</v>
      </c>
      <c r="BS195" s="19">
        <f t="shared" si="119"/>
        <v>3</v>
      </c>
      <c r="BT195" s="19">
        <f t="shared" si="120"/>
        <v>10</v>
      </c>
      <c r="BU195" s="19">
        <f t="shared" si="121"/>
        <v>7</v>
      </c>
      <c r="BV195" s="19">
        <f t="shared" si="122"/>
        <v>3</v>
      </c>
      <c r="BW195" s="19">
        <f t="shared" si="123"/>
        <v>5</v>
      </c>
      <c r="BX195" s="19">
        <f t="shared" si="124"/>
        <v>15</v>
      </c>
      <c r="BY195" s="19">
        <f t="shared" si="125"/>
        <v>53</v>
      </c>
      <c r="BZ195" s="19">
        <f t="shared" si="126"/>
        <v>14</v>
      </c>
      <c r="CA195" s="19">
        <f t="shared" si="127"/>
        <v>6</v>
      </c>
      <c r="CB195" s="18">
        <f t="shared" si="128"/>
        <v>80</v>
      </c>
      <c r="CC195" s="19">
        <f t="shared" si="129"/>
        <v>17</v>
      </c>
    </row>
    <row r="196" spans="1:81" ht="47.25">
      <c r="A196" s="21">
        <v>60</v>
      </c>
      <c r="B196" s="34">
        <v>6664041904</v>
      </c>
      <c r="C196" s="5" t="s">
        <v>504</v>
      </c>
      <c r="D196" s="5" t="s">
        <v>85</v>
      </c>
      <c r="E196" s="5" t="str">
        <f>VLOOKUP(C196,Реестр!$B$2:$C$74,2,FALSE)</f>
        <v>Город</v>
      </c>
      <c r="F196" s="19">
        <v>9</v>
      </c>
      <c r="G196" s="19">
        <v>38</v>
      </c>
      <c r="H196" s="22">
        <v>11</v>
      </c>
      <c r="I196" s="22">
        <v>38</v>
      </c>
      <c r="J196" s="22">
        <f t="shared" ref="J196:J259" si="130">ROUND((0.5*(F196/H196+G196/I196)*100),0)</f>
        <v>91</v>
      </c>
      <c r="K196" s="19">
        <v>30</v>
      </c>
      <c r="L196" s="19">
        <v>4</v>
      </c>
      <c r="M196" s="19">
        <f t="shared" ref="M196:M259" si="131">IF(L196&gt;3,100,K196*L196)</f>
        <v>100</v>
      </c>
      <c r="N196" s="19">
        <v>533</v>
      </c>
      <c r="O196" s="19">
        <v>535</v>
      </c>
      <c r="P196" s="19">
        <v>559</v>
      </c>
      <c r="Q196" s="19">
        <v>562</v>
      </c>
      <c r="R196" s="19">
        <f t="shared" ref="R196:R259" si="132">ROUND((0.5*((N196/P196)+(O196/Q196))*100),0)</f>
        <v>95</v>
      </c>
      <c r="S196" s="19">
        <f t="shared" ref="S196:S259" si="133">ROUND(((0.3*J196)+(0.3*M196)+(0.4*R196)),0)</f>
        <v>95</v>
      </c>
      <c r="T196" s="19">
        <v>20</v>
      </c>
      <c r="U196" s="19">
        <v>3</v>
      </c>
      <c r="V196" s="19">
        <f t="shared" ref="V196:V259" si="134">IF(U196&gt;5,100,T196*U196)</f>
        <v>60</v>
      </c>
      <c r="W196" s="19">
        <v>514</v>
      </c>
      <c r="X196" s="23">
        <v>600</v>
      </c>
      <c r="Y196" s="20">
        <f t="shared" ref="Y196:Y259" si="135">ROUND(W196/X196*100,0)</f>
        <v>86</v>
      </c>
      <c r="Z196" s="43">
        <f t="shared" ref="Z196:Z259" si="136">ROUND((V196+Y196)/2,0)</f>
        <v>73</v>
      </c>
      <c r="AA196" s="20">
        <f t="shared" ref="AA196:AA259" si="137">ROUND((0.3*V196+0.4*Z196+0.3*Y196),0)</f>
        <v>73</v>
      </c>
      <c r="AB196" s="19">
        <v>20</v>
      </c>
      <c r="AC196" s="19">
        <v>0</v>
      </c>
      <c r="AD196" s="19">
        <f t="shared" ref="AD196:AD259" si="138">IF(AC196&gt;5,100,AB196*AC196)</f>
        <v>0</v>
      </c>
      <c r="AE196" s="19">
        <v>20</v>
      </c>
      <c r="AF196" s="19">
        <v>2</v>
      </c>
      <c r="AG196" s="19">
        <f t="shared" ref="AG196:AG259" si="139">IF(AF196&gt;5,100,AE196*AF196)</f>
        <v>40</v>
      </c>
      <c r="AH196" s="19">
        <v>11</v>
      </c>
      <c r="AI196" s="19">
        <v>16</v>
      </c>
      <c r="AJ196" s="20">
        <f t="shared" ref="AJ196:AJ241" si="140">ROUND((AH196/AI196*100),0)</f>
        <v>69</v>
      </c>
      <c r="AK196" s="43">
        <f t="shared" ref="AK196:AK259" si="141">ROUND((0.3*AD196+0.4*AG196+0.3*AJ196),0)</f>
        <v>37</v>
      </c>
      <c r="AL196" s="19">
        <v>573</v>
      </c>
      <c r="AM196" s="19">
        <v>600</v>
      </c>
      <c r="AN196" s="20">
        <f t="shared" ref="AN196:AN259" si="142">ROUND((AL196/AM196)*100,)</f>
        <v>96</v>
      </c>
      <c r="AO196" s="19">
        <v>596</v>
      </c>
      <c r="AP196" s="19">
        <v>600</v>
      </c>
      <c r="AQ196" s="20">
        <f t="shared" ref="AQ196:AQ259" si="143">ROUND((AO196/AP196)*100,0)</f>
        <v>99</v>
      </c>
      <c r="AR196" s="19">
        <v>504</v>
      </c>
      <c r="AS196" s="19">
        <v>510</v>
      </c>
      <c r="AT196" s="20">
        <f t="shared" ref="AT196:AT259" si="144">ROUND((AR196/AS196)*100,0)</f>
        <v>99</v>
      </c>
      <c r="AU196" s="20">
        <f t="shared" ref="AU196:AU259" si="145">ROUND((0.4*AN196+0.4*AQ196+0.2*AT196),0)</f>
        <v>98</v>
      </c>
      <c r="AV196" s="19">
        <v>595</v>
      </c>
      <c r="AW196" s="19">
        <v>600</v>
      </c>
      <c r="AX196" s="20">
        <f t="shared" ref="AX196:AX259" si="146">ROUND((AV196/AW196)*100,0)</f>
        <v>99</v>
      </c>
      <c r="AY196" s="19">
        <v>587</v>
      </c>
      <c r="AZ196" s="19">
        <v>600</v>
      </c>
      <c r="BA196" s="20">
        <f t="shared" ref="BA196:BA259" si="147">ROUND((AY196/AZ196)*100,0)</f>
        <v>98</v>
      </c>
      <c r="BB196" s="19">
        <v>594</v>
      </c>
      <c r="BC196" s="19">
        <v>600</v>
      </c>
      <c r="BD196" s="20">
        <f t="shared" ref="BD196:BD259" si="148">ROUND((BB196/BC196)*100,0)</f>
        <v>99</v>
      </c>
      <c r="BE196" s="20">
        <f t="shared" ref="BE196:BE259" si="149">ROUND((0.3*AX196+0.2*BA196+0.5*BD196),0)</f>
        <v>99</v>
      </c>
      <c r="BF196" s="20">
        <f t="shared" ref="BF196:BF259" si="150">ROUND(((S196+AA196+AK196+AU196+BE196)/5),0)</f>
        <v>80</v>
      </c>
      <c r="BG196" s="24"/>
      <c r="BH196" s="19">
        <f t="shared" ref="BH196:BH242" si="151">SUM(N(FREQUENCY((J$4:J$242&gt;J196)*J$4:J$242,J$4:J$242)&gt;0))</f>
        <v>9</v>
      </c>
      <c r="BI196" s="19">
        <f t="shared" ref="BI196:BI242" si="152">SUM(N(FREQUENCY((M$4:M$242&gt;M196)*M$4:M$242,M$4:M$242)&gt;0))</f>
        <v>1</v>
      </c>
      <c r="BJ196" s="19">
        <f t="shared" ref="BJ196:BJ242" si="153">SUM(N(FREQUENCY((R$4:R$242&gt;R196)*R$4:R$242,R$4:R$242)&gt;0))</f>
        <v>6</v>
      </c>
      <c r="BK196" s="19">
        <f t="shared" ref="BK196:BK242" si="154">SUM(N(FREQUENCY((V$4:V$242&gt;V196)*V$4:V$242,V$4:V$242)&gt;0))</f>
        <v>3</v>
      </c>
      <c r="BL196" s="19">
        <f t="shared" ref="BL196:BL242" si="155">SUM(N(FREQUENCY((Z$4:Z$242&gt;Z196)*Z$4:Z$242,Z$4:Z$242)&gt;0))</f>
        <v>26</v>
      </c>
      <c r="BM196" s="19">
        <f t="shared" ref="BM196:BM242" si="156">SUM(N(FREQUENCY((Y$4:Y$242&gt;Y196)*Y$4:Y$242,Y$4:Y$242)&gt;0))</f>
        <v>15</v>
      </c>
      <c r="BN196" s="19">
        <f t="shared" ref="BN196:BN242" si="157">SUM(N(FREQUENCY((AD$4:AD$242&gt;AD196)*AD$4:AD$242,AD$4:AD$242)&gt;0))</f>
        <v>6</v>
      </c>
      <c r="BO196" s="19">
        <f t="shared" ref="BO196:BO242" si="158">SUM(N(FREQUENCY((AG$4:AG$242&gt;AG196)*AG$4:AG$242,AG$4:AG$242)&gt;0))</f>
        <v>4</v>
      </c>
      <c r="BP196" s="19">
        <f t="shared" ref="BP196:BP242" si="159">SUM(N(FREQUENCY((AJ$4:AJ$242&gt;AJ196)*AJ$4:AJ$242,AJ$4:AJ$242)&gt;0))</f>
        <v>26</v>
      </c>
      <c r="BQ196" s="19">
        <f t="shared" ref="BQ196:BQ242" si="160">SUM(N(FREQUENCY((AN$4:AN$242&gt;AN196)*AN$4:AN$242,AN$4:AN$242)&gt;0))</f>
        <v>5</v>
      </c>
      <c r="BR196" s="19">
        <f t="shared" ref="BR196:BR242" si="161">SUM(N(FREQUENCY((AQ$4:AQ$242&gt;AQ196)*AQ$4:AQ$242,AQ$4:AQ$242)&gt;0))</f>
        <v>2</v>
      </c>
      <c r="BS196" s="19">
        <f t="shared" ref="BS196:BS242" si="162">SUM(N(FREQUENCY((AT$4:AT$242&gt;AT196)*AT$4:AT$242,AT$4:AT$242)&gt;0))</f>
        <v>2</v>
      </c>
      <c r="BT196" s="19">
        <f t="shared" ref="BT196:BT242" si="163">SUM(N(FREQUENCY((AX$4:AX$242&gt;AX196)*AX$4:AX$242,AX$4:AX$242)&gt;0))</f>
        <v>2</v>
      </c>
      <c r="BU196" s="19">
        <f t="shared" ref="BU196:BU242" si="164">SUM(N(FREQUENCY((BA$4:BA$242&gt;BA196)*BA$4:BA$242,BA$4:BA$242)&gt;0))</f>
        <v>3</v>
      </c>
      <c r="BV196" s="19">
        <f t="shared" ref="BV196:BV242" si="165">SUM(N(FREQUENCY((BD$4:BD$242&gt;BD196)*BD$4:BD$242,BD$4:BD$242)&gt;0))</f>
        <v>2</v>
      </c>
      <c r="BW196" s="19">
        <f t="shared" ref="BW196:BW242" si="166">SUM(N(FREQUENCY((S$4:S$242&gt;S196)*S$4:S$242,S$4:S$242)&gt;0))</f>
        <v>6</v>
      </c>
      <c r="BX196" s="19">
        <f t="shared" ref="BX196:BX242" si="167">SUM(N(FREQUENCY((AA$4:AA$242&gt;AA196)*AA$4:AA$242,AA$4:AA$242)&gt;0))</f>
        <v>26</v>
      </c>
      <c r="BY196" s="19">
        <f t="shared" ref="BY196:BY242" si="168">SUM(N(FREQUENCY((AK$4:AK$242&gt;AK196)*AK$4:AK$242,AK$4:AK$242)&gt;0))</f>
        <v>52</v>
      </c>
      <c r="BZ196" s="19">
        <f t="shared" ref="BZ196:BZ242" si="169">SUM(N(FREQUENCY((AU$4:AU$242&gt;AU196)*AU$4:AU$242,AU$4:AU$242)&gt;0))</f>
        <v>3</v>
      </c>
      <c r="CA196" s="19">
        <f t="shared" ref="CA196:CA242" si="170">SUM(N(FREQUENCY((BE$4:BE$242&gt;BE196)*BE$4:BE$242,BE$4:BE$242)&gt;0))</f>
        <v>2</v>
      </c>
      <c r="CB196" s="18">
        <f t="shared" ref="CB196:CB259" si="171">BF196</f>
        <v>80</v>
      </c>
      <c r="CC196" s="19">
        <f t="shared" ref="CC196:CC242" si="172">SUM(N(FREQUENCY((CB$4:CB$242&gt;CB196)*CB$4:CB$242,CB$4:CB$242)&gt;0))</f>
        <v>17</v>
      </c>
    </row>
    <row r="197" spans="1:81" ht="31.5">
      <c r="A197" s="21">
        <v>104</v>
      </c>
      <c r="B197" s="34">
        <v>6623005791</v>
      </c>
      <c r="C197" s="5" t="s">
        <v>418</v>
      </c>
      <c r="D197" s="5" t="s">
        <v>124</v>
      </c>
      <c r="E197" s="5" t="str">
        <f>VLOOKUP(C197,Реестр!$B$2:$C$74,2,FALSE)</f>
        <v>Город</v>
      </c>
      <c r="F197" s="19">
        <v>10</v>
      </c>
      <c r="G197" s="19">
        <v>34</v>
      </c>
      <c r="H197" s="22">
        <v>11</v>
      </c>
      <c r="I197" s="22">
        <v>38</v>
      </c>
      <c r="J197" s="22">
        <f t="shared" si="130"/>
        <v>90</v>
      </c>
      <c r="K197" s="19">
        <v>30</v>
      </c>
      <c r="L197" s="19">
        <v>4</v>
      </c>
      <c r="M197" s="19">
        <f t="shared" si="131"/>
        <v>100</v>
      </c>
      <c r="N197" s="19">
        <v>472</v>
      </c>
      <c r="O197" s="19">
        <v>441</v>
      </c>
      <c r="P197" s="19">
        <v>509</v>
      </c>
      <c r="Q197" s="19">
        <v>481</v>
      </c>
      <c r="R197" s="19">
        <f t="shared" si="132"/>
        <v>92</v>
      </c>
      <c r="S197" s="19">
        <f t="shared" si="133"/>
        <v>94</v>
      </c>
      <c r="T197" s="19">
        <v>20</v>
      </c>
      <c r="U197" s="19">
        <v>4</v>
      </c>
      <c r="V197" s="19">
        <f t="shared" si="134"/>
        <v>80</v>
      </c>
      <c r="W197" s="19">
        <v>521</v>
      </c>
      <c r="X197" s="23">
        <v>600</v>
      </c>
      <c r="Y197" s="20">
        <f t="shared" si="135"/>
        <v>87</v>
      </c>
      <c r="Z197" s="43">
        <f t="shared" si="136"/>
        <v>84</v>
      </c>
      <c r="AA197" s="20">
        <f t="shared" si="137"/>
        <v>84</v>
      </c>
      <c r="AB197" s="19">
        <v>20</v>
      </c>
      <c r="AC197" s="19">
        <v>0</v>
      </c>
      <c r="AD197" s="19">
        <f t="shared" si="138"/>
        <v>0</v>
      </c>
      <c r="AE197" s="19">
        <v>20</v>
      </c>
      <c r="AF197" s="19">
        <v>2</v>
      </c>
      <c r="AG197" s="19">
        <f t="shared" si="139"/>
        <v>40</v>
      </c>
      <c r="AH197" s="19">
        <v>58</v>
      </c>
      <c r="AI197" s="19">
        <v>58</v>
      </c>
      <c r="AJ197" s="20">
        <f t="shared" si="140"/>
        <v>100</v>
      </c>
      <c r="AK197" s="43">
        <f t="shared" si="141"/>
        <v>46</v>
      </c>
      <c r="AL197" s="19">
        <v>371</v>
      </c>
      <c r="AM197" s="19">
        <v>600</v>
      </c>
      <c r="AN197" s="20">
        <f t="shared" si="142"/>
        <v>62</v>
      </c>
      <c r="AO197" s="19">
        <v>592</v>
      </c>
      <c r="AP197" s="19">
        <v>600</v>
      </c>
      <c r="AQ197" s="20">
        <f t="shared" si="143"/>
        <v>99</v>
      </c>
      <c r="AR197" s="19">
        <v>491</v>
      </c>
      <c r="AS197" s="19">
        <v>497</v>
      </c>
      <c r="AT197" s="20">
        <f t="shared" si="144"/>
        <v>99</v>
      </c>
      <c r="AU197" s="20">
        <f t="shared" si="145"/>
        <v>84</v>
      </c>
      <c r="AV197" s="19">
        <v>537</v>
      </c>
      <c r="AW197" s="19">
        <v>600</v>
      </c>
      <c r="AX197" s="20">
        <f t="shared" si="146"/>
        <v>90</v>
      </c>
      <c r="AY197" s="19">
        <v>550</v>
      </c>
      <c r="AZ197" s="19">
        <v>600</v>
      </c>
      <c r="BA197" s="20">
        <f t="shared" si="147"/>
        <v>92</v>
      </c>
      <c r="BB197" s="19">
        <v>582</v>
      </c>
      <c r="BC197" s="19">
        <v>600</v>
      </c>
      <c r="BD197" s="20">
        <f t="shared" si="148"/>
        <v>97</v>
      </c>
      <c r="BE197" s="20">
        <f t="shared" si="149"/>
        <v>94</v>
      </c>
      <c r="BF197" s="20">
        <f t="shared" si="150"/>
        <v>80</v>
      </c>
      <c r="BG197" s="24"/>
      <c r="BH197" s="19">
        <f t="shared" si="151"/>
        <v>10</v>
      </c>
      <c r="BI197" s="19">
        <f t="shared" si="152"/>
        <v>1</v>
      </c>
      <c r="BJ197" s="19">
        <f t="shared" si="153"/>
        <v>9</v>
      </c>
      <c r="BK197" s="19">
        <f t="shared" si="154"/>
        <v>2</v>
      </c>
      <c r="BL197" s="19">
        <f t="shared" si="155"/>
        <v>17</v>
      </c>
      <c r="BM197" s="19">
        <f t="shared" si="156"/>
        <v>14</v>
      </c>
      <c r="BN197" s="19">
        <f t="shared" si="157"/>
        <v>6</v>
      </c>
      <c r="BO197" s="19">
        <f t="shared" si="158"/>
        <v>4</v>
      </c>
      <c r="BP197" s="19">
        <f t="shared" si="159"/>
        <v>1</v>
      </c>
      <c r="BQ197" s="19">
        <f t="shared" si="160"/>
        <v>37</v>
      </c>
      <c r="BR197" s="19">
        <f t="shared" si="161"/>
        <v>2</v>
      </c>
      <c r="BS197" s="19">
        <f t="shared" si="162"/>
        <v>2</v>
      </c>
      <c r="BT197" s="19">
        <f t="shared" si="163"/>
        <v>11</v>
      </c>
      <c r="BU197" s="19">
        <f t="shared" si="164"/>
        <v>9</v>
      </c>
      <c r="BV197" s="19">
        <f t="shared" si="165"/>
        <v>4</v>
      </c>
      <c r="BW197" s="19">
        <f t="shared" si="166"/>
        <v>7</v>
      </c>
      <c r="BX197" s="19">
        <f t="shared" si="167"/>
        <v>17</v>
      </c>
      <c r="BY197" s="19">
        <f t="shared" si="168"/>
        <v>43</v>
      </c>
      <c r="BZ197" s="19">
        <f t="shared" si="169"/>
        <v>17</v>
      </c>
      <c r="CA197" s="19">
        <f t="shared" si="170"/>
        <v>7</v>
      </c>
      <c r="CB197" s="18">
        <f t="shared" si="171"/>
        <v>80</v>
      </c>
      <c r="CC197" s="19">
        <f t="shared" si="172"/>
        <v>17</v>
      </c>
    </row>
    <row r="198" spans="1:81" ht="31.5">
      <c r="A198" s="21">
        <v>133</v>
      </c>
      <c r="B198" s="34">
        <v>6625020026</v>
      </c>
      <c r="C198" s="5" t="s">
        <v>422</v>
      </c>
      <c r="D198" s="5" t="s">
        <v>153</v>
      </c>
      <c r="E198" s="5" t="str">
        <f>VLOOKUP(C198,Реестр!$B$2:$C$74,2,FALSE)</f>
        <v>Город</v>
      </c>
      <c r="F198" s="19">
        <v>10</v>
      </c>
      <c r="G198" s="19">
        <v>30</v>
      </c>
      <c r="H198" s="22">
        <v>11</v>
      </c>
      <c r="I198" s="22">
        <v>38</v>
      </c>
      <c r="J198" s="22">
        <f t="shared" si="130"/>
        <v>85</v>
      </c>
      <c r="K198" s="19">
        <v>30</v>
      </c>
      <c r="L198" s="19">
        <v>3</v>
      </c>
      <c r="M198" s="19">
        <f t="shared" si="131"/>
        <v>90</v>
      </c>
      <c r="N198" s="19">
        <v>469</v>
      </c>
      <c r="O198" s="19">
        <v>265</v>
      </c>
      <c r="P198" s="19">
        <v>483</v>
      </c>
      <c r="Q198" s="19">
        <v>285</v>
      </c>
      <c r="R198" s="19">
        <f t="shared" si="132"/>
        <v>95</v>
      </c>
      <c r="S198" s="19">
        <f t="shared" si="133"/>
        <v>91</v>
      </c>
      <c r="T198" s="19">
        <v>20</v>
      </c>
      <c r="U198" s="19">
        <v>4</v>
      </c>
      <c r="V198" s="19">
        <f t="shared" si="134"/>
        <v>80</v>
      </c>
      <c r="W198" s="19">
        <v>501</v>
      </c>
      <c r="X198" s="23">
        <v>581</v>
      </c>
      <c r="Y198" s="20">
        <f t="shared" si="135"/>
        <v>86</v>
      </c>
      <c r="Z198" s="43">
        <f t="shared" si="136"/>
        <v>83</v>
      </c>
      <c r="AA198" s="20">
        <f t="shared" si="137"/>
        <v>83</v>
      </c>
      <c r="AB198" s="19">
        <v>20</v>
      </c>
      <c r="AC198" s="19">
        <v>1</v>
      </c>
      <c r="AD198" s="19">
        <f t="shared" si="138"/>
        <v>20</v>
      </c>
      <c r="AE198" s="19">
        <v>20</v>
      </c>
      <c r="AF198" s="19">
        <v>0</v>
      </c>
      <c r="AG198" s="19">
        <f t="shared" si="139"/>
        <v>0</v>
      </c>
      <c r="AH198" s="19">
        <v>16</v>
      </c>
      <c r="AI198" s="19">
        <v>21</v>
      </c>
      <c r="AJ198" s="20">
        <f t="shared" si="140"/>
        <v>76</v>
      </c>
      <c r="AK198" s="43">
        <f t="shared" si="141"/>
        <v>29</v>
      </c>
      <c r="AL198" s="19">
        <v>564</v>
      </c>
      <c r="AM198" s="19">
        <v>581</v>
      </c>
      <c r="AN198" s="20">
        <f t="shared" si="142"/>
        <v>97</v>
      </c>
      <c r="AO198" s="19">
        <v>574</v>
      </c>
      <c r="AP198" s="19">
        <v>581</v>
      </c>
      <c r="AQ198" s="20">
        <f t="shared" si="143"/>
        <v>99</v>
      </c>
      <c r="AR198" s="19">
        <v>417</v>
      </c>
      <c r="AS198" s="19">
        <v>425</v>
      </c>
      <c r="AT198" s="20">
        <f t="shared" si="144"/>
        <v>98</v>
      </c>
      <c r="AU198" s="20">
        <f t="shared" si="145"/>
        <v>98</v>
      </c>
      <c r="AV198" s="19">
        <v>574</v>
      </c>
      <c r="AW198" s="19">
        <v>581</v>
      </c>
      <c r="AX198" s="20">
        <f t="shared" si="146"/>
        <v>99</v>
      </c>
      <c r="AY198" s="19">
        <v>562</v>
      </c>
      <c r="AZ198" s="19">
        <v>581</v>
      </c>
      <c r="BA198" s="20">
        <f t="shared" si="147"/>
        <v>97</v>
      </c>
      <c r="BB198" s="19">
        <v>570</v>
      </c>
      <c r="BC198" s="19">
        <v>581</v>
      </c>
      <c r="BD198" s="20">
        <f t="shared" si="148"/>
        <v>98</v>
      </c>
      <c r="BE198" s="20">
        <f t="shared" si="149"/>
        <v>98</v>
      </c>
      <c r="BF198" s="20">
        <f t="shared" si="150"/>
        <v>80</v>
      </c>
      <c r="BG198" s="24"/>
      <c r="BH198" s="19">
        <f t="shared" si="151"/>
        <v>15</v>
      </c>
      <c r="BI198" s="19">
        <f t="shared" si="152"/>
        <v>2</v>
      </c>
      <c r="BJ198" s="19">
        <f t="shared" si="153"/>
        <v>6</v>
      </c>
      <c r="BK198" s="19">
        <f t="shared" si="154"/>
        <v>2</v>
      </c>
      <c r="BL198" s="19">
        <f t="shared" si="155"/>
        <v>18</v>
      </c>
      <c r="BM198" s="19">
        <f t="shared" si="156"/>
        <v>15</v>
      </c>
      <c r="BN198" s="19">
        <f t="shared" si="157"/>
        <v>5</v>
      </c>
      <c r="BO198" s="19">
        <f t="shared" si="158"/>
        <v>6</v>
      </c>
      <c r="BP198" s="19">
        <f t="shared" si="159"/>
        <v>22</v>
      </c>
      <c r="BQ198" s="19">
        <f t="shared" si="160"/>
        <v>4</v>
      </c>
      <c r="BR198" s="19">
        <f t="shared" si="161"/>
        <v>2</v>
      </c>
      <c r="BS198" s="19">
        <f t="shared" si="162"/>
        <v>3</v>
      </c>
      <c r="BT198" s="19">
        <f t="shared" si="163"/>
        <v>2</v>
      </c>
      <c r="BU198" s="19">
        <f t="shared" si="164"/>
        <v>4</v>
      </c>
      <c r="BV198" s="19">
        <f t="shared" si="165"/>
        <v>3</v>
      </c>
      <c r="BW198" s="19">
        <f t="shared" si="166"/>
        <v>10</v>
      </c>
      <c r="BX198" s="19">
        <f t="shared" si="167"/>
        <v>18</v>
      </c>
      <c r="BY198" s="19">
        <f t="shared" si="168"/>
        <v>60</v>
      </c>
      <c r="BZ198" s="19">
        <f t="shared" si="169"/>
        <v>3</v>
      </c>
      <c r="CA198" s="19">
        <f t="shared" si="170"/>
        <v>3</v>
      </c>
      <c r="CB198" s="18">
        <f t="shared" si="171"/>
        <v>80</v>
      </c>
      <c r="CC198" s="19">
        <f t="shared" si="172"/>
        <v>17</v>
      </c>
    </row>
    <row r="199" spans="1:81" ht="31.5">
      <c r="A199" s="21">
        <v>137</v>
      </c>
      <c r="B199" s="34">
        <v>6625024937</v>
      </c>
      <c r="C199" s="5" t="s">
        <v>422</v>
      </c>
      <c r="D199" s="5" t="s">
        <v>157</v>
      </c>
      <c r="E199" s="5" t="str">
        <f>VLOOKUP(C199,Реестр!$B$2:$C$74,2,FALSE)</f>
        <v>Город</v>
      </c>
      <c r="F199" s="19">
        <v>8</v>
      </c>
      <c r="G199" s="19">
        <v>34</v>
      </c>
      <c r="H199" s="22">
        <v>9</v>
      </c>
      <c r="I199" s="22">
        <v>36</v>
      </c>
      <c r="J199" s="22">
        <f t="shared" si="130"/>
        <v>92</v>
      </c>
      <c r="K199" s="19">
        <v>30</v>
      </c>
      <c r="L199" s="19">
        <v>4</v>
      </c>
      <c r="M199" s="19">
        <f t="shared" si="131"/>
        <v>100</v>
      </c>
      <c r="N199" s="19">
        <v>141</v>
      </c>
      <c r="O199" s="19">
        <v>135</v>
      </c>
      <c r="P199" s="19">
        <v>154</v>
      </c>
      <c r="Q199" s="19">
        <v>149</v>
      </c>
      <c r="R199" s="19">
        <f t="shared" si="132"/>
        <v>91</v>
      </c>
      <c r="S199" s="19">
        <f t="shared" si="133"/>
        <v>94</v>
      </c>
      <c r="T199" s="19">
        <v>20</v>
      </c>
      <c r="U199" s="19">
        <v>2</v>
      </c>
      <c r="V199" s="19">
        <f t="shared" si="134"/>
        <v>40</v>
      </c>
      <c r="W199" s="19">
        <v>151</v>
      </c>
      <c r="X199" s="23">
        <v>191</v>
      </c>
      <c r="Y199" s="20">
        <f t="shared" si="135"/>
        <v>79</v>
      </c>
      <c r="Z199" s="43">
        <f t="shared" si="136"/>
        <v>60</v>
      </c>
      <c r="AA199" s="20">
        <f t="shared" si="137"/>
        <v>60</v>
      </c>
      <c r="AB199" s="19">
        <v>20</v>
      </c>
      <c r="AC199" s="19">
        <v>2</v>
      </c>
      <c r="AD199" s="19">
        <f t="shared" si="138"/>
        <v>40</v>
      </c>
      <c r="AE199" s="19">
        <v>20</v>
      </c>
      <c r="AF199" s="19">
        <v>2</v>
      </c>
      <c r="AG199" s="19">
        <f t="shared" si="139"/>
        <v>40</v>
      </c>
      <c r="AH199" s="19">
        <v>1</v>
      </c>
      <c r="AI199" s="19">
        <v>1</v>
      </c>
      <c r="AJ199" s="20">
        <f t="shared" si="140"/>
        <v>100</v>
      </c>
      <c r="AK199" s="43">
        <f t="shared" si="141"/>
        <v>58</v>
      </c>
      <c r="AL199" s="19">
        <v>175</v>
      </c>
      <c r="AM199" s="19">
        <v>191</v>
      </c>
      <c r="AN199" s="20">
        <f t="shared" si="142"/>
        <v>92</v>
      </c>
      <c r="AO199" s="19">
        <v>183</v>
      </c>
      <c r="AP199" s="19">
        <v>191</v>
      </c>
      <c r="AQ199" s="20">
        <f t="shared" si="143"/>
        <v>96</v>
      </c>
      <c r="AR199" s="19">
        <v>115</v>
      </c>
      <c r="AS199" s="19">
        <v>120</v>
      </c>
      <c r="AT199" s="20">
        <f t="shared" si="144"/>
        <v>96</v>
      </c>
      <c r="AU199" s="20">
        <f t="shared" si="145"/>
        <v>94</v>
      </c>
      <c r="AV199" s="19">
        <v>186</v>
      </c>
      <c r="AW199" s="19">
        <v>191</v>
      </c>
      <c r="AX199" s="20">
        <f t="shared" si="146"/>
        <v>97</v>
      </c>
      <c r="AY199" s="19">
        <v>172</v>
      </c>
      <c r="AZ199" s="19">
        <v>191</v>
      </c>
      <c r="BA199" s="20">
        <f t="shared" si="147"/>
        <v>90</v>
      </c>
      <c r="BB199" s="19">
        <v>179</v>
      </c>
      <c r="BC199" s="19">
        <v>191</v>
      </c>
      <c r="BD199" s="20">
        <f t="shared" si="148"/>
        <v>94</v>
      </c>
      <c r="BE199" s="20">
        <f t="shared" si="149"/>
        <v>94</v>
      </c>
      <c r="BF199" s="20">
        <f t="shared" si="150"/>
        <v>80</v>
      </c>
      <c r="BG199" s="24"/>
      <c r="BH199" s="19">
        <f t="shared" si="151"/>
        <v>8</v>
      </c>
      <c r="BI199" s="19">
        <f t="shared" si="152"/>
        <v>1</v>
      </c>
      <c r="BJ199" s="19">
        <f t="shared" si="153"/>
        <v>10</v>
      </c>
      <c r="BK199" s="19">
        <f t="shared" si="154"/>
        <v>4</v>
      </c>
      <c r="BL199" s="19">
        <f t="shared" si="155"/>
        <v>32</v>
      </c>
      <c r="BM199" s="19">
        <f t="shared" si="156"/>
        <v>22</v>
      </c>
      <c r="BN199" s="19">
        <f t="shared" si="157"/>
        <v>4</v>
      </c>
      <c r="BO199" s="19">
        <f t="shared" si="158"/>
        <v>4</v>
      </c>
      <c r="BP199" s="19">
        <f t="shared" si="159"/>
        <v>1</v>
      </c>
      <c r="BQ199" s="19">
        <f t="shared" si="160"/>
        <v>9</v>
      </c>
      <c r="BR199" s="19">
        <f t="shared" si="161"/>
        <v>5</v>
      </c>
      <c r="BS199" s="19">
        <f t="shared" si="162"/>
        <v>5</v>
      </c>
      <c r="BT199" s="19">
        <f t="shared" si="163"/>
        <v>4</v>
      </c>
      <c r="BU199" s="19">
        <f t="shared" si="164"/>
        <v>11</v>
      </c>
      <c r="BV199" s="19">
        <f t="shared" si="165"/>
        <v>7</v>
      </c>
      <c r="BW199" s="19">
        <f t="shared" si="166"/>
        <v>7</v>
      </c>
      <c r="BX199" s="19">
        <f t="shared" si="167"/>
        <v>32</v>
      </c>
      <c r="BY199" s="19">
        <f t="shared" si="168"/>
        <v>31</v>
      </c>
      <c r="BZ199" s="19">
        <f t="shared" si="169"/>
        <v>7</v>
      </c>
      <c r="CA199" s="19">
        <f t="shared" si="170"/>
        <v>7</v>
      </c>
      <c r="CB199" s="18">
        <f t="shared" si="171"/>
        <v>80</v>
      </c>
      <c r="CC199" s="19">
        <f t="shared" si="172"/>
        <v>17</v>
      </c>
    </row>
    <row r="200" spans="1:81" ht="47.25">
      <c r="A200" s="21">
        <v>150</v>
      </c>
      <c r="B200" s="34">
        <v>6619006739</v>
      </c>
      <c r="C200" s="5" t="s">
        <v>426</v>
      </c>
      <c r="D200" s="5" t="s">
        <v>170</v>
      </c>
      <c r="E200" s="5" t="str">
        <f>VLOOKUP(C200,Реестр!$B$2:$C$74,2,FALSE)</f>
        <v>Город</v>
      </c>
      <c r="F200" s="19">
        <v>10</v>
      </c>
      <c r="G200" s="19">
        <v>38</v>
      </c>
      <c r="H200" s="22">
        <v>11</v>
      </c>
      <c r="I200" s="22">
        <v>38</v>
      </c>
      <c r="J200" s="22">
        <f t="shared" si="130"/>
        <v>95</v>
      </c>
      <c r="K200" s="19">
        <v>30</v>
      </c>
      <c r="L200" s="19">
        <v>3</v>
      </c>
      <c r="M200" s="19">
        <f t="shared" si="131"/>
        <v>90</v>
      </c>
      <c r="N200" s="19">
        <v>80</v>
      </c>
      <c r="O200" s="19">
        <v>80</v>
      </c>
      <c r="P200" s="19">
        <v>83</v>
      </c>
      <c r="Q200" s="19">
        <v>86</v>
      </c>
      <c r="R200" s="19">
        <f t="shared" si="132"/>
        <v>95</v>
      </c>
      <c r="S200" s="19">
        <f t="shared" si="133"/>
        <v>94</v>
      </c>
      <c r="T200" s="19">
        <v>20</v>
      </c>
      <c r="U200" s="19">
        <v>5</v>
      </c>
      <c r="V200" s="19">
        <f t="shared" si="134"/>
        <v>100</v>
      </c>
      <c r="W200" s="19">
        <v>83</v>
      </c>
      <c r="X200" s="23">
        <v>95</v>
      </c>
      <c r="Y200" s="20">
        <f t="shared" si="135"/>
        <v>87</v>
      </c>
      <c r="Z200" s="43">
        <f t="shared" si="136"/>
        <v>94</v>
      </c>
      <c r="AA200" s="20">
        <f t="shared" si="137"/>
        <v>94</v>
      </c>
      <c r="AB200" s="19">
        <v>20</v>
      </c>
      <c r="AC200" s="19">
        <v>0</v>
      </c>
      <c r="AD200" s="19">
        <f t="shared" si="138"/>
        <v>0</v>
      </c>
      <c r="AE200" s="19">
        <v>20</v>
      </c>
      <c r="AF200" s="19">
        <v>2</v>
      </c>
      <c r="AG200" s="19">
        <f t="shared" si="139"/>
        <v>40</v>
      </c>
      <c r="AH200" s="19">
        <v>7</v>
      </c>
      <c r="AI200" s="19">
        <v>8</v>
      </c>
      <c r="AJ200" s="20">
        <f t="shared" si="140"/>
        <v>88</v>
      </c>
      <c r="AK200" s="43">
        <f t="shared" si="141"/>
        <v>42</v>
      </c>
      <c r="AL200" s="19">
        <v>44</v>
      </c>
      <c r="AM200" s="19">
        <v>95</v>
      </c>
      <c r="AN200" s="20">
        <f t="shared" si="142"/>
        <v>46</v>
      </c>
      <c r="AO200" s="19">
        <v>94</v>
      </c>
      <c r="AP200" s="19">
        <v>95</v>
      </c>
      <c r="AQ200" s="20">
        <f t="shared" si="143"/>
        <v>99</v>
      </c>
      <c r="AR200" s="19">
        <v>68</v>
      </c>
      <c r="AS200" s="19">
        <v>73</v>
      </c>
      <c r="AT200" s="20">
        <f t="shared" si="144"/>
        <v>93</v>
      </c>
      <c r="AU200" s="20">
        <f t="shared" si="145"/>
        <v>77</v>
      </c>
      <c r="AV200" s="19">
        <v>76</v>
      </c>
      <c r="AW200" s="19">
        <v>95</v>
      </c>
      <c r="AX200" s="20">
        <f t="shared" si="146"/>
        <v>80</v>
      </c>
      <c r="AY200" s="19">
        <v>88</v>
      </c>
      <c r="AZ200" s="19">
        <v>95</v>
      </c>
      <c r="BA200" s="20">
        <f t="shared" si="147"/>
        <v>93</v>
      </c>
      <c r="BB200" s="19">
        <v>92</v>
      </c>
      <c r="BC200" s="19">
        <v>95</v>
      </c>
      <c r="BD200" s="20">
        <f t="shared" si="148"/>
        <v>97</v>
      </c>
      <c r="BE200" s="20">
        <f t="shared" si="149"/>
        <v>91</v>
      </c>
      <c r="BF200" s="20">
        <f t="shared" si="150"/>
        <v>80</v>
      </c>
      <c r="BG200" s="24"/>
      <c r="BH200" s="19">
        <f t="shared" si="151"/>
        <v>5</v>
      </c>
      <c r="BI200" s="19">
        <f t="shared" si="152"/>
        <v>2</v>
      </c>
      <c r="BJ200" s="19">
        <f t="shared" si="153"/>
        <v>6</v>
      </c>
      <c r="BK200" s="19">
        <f t="shared" si="154"/>
        <v>1</v>
      </c>
      <c r="BL200" s="19">
        <f t="shared" si="155"/>
        <v>7</v>
      </c>
      <c r="BM200" s="19">
        <f t="shared" si="156"/>
        <v>14</v>
      </c>
      <c r="BN200" s="19">
        <f t="shared" si="157"/>
        <v>6</v>
      </c>
      <c r="BO200" s="19">
        <f t="shared" si="158"/>
        <v>4</v>
      </c>
      <c r="BP200" s="19">
        <f t="shared" si="159"/>
        <v>12</v>
      </c>
      <c r="BQ200" s="19">
        <f t="shared" si="160"/>
        <v>50</v>
      </c>
      <c r="BR200" s="19">
        <f t="shared" si="161"/>
        <v>2</v>
      </c>
      <c r="BS200" s="19">
        <f t="shared" si="162"/>
        <v>8</v>
      </c>
      <c r="BT200" s="19">
        <f t="shared" si="163"/>
        <v>21</v>
      </c>
      <c r="BU200" s="19">
        <f t="shared" si="164"/>
        <v>8</v>
      </c>
      <c r="BV200" s="19">
        <f t="shared" si="165"/>
        <v>4</v>
      </c>
      <c r="BW200" s="19">
        <f t="shared" si="166"/>
        <v>7</v>
      </c>
      <c r="BX200" s="19">
        <f t="shared" si="167"/>
        <v>7</v>
      </c>
      <c r="BY200" s="19">
        <f t="shared" si="168"/>
        <v>47</v>
      </c>
      <c r="BZ200" s="19">
        <f t="shared" si="169"/>
        <v>24</v>
      </c>
      <c r="CA200" s="19">
        <f t="shared" si="170"/>
        <v>10</v>
      </c>
      <c r="CB200" s="18">
        <f t="shared" si="171"/>
        <v>80</v>
      </c>
      <c r="CC200" s="19">
        <f t="shared" si="172"/>
        <v>17</v>
      </c>
    </row>
    <row r="201" spans="1:81" ht="31.5">
      <c r="A201" s="21">
        <v>301</v>
      </c>
      <c r="B201" s="34">
        <v>6609008737</v>
      </c>
      <c r="C201" s="5" t="s">
        <v>446</v>
      </c>
      <c r="D201" s="6" t="s">
        <v>308</v>
      </c>
      <c r="E201" s="5" t="str">
        <f>VLOOKUP(C201,Реестр!$B$2:$C$74,2,FALSE)</f>
        <v>Город</v>
      </c>
      <c r="F201" s="19">
        <v>8.5</v>
      </c>
      <c r="G201" s="19">
        <v>34</v>
      </c>
      <c r="H201" s="22">
        <v>11</v>
      </c>
      <c r="I201" s="22">
        <v>38</v>
      </c>
      <c r="J201" s="22">
        <f t="shared" si="130"/>
        <v>83</v>
      </c>
      <c r="K201" s="19">
        <v>30</v>
      </c>
      <c r="L201" s="19">
        <v>4</v>
      </c>
      <c r="M201" s="19">
        <f t="shared" si="131"/>
        <v>100</v>
      </c>
      <c r="N201" s="19">
        <v>180</v>
      </c>
      <c r="O201" s="19">
        <v>199</v>
      </c>
      <c r="P201" s="19">
        <v>204</v>
      </c>
      <c r="Q201" s="19">
        <v>228</v>
      </c>
      <c r="R201" s="19">
        <f t="shared" si="132"/>
        <v>88</v>
      </c>
      <c r="S201" s="19">
        <f t="shared" si="133"/>
        <v>90</v>
      </c>
      <c r="T201" s="19">
        <v>20</v>
      </c>
      <c r="U201" s="19">
        <v>4</v>
      </c>
      <c r="V201" s="19">
        <f t="shared" si="134"/>
        <v>80</v>
      </c>
      <c r="W201" s="19">
        <v>166</v>
      </c>
      <c r="X201" s="23">
        <v>282</v>
      </c>
      <c r="Y201" s="20">
        <f t="shared" si="135"/>
        <v>59</v>
      </c>
      <c r="Z201" s="43">
        <f t="shared" si="136"/>
        <v>70</v>
      </c>
      <c r="AA201" s="20">
        <f t="shared" si="137"/>
        <v>70</v>
      </c>
      <c r="AB201" s="19">
        <v>20</v>
      </c>
      <c r="AC201" s="19">
        <v>0</v>
      </c>
      <c r="AD201" s="19">
        <f t="shared" si="138"/>
        <v>0</v>
      </c>
      <c r="AE201" s="19">
        <v>20</v>
      </c>
      <c r="AF201" s="19">
        <v>3</v>
      </c>
      <c r="AG201" s="19">
        <f t="shared" si="139"/>
        <v>60</v>
      </c>
      <c r="AH201" s="19">
        <v>3</v>
      </c>
      <c r="AI201" s="19">
        <v>3</v>
      </c>
      <c r="AJ201" s="20">
        <f t="shared" si="140"/>
        <v>100</v>
      </c>
      <c r="AK201" s="43">
        <f t="shared" si="141"/>
        <v>54</v>
      </c>
      <c r="AL201" s="19">
        <v>260</v>
      </c>
      <c r="AM201" s="19">
        <v>282</v>
      </c>
      <c r="AN201" s="20">
        <f t="shared" si="142"/>
        <v>92</v>
      </c>
      <c r="AO201" s="19">
        <v>271</v>
      </c>
      <c r="AP201" s="19">
        <v>282</v>
      </c>
      <c r="AQ201" s="20">
        <f t="shared" si="143"/>
        <v>96</v>
      </c>
      <c r="AR201" s="19">
        <v>159</v>
      </c>
      <c r="AS201" s="19">
        <v>165</v>
      </c>
      <c r="AT201" s="20">
        <f t="shared" si="144"/>
        <v>96</v>
      </c>
      <c r="AU201" s="20">
        <f t="shared" si="145"/>
        <v>94</v>
      </c>
      <c r="AV201" s="19">
        <v>268</v>
      </c>
      <c r="AW201" s="19">
        <v>282</v>
      </c>
      <c r="AX201" s="20">
        <f t="shared" si="146"/>
        <v>95</v>
      </c>
      <c r="AY201" s="19">
        <v>257</v>
      </c>
      <c r="AZ201" s="19">
        <v>282</v>
      </c>
      <c r="BA201" s="20">
        <f t="shared" si="147"/>
        <v>91</v>
      </c>
      <c r="BB201" s="19">
        <v>262</v>
      </c>
      <c r="BC201" s="19">
        <v>282</v>
      </c>
      <c r="BD201" s="20">
        <f t="shared" si="148"/>
        <v>93</v>
      </c>
      <c r="BE201" s="20">
        <f t="shared" si="149"/>
        <v>93</v>
      </c>
      <c r="BF201" s="20">
        <f t="shared" si="150"/>
        <v>80</v>
      </c>
      <c r="BG201" s="24"/>
      <c r="BH201" s="19">
        <f t="shared" si="151"/>
        <v>17</v>
      </c>
      <c r="BI201" s="19">
        <f t="shared" si="152"/>
        <v>1</v>
      </c>
      <c r="BJ201" s="19">
        <f t="shared" si="153"/>
        <v>13</v>
      </c>
      <c r="BK201" s="19">
        <f t="shared" si="154"/>
        <v>2</v>
      </c>
      <c r="BL201" s="19">
        <f t="shared" si="155"/>
        <v>28</v>
      </c>
      <c r="BM201" s="19">
        <f t="shared" si="156"/>
        <v>37</v>
      </c>
      <c r="BN201" s="19">
        <f t="shared" si="157"/>
        <v>6</v>
      </c>
      <c r="BO201" s="19">
        <f t="shared" si="158"/>
        <v>3</v>
      </c>
      <c r="BP201" s="19">
        <f t="shared" si="159"/>
        <v>1</v>
      </c>
      <c r="BQ201" s="19">
        <f t="shared" si="160"/>
        <v>9</v>
      </c>
      <c r="BR201" s="19">
        <f t="shared" si="161"/>
        <v>5</v>
      </c>
      <c r="BS201" s="19">
        <f t="shared" si="162"/>
        <v>5</v>
      </c>
      <c r="BT201" s="19">
        <f t="shared" si="163"/>
        <v>6</v>
      </c>
      <c r="BU201" s="19">
        <f t="shared" si="164"/>
        <v>10</v>
      </c>
      <c r="BV201" s="19">
        <f t="shared" si="165"/>
        <v>8</v>
      </c>
      <c r="BW201" s="19">
        <f t="shared" si="166"/>
        <v>11</v>
      </c>
      <c r="BX201" s="19">
        <f t="shared" si="167"/>
        <v>28</v>
      </c>
      <c r="BY201" s="19">
        <f t="shared" si="168"/>
        <v>35</v>
      </c>
      <c r="BZ201" s="19">
        <f t="shared" si="169"/>
        <v>7</v>
      </c>
      <c r="CA201" s="19">
        <f t="shared" si="170"/>
        <v>8</v>
      </c>
      <c r="CB201" s="18">
        <f t="shared" si="171"/>
        <v>80</v>
      </c>
      <c r="CC201" s="19">
        <f t="shared" si="172"/>
        <v>17</v>
      </c>
    </row>
    <row r="202" spans="1:81" ht="31.5">
      <c r="A202" s="21">
        <v>336</v>
      </c>
      <c r="B202" s="34">
        <v>6617003404</v>
      </c>
      <c r="C202" s="40" t="s">
        <v>508</v>
      </c>
      <c r="D202" s="5" t="s">
        <v>338</v>
      </c>
      <c r="E202" s="5" t="str">
        <f>VLOOKUP(C202,Реестр!$B$2:$C$74,2,FALSE)</f>
        <v>Город</v>
      </c>
      <c r="F202" s="19">
        <v>10</v>
      </c>
      <c r="G202" s="19">
        <v>34</v>
      </c>
      <c r="H202" s="22">
        <v>11</v>
      </c>
      <c r="I202" s="22">
        <v>38</v>
      </c>
      <c r="J202" s="22">
        <f t="shared" si="130"/>
        <v>90</v>
      </c>
      <c r="K202" s="19">
        <v>30</v>
      </c>
      <c r="L202" s="19">
        <v>4</v>
      </c>
      <c r="M202" s="19">
        <f t="shared" si="131"/>
        <v>100</v>
      </c>
      <c r="N202" s="19">
        <v>94</v>
      </c>
      <c r="O202" s="19">
        <v>92</v>
      </c>
      <c r="P202" s="19">
        <v>95</v>
      </c>
      <c r="Q202" s="19">
        <v>96</v>
      </c>
      <c r="R202" s="19">
        <f t="shared" si="132"/>
        <v>97</v>
      </c>
      <c r="S202" s="19">
        <f t="shared" si="133"/>
        <v>96</v>
      </c>
      <c r="T202" s="19">
        <v>20</v>
      </c>
      <c r="U202" s="19">
        <v>3</v>
      </c>
      <c r="V202" s="19">
        <f t="shared" si="134"/>
        <v>60</v>
      </c>
      <c r="W202" s="19">
        <v>101</v>
      </c>
      <c r="X202" s="23">
        <v>104</v>
      </c>
      <c r="Y202" s="20">
        <f t="shared" si="135"/>
        <v>97</v>
      </c>
      <c r="Z202" s="43">
        <f t="shared" si="136"/>
        <v>79</v>
      </c>
      <c r="AA202" s="20">
        <f t="shared" si="137"/>
        <v>79</v>
      </c>
      <c r="AB202" s="19">
        <v>20</v>
      </c>
      <c r="AC202" s="19">
        <v>0</v>
      </c>
      <c r="AD202" s="19">
        <f t="shared" si="138"/>
        <v>0</v>
      </c>
      <c r="AE202" s="19">
        <v>20</v>
      </c>
      <c r="AF202" s="19">
        <v>3</v>
      </c>
      <c r="AG202" s="19">
        <f t="shared" si="139"/>
        <v>60</v>
      </c>
      <c r="AH202" s="19">
        <v>2</v>
      </c>
      <c r="AI202" s="19">
        <v>2</v>
      </c>
      <c r="AJ202" s="20">
        <f t="shared" si="140"/>
        <v>100</v>
      </c>
      <c r="AK202" s="43">
        <f t="shared" si="141"/>
        <v>54</v>
      </c>
      <c r="AL202" s="19">
        <v>52</v>
      </c>
      <c r="AM202" s="19">
        <v>104</v>
      </c>
      <c r="AN202" s="20">
        <f t="shared" si="142"/>
        <v>50</v>
      </c>
      <c r="AO202" s="19">
        <v>100</v>
      </c>
      <c r="AP202" s="19">
        <v>104</v>
      </c>
      <c r="AQ202" s="20">
        <f t="shared" si="143"/>
        <v>96</v>
      </c>
      <c r="AR202" s="19">
        <v>84</v>
      </c>
      <c r="AS202" s="19">
        <v>86</v>
      </c>
      <c r="AT202" s="20">
        <f t="shared" si="144"/>
        <v>98</v>
      </c>
      <c r="AU202" s="20">
        <f t="shared" si="145"/>
        <v>78</v>
      </c>
      <c r="AV202" s="19">
        <v>91</v>
      </c>
      <c r="AW202" s="19">
        <v>104</v>
      </c>
      <c r="AX202" s="20">
        <f t="shared" si="146"/>
        <v>88</v>
      </c>
      <c r="AY202" s="19">
        <v>99</v>
      </c>
      <c r="AZ202" s="19">
        <v>104</v>
      </c>
      <c r="BA202" s="20">
        <f t="shared" si="147"/>
        <v>95</v>
      </c>
      <c r="BB202" s="19">
        <v>103</v>
      </c>
      <c r="BC202" s="19">
        <v>104</v>
      </c>
      <c r="BD202" s="20">
        <f t="shared" si="148"/>
        <v>99</v>
      </c>
      <c r="BE202" s="20">
        <f t="shared" si="149"/>
        <v>95</v>
      </c>
      <c r="BF202" s="20">
        <f t="shared" si="150"/>
        <v>80</v>
      </c>
      <c r="BG202" s="24"/>
      <c r="BH202" s="19">
        <f t="shared" si="151"/>
        <v>10</v>
      </c>
      <c r="BI202" s="19">
        <f t="shared" si="152"/>
        <v>1</v>
      </c>
      <c r="BJ202" s="19">
        <f t="shared" si="153"/>
        <v>4</v>
      </c>
      <c r="BK202" s="19">
        <f t="shared" si="154"/>
        <v>3</v>
      </c>
      <c r="BL202" s="19">
        <f t="shared" si="155"/>
        <v>22</v>
      </c>
      <c r="BM202" s="19">
        <f t="shared" si="156"/>
        <v>4</v>
      </c>
      <c r="BN202" s="19">
        <f t="shared" si="157"/>
        <v>6</v>
      </c>
      <c r="BO202" s="19">
        <f t="shared" si="158"/>
        <v>3</v>
      </c>
      <c r="BP202" s="19">
        <f t="shared" si="159"/>
        <v>1</v>
      </c>
      <c r="BQ202" s="19">
        <f t="shared" si="160"/>
        <v>46</v>
      </c>
      <c r="BR202" s="19">
        <f t="shared" si="161"/>
        <v>5</v>
      </c>
      <c r="BS202" s="19">
        <f t="shared" si="162"/>
        <v>3</v>
      </c>
      <c r="BT202" s="19">
        <f t="shared" si="163"/>
        <v>13</v>
      </c>
      <c r="BU202" s="19">
        <f t="shared" si="164"/>
        <v>6</v>
      </c>
      <c r="BV202" s="19">
        <f t="shared" si="165"/>
        <v>2</v>
      </c>
      <c r="BW202" s="19">
        <f t="shared" si="166"/>
        <v>5</v>
      </c>
      <c r="BX202" s="19">
        <f t="shared" si="167"/>
        <v>22</v>
      </c>
      <c r="BY202" s="19">
        <f t="shared" si="168"/>
        <v>35</v>
      </c>
      <c r="BZ202" s="19">
        <f t="shared" si="169"/>
        <v>23</v>
      </c>
      <c r="CA202" s="19">
        <f t="shared" si="170"/>
        <v>6</v>
      </c>
      <c r="CB202" s="18">
        <f t="shared" si="171"/>
        <v>80</v>
      </c>
      <c r="CC202" s="19">
        <f t="shared" si="172"/>
        <v>17</v>
      </c>
    </row>
    <row r="203" spans="1:81" ht="31.5">
      <c r="A203" s="21">
        <v>379</v>
      </c>
      <c r="B203" s="34">
        <v>6613004407</v>
      </c>
      <c r="C203" s="40" t="s">
        <v>507</v>
      </c>
      <c r="D203" s="5" t="s">
        <v>375</v>
      </c>
      <c r="E203" s="5" t="str">
        <f>VLOOKUP(C203,Реестр!$B$2:$C$74,2,FALSE)</f>
        <v>Город</v>
      </c>
      <c r="F203" s="19">
        <v>10</v>
      </c>
      <c r="G203" s="19">
        <v>36.5</v>
      </c>
      <c r="H203" s="22">
        <v>11</v>
      </c>
      <c r="I203" s="22">
        <v>38</v>
      </c>
      <c r="J203" s="22">
        <f t="shared" si="130"/>
        <v>93</v>
      </c>
      <c r="K203" s="19">
        <v>30</v>
      </c>
      <c r="L203" s="19">
        <v>4</v>
      </c>
      <c r="M203" s="19">
        <f t="shared" si="131"/>
        <v>100</v>
      </c>
      <c r="N203" s="19">
        <v>194</v>
      </c>
      <c r="O203" s="19">
        <v>161</v>
      </c>
      <c r="P203" s="19">
        <v>207</v>
      </c>
      <c r="Q203" s="19">
        <v>165</v>
      </c>
      <c r="R203" s="19">
        <f t="shared" si="132"/>
        <v>96</v>
      </c>
      <c r="S203" s="19">
        <f t="shared" si="133"/>
        <v>96</v>
      </c>
      <c r="T203" s="19">
        <v>20</v>
      </c>
      <c r="U203" s="19">
        <v>5</v>
      </c>
      <c r="V203" s="19">
        <f t="shared" si="134"/>
        <v>100</v>
      </c>
      <c r="W203" s="19">
        <v>212</v>
      </c>
      <c r="X203" s="23">
        <v>255</v>
      </c>
      <c r="Y203" s="20">
        <f t="shared" si="135"/>
        <v>83</v>
      </c>
      <c r="Z203" s="43">
        <f t="shared" si="136"/>
        <v>92</v>
      </c>
      <c r="AA203" s="20">
        <f t="shared" si="137"/>
        <v>92</v>
      </c>
      <c r="AB203" s="19">
        <v>20</v>
      </c>
      <c r="AC203" s="19">
        <v>0</v>
      </c>
      <c r="AD203" s="19">
        <f t="shared" si="138"/>
        <v>0</v>
      </c>
      <c r="AE203" s="19">
        <v>20</v>
      </c>
      <c r="AF203" s="19">
        <v>3</v>
      </c>
      <c r="AG203" s="19">
        <f t="shared" si="139"/>
        <v>60</v>
      </c>
      <c r="AH203" s="19">
        <v>5</v>
      </c>
      <c r="AI203" s="19">
        <v>8</v>
      </c>
      <c r="AJ203" s="20">
        <f t="shared" si="140"/>
        <v>63</v>
      </c>
      <c r="AK203" s="43">
        <f t="shared" si="141"/>
        <v>43</v>
      </c>
      <c r="AL203" s="19">
        <v>127</v>
      </c>
      <c r="AM203" s="19">
        <v>255</v>
      </c>
      <c r="AN203" s="20">
        <f t="shared" si="142"/>
        <v>50</v>
      </c>
      <c r="AO203" s="19">
        <v>241</v>
      </c>
      <c r="AP203" s="19">
        <v>255</v>
      </c>
      <c r="AQ203" s="20">
        <f t="shared" si="143"/>
        <v>95</v>
      </c>
      <c r="AR203" s="19">
        <v>155</v>
      </c>
      <c r="AS203" s="19">
        <v>156</v>
      </c>
      <c r="AT203" s="20">
        <f t="shared" si="144"/>
        <v>99</v>
      </c>
      <c r="AU203" s="20">
        <f t="shared" si="145"/>
        <v>78</v>
      </c>
      <c r="AV203" s="19">
        <v>196</v>
      </c>
      <c r="AW203" s="19">
        <v>255</v>
      </c>
      <c r="AX203" s="20">
        <f t="shared" si="146"/>
        <v>77</v>
      </c>
      <c r="AY203" s="19">
        <v>238</v>
      </c>
      <c r="AZ203" s="19">
        <v>255</v>
      </c>
      <c r="BA203" s="20">
        <f t="shared" si="147"/>
        <v>93</v>
      </c>
      <c r="BB203" s="19">
        <v>246</v>
      </c>
      <c r="BC203" s="19">
        <v>255</v>
      </c>
      <c r="BD203" s="20">
        <f t="shared" si="148"/>
        <v>96</v>
      </c>
      <c r="BE203" s="20">
        <f t="shared" si="149"/>
        <v>90</v>
      </c>
      <c r="BF203" s="20">
        <f t="shared" si="150"/>
        <v>80</v>
      </c>
      <c r="BG203" s="24"/>
      <c r="BH203" s="19">
        <f t="shared" si="151"/>
        <v>7</v>
      </c>
      <c r="BI203" s="19">
        <f t="shared" si="152"/>
        <v>1</v>
      </c>
      <c r="BJ203" s="19">
        <f t="shared" si="153"/>
        <v>5</v>
      </c>
      <c r="BK203" s="19">
        <f t="shared" si="154"/>
        <v>1</v>
      </c>
      <c r="BL203" s="19">
        <f t="shared" si="155"/>
        <v>9</v>
      </c>
      <c r="BM203" s="19">
        <f t="shared" si="156"/>
        <v>18</v>
      </c>
      <c r="BN203" s="19">
        <f t="shared" si="157"/>
        <v>6</v>
      </c>
      <c r="BO203" s="19">
        <f t="shared" si="158"/>
        <v>3</v>
      </c>
      <c r="BP203" s="19">
        <f t="shared" si="159"/>
        <v>28</v>
      </c>
      <c r="BQ203" s="19">
        <f t="shared" si="160"/>
        <v>46</v>
      </c>
      <c r="BR203" s="19">
        <f t="shared" si="161"/>
        <v>6</v>
      </c>
      <c r="BS203" s="19">
        <f t="shared" si="162"/>
        <v>2</v>
      </c>
      <c r="BT203" s="19">
        <f t="shared" si="163"/>
        <v>24</v>
      </c>
      <c r="BU203" s="19">
        <f t="shared" si="164"/>
        <v>8</v>
      </c>
      <c r="BV203" s="19">
        <f t="shared" si="165"/>
        <v>5</v>
      </c>
      <c r="BW203" s="19">
        <f t="shared" si="166"/>
        <v>5</v>
      </c>
      <c r="BX203" s="19">
        <f t="shared" si="167"/>
        <v>9</v>
      </c>
      <c r="BY203" s="19">
        <f t="shared" si="168"/>
        <v>46</v>
      </c>
      <c r="BZ203" s="19">
        <f t="shared" si="169"/>
        <v>23</v>
      </c>
      <c r="CA203" s="19">
        <f t="shared" si="170"/>
        <v>11</v>
      </c>
      <c r="CB203" s="18">
        <f t="shared" si="171"/>
        <v>80</v>
      </c>
      <c r="CC203" s="19">
        <f t="shared" si="172"/>
        <v>17</v>
      </c>
    </row>
    <row r="204" spans="1:81" ht="31.5">
      <c r="A204" s="21">
        <v>388</v>
      </c>
      <c r="B204" s="34">
        <v>6614004181</v>
      </c>
      <c r="C204" s="5" t="s">
        <v>458</v>
      </c>
      <c r="D204" s="6" t="s">
        <v>382</v>
      </c>
      <c r="E204" s="5" t="str">
        <f>VLOOKUP(C204,Реестр!$B$2:$C$74,2,FALSE)</f>
        <v>Город</v>
      </c>
      <c r="F204" s="19">
        <v>11</v>
      </c>
      <c r="G204" s="19">
        <v>33</v>
      </c>
      <c r="H204" s="22">
        <v>11</v>
      </c>
      <c r="I204" s="22">
        <v>38</v>
      </c>
      <c r="J204" s="22">
        <f t="shared" si="130"/>
        <v>93</v>
      </c>
      <c r="K204" s="19">
        <v>30</v>
      </c>
      <c r="L204" s="19">
        <v>4</v>
      </c>
      <c r="M204" s="19">
        <f t="shared" si="131"/>
        <v>100</v>
      </c>
      <c r="N204" s="19">
        <v>22</v>
      </c>
      <c r="O204" s="19">
        <v>23</v>
      </c>
      <c r="P204" s="19">
        <v>24</v>
      </c>
      <c r="Q204" s="19">
        <v>24</v>
      </c>
      <c r="R204" s="19">
        <f t="shared" si="132"/>
        <v>94</v>
      </c>
      <c r="S204" s="19">
        <f t="shared" si="133"/>
        <v>96</v>
      </c>
      <c r="T204" s="19">
        <v>20</v>
      </c>
      <c r="U204" s="19">
        <v>5</v>
      </c>
      <c r="V204" s="19">
        <f t="shared" si="134"/>
        <v>100</v>
      </c>
      <c r="W204" s="19">
        <v>22</v>
      </c>
      <c r="X204" s="23">
        <v>30</v>
      </c>
      <c r="Y204" s="20">
        <f t="shared" si="135"/>
        <v>73</v>
      </c>
      <c r="Z204" s="43">
        <f t="shared" si="136"/>
        <v>87</v>
      </c>
      <c r="AA204" s="20">
        <f t="shared" si="137"/>
        <v>87</v>
      </c>
      <c r="AB204" s="19">
        <v>20</v>
      </c>
      <c r="AC204" s="19">
        <v>0</v>
      </c>
      <c r="AD204" s="19">
        <f t="shared" si="138"/>
        <v>0</v>
      </c>
      <c r="AE204" s="19">
        <v>20</v>
      </c>
      <c r="AF204" s="19">
        <v>0</v>
      </c>
      <c r="AG204" s="19">
        <f t="shared" si="139"/>
        <v>0</v>
      </c>
      <c r="AH204" s="19">
        <v>1</v>
      </c>
      <c r="AI204" s="19">
        <v>1</v>
      </c>
      <c r="AJ204" s="20">
        <f t="shared" si="140"/>
        <v>100</v>
      </c>
      <c r="AK204" s="43">
        <f t="shared" si="141"/>
        <v>30</v>
      </c>
      <c r="AL204" s="19">
        <v>28</v>
      </c>
      <c r="AM204" s="19">
        <v>30</v>
      </c>
      <c r="AN204" s="20">
        <f t="shared" si="142"/>
        <v>93</v>
      </c>
      <c r="AO204" s="19">
        <v>29</v>
      </c>
      <c r="AP204" s="19">
        <v>30</v>
      </c>
      <c r="AQ204" s="20">
        <f t="shared" si="143"/>
        <v>97</v>
      </c>
      <c r="AR204" s="19">
        <v>24</v>
      </c>
      <c r="AS204" s="19">
        <v>26</v>
      </c>
      <c r="AT204" s="20">
        <f t="shared" si="144"/>
        <v>92</v>
      </c>
      <c r="AU204" s="20">
        <f t="shared" si="145"/>
        <v>94</v>
      </c>
      <c r="AV204" s="19">
        <v>28</v>
      </c>
      <c r="AW204" s="19">
        <v>30</v>
      </c>
      <c r="AX204" s="20">
        <f t="shared" si="146"/>
        <v>93</v>
      </c>
      <c r="AY204" s="19">
        <v>26</v>
      </c>
      <c r="AZ204" s="19">
        <v>30</v>
      </c>
      <c r="BA204" s="20">
        <f t="shared" si="147"/>
        <v>87</v>
      </c>
      <c r="BB204" s="19">
        <v>29</v>
      </c>
      <c r="BC204" s="19">
        <v>30</v>
      </c>
      <c r="BD204" s="20">
        <f t="shared" si="148"/>
        <v>97</v>
      </c>
      <c r="BE204" s="20">
        <f t="shared" si="149"/>
        <v>94</v>
      </c>
      <c r="BF204" s="20">
        <f t="shared" si="150"/>
        <v>80</v>
      </c>
      <c r="BG204" s="24"/>
      <c r="BH204" s="19">
        <f t="shared" si="151"/>
        <v>7</v>
      </c>
      <c r="BI204" s="19">
        <f t="shared" si="152"/>
        <v>1</v>
      </c>
      <c r="BJ204" s="19">
        <f t="shared" si="153"/>
        <v>7</v>
      </c>
      <c r="BK204" s="19">
        <f t="shared" si="154"/>
        <v>1</v>
      </c>
      <c r="BL204" s="19">
        <f t="shared" si="155"/>
        <v>14</v>
      </c>
      <c r="BM204" s="19">
        <f t="shared" si="156"/>
        <v>28</v>
      </c>
      <c r="BN204" s="19">
        <f t="shared" si="157"/>
        <v>6</v>
      </c>
      <c r="BO204" s="19">
        <f t="shared" si="158"/>
        <v>6</v>
      </c>
      <c r="BP204" s="19">
        <f t="shared" si="159"/>
        <v>1</v>
      </c>
      <c r="BQ204" s="19">
        <f t="shared" si="160"/>
        <v>8</v>
      </c>
      <c r="BR204" s="19">
        <f t="shared" si="161"/>
        <v>4</v>
      </c>
      <c r="BS204" s="19">
        <f t="shared" si="162"/>
        <v>9</v>
      </c>
      <c r="BT204" s="19">
        <f t="shared" si="163"/>
        <v>8</v>
      </c>
      <c r="BU204" s="19">
        <f t="shared" si="164"/>
        <v>14</v>
      </c>
      <c r="BV204" s="19">
        <f t="shared" si="165"/>
        <v>4</v>
      </c>
      <c r="BW204" s="19">
        <f t="shared" si="166"/>
        <v>5</v>
      </c>
      <c r="BX204" s="19">
        <f t="shared" si="167"/>
        <v>14</v>
      </c>
      <c r="BY204" s="19">
        <f t="shared" si="168"/>
        <v>59</v>
      </c>
      <c r="BZ204" s="19">
        <f t="shared" si="169"/>
        <v>7</v>
      </c>
      <c r="CA204" s="19">
        <f t="shared" si="170"/>
        <v>7</v>
      </c>
      <c r="CB204" s="18">
        <f t="shared" si="171"/>
        <v>80</v>
      </c>
      <c r="CC204" s="19">
        <f t="shared" si="172"/>
        <v>17</v>
      </c>
    </row>
    <row r="205" spans="1:81" ht="47.25">
      <c r="A205" s="21">
        <v>82</v>
      </c>
      <c r="B205" s="34">
        <v>6661057494</v>
      </c>
      <c r="C205" s="5" t="s">
        <v>504</v>
      </c>
      <c r="D205" s="5" t="s">
        <v>104</v>
      </c>
      <c r="E205" s="5" t="str">
        <f>VLOOKUP(C205,Реестр!$B$2:$C$74,2,FALSE)</f>
        <v>Город</v>
      </c>
      <c r="F205" s="19">
        <v>10</v>
      </c>
      <c r="G205" s="19">
        <v>38</v>
      </c>
      <c r="H205" s="22">
        <v>11</v>
      </c>
      <c r="I205" s="22">
        <v>38</v>
      </c>
      <c r="J205" s="22">
        <f t="shared" si="130"/>
        <v>95</v>
      </c>
      <c r="K205" s="19">
        <v>30</v>
      </c>
      <c r="L205" s="19">
        <v>4</v>
      </c>
      <c r="M205" s="19">
        <f t="shared" si="131"/>
        <v>100</v>
      </c>
      <c r="N205" s="19">
        <v>61</v>
      </c>
      <c r="O205" s="19">
        <v>60</v>
      </c>
      <c r="P205" s="19">
        <v>63</v>
      </c>
      <c r="Q205" s="19">
        <v>65</v>
      </c>
      <c r="R205" s="19">
        <f t="shared" si="132"/>
        <v>95</v>
      </c>
      <c r="S205" s="19">
        <f t="shared" si="133"/>
        <v>97</v>
      </c>
      <c r="T205" s="19">
        <v>20</v>
      </c>
      <c r="U205" s="19">
        <v>5</v>
      </c>
      <c r="V205" s="19">
        <f t="shared" si="134"/>
        <v>100</v>
      </c>
      <c r="W205" s="19">
        <v>46</v>
      </c>
      <c r="X205" s="23">
        <v>70</v>
      </c>
      <c r="Y205" s="20">
        <f t="shared" si="135"/>
        <v>66</v>
      </c>
      <c r="Z205" s="43">
        <f t="shared" si="136"/>
        <v>83</v>
      </c>
      <c r="AA205" s="20">
        <f t="shared" si="137"/>
        <v>83</v>
      </c>
      <c r="AB205" s="19">
        <v>20</v>
      </c>
      <c r="AC205" s="19">
        <v>0</v>
      </c>
      <c r="AD205" s="19">
        <f t="shared" si="138"/>
        <v>0</v>
      </c>
      <c r="AE205" s="19">
        <v>20</v>
      </c>
      <c r="AF205" s="19">
        <v>2</v>
      </c>
      <c r="AG205" s="19">
        <f t="shared" si="139"/>
        <v>40</v>
      </c>
      <c r="AH205" s="19">
        <v>1</v>
      </c>
      <c r="AI205" s="19">
        <v>1</v>
      </c>
      <c r="AJ205" s="20">
        <f t="shared" si="140"/>
        <v>100</v>
      </c>
      <c r="AK205" s="43">
        <f t="shared" si="141"/>
        <v>46</v>
      </c>
      <c r="AL205" s="19">
        <v>30</v>
      </c>
      <c r="AM205" s="19">
        <v>70</v>
      </c>
      <c r="AN205" s="20">
        <f t="shared" si="142"/>
        <v>43</v>
      </c>
      <c r="AO205" s="19">
        <v>66</v>
      </c>
      <c r="AP205" s="19">
        <v>70</v>
      </c>
      <c r="AQ205" s="20">
        <f t="shared" si="143"/>
        <v>94</v>
      </c>
      <c r="AR205" s="19">
        <v>63</v>
      </c>
      <c r="AS205" s="19">
        <v>63</v>
      </c>
      <c r="AT205" s="20">
        <f t="shared" si="144"/>
        <v>100</v>
      </c>
      <c r="AU205" s="20">
        <f t="shared" si="145"/>
        <v>75</v>
      </c>
      <c r="AV205" s="19">
        <v>63</v>
      </c>
      <c r="AW205" s="19">
        <v>70</v>
      </c>
      <c r="AX205" s="20">
        <f t="shared" si="146"/>
        <v>90</v>
      </c>
      <c r="AY205" s="19">
        <v>60</v>
      </c>
      <c r="AZ205" s="19">
        <v>70</v>
      </c>
      <c r="BA205" s="20">
        <f t="shared" si="147"/>
        <v>86</v>
      </c>
      <c r="BB205" s="19">
        <v>67</v>
      </c>
      <c r="BC205" s="19">
        <v>70</v>
      </c>
      <c r="BD205" s="20">
        <f t="shared" si="148"/>
        <v>96</v>
      </c>
      <c r="BE205" s="20">
        <f t="shared" si="149"/>
        <v>92</v>
      </c>
      <c r="BF205" s="20">
        <f t="shared" si="150"/>
        <v>79</v>
      </c>
      <c r="BG205" s="24"/>
      <c r="BH205" s="19">
        <f t="shared" si="151"/>
        <v>5</v>
      </c>
      <c r="BI205" s="19">
        <f t="shared" si="152"/>
        <v>1</v>
      </c>
      <c r="BJ205" s="19">
        <f t="shared" si="153"/>
        <v>6</v>
      </c>
      <c r="BK205" s="19">
        <f t="shared" si="154"/>
        <v>1</v>
      </c>
      <c r="BL205" s="19">
        <f t="shared" si="155"/>
        <v>18</v>
      </c>
      <c r="BM205" s="19">
        <f t="shared" si="156"/>
        <v>33</v>
      </c>
      <c r="BN205" s="19">
        <f t="shared" si="157"/>
        <v>6</v>
      </c>
      <c r="BO205" s="19">
        <f t="shared" si="158"/>
        <v>4</v>
      </c>
      <c r="BP205" s="19">
        <f t="shared" si="159"/>
        <v>1</v>
      </c>
      <c r="BQ205" s="19">
        <f t="shared" si="160"/>
        <v>53</v>
      </c>
      <c r="BR205" s="19">
        <f t="shared" si="161"/>
        <v>7</v>
      </c>
      <c r="BS205" s="19">
        <f t="shared" si="162"/>
        <v>1</v>
      </c>
      <c r="BT205" s="19">
        <f t="shared" si="163"/>
        <v>11</v>
      </c>
      <c r="BU205" s="19">
        <f t="shared" si="164"/>
        <v>15</v>
      </c>
      <c r="BV205" s="19">
        <f t="shared" si="165"/>
        <v>5</v>
      </c>
      <c r="BW205" s="19">
        <f t="shared" si="166"/>
        <v>4</v>
      </c>
      <c r="BX205" s="19">
        <f t="shared" si="167"/>
        <v>18</v>
      </c>
      <c r="BY205" s="19">
        <f t="shared" si="168"/>
        <v>43</v>
      </c>
      <c r="BZ205" s="19">
        <f t="shared" si="169"/>
        <v>26</v>
      </c>
      <c r="CA205" s="19">
        <f t="shared" si="170"/>
        <v>9</v>
      </c>
      <c r="CB205" s="18">
        <f t="shared" si="171"/>
        <v>79</v>
      </c>
      <c r="CC205" s="19">
        <f t="shared" si="172"/>
        <v>18</v>
      </c>
    </row>
    <row r="206" spans="1:81" ht="31.5">
      <c r="A206" s="21">
        <v>252</v>
      </c>
      <c r="B206" s="34">
        <v>6606009309</v>
      </c>
      <c r="C206" s="5" t="s">
        <v>439</v>
      </c>
      <c r="D206" s="5" t="s">
        <v>266</v>
      </c>
      <c r="E206" s="5" t="str">
        <f>VLOOKUP(C206,Реестр!$B$2:$C$74,2,FALSE)</f>
        <v>Город</v>
      </c>
      <c r="F206" s="19">
        <v>10</v>
      </c>
      <c r="G206" s="19">
        <v>34</v>
      </c>
      <c r="H206" s="22">
        <v>11</v>
      </c>
      <c r="I206" s="22">
        <v>38</v>
      </c>
      <c r="J206" s="22">
        <f t="shared" si="130"/>
        <v>90</v>
      </c>
      <c r="K206" s="19">
        <v>30</v>
      </c>
      <c r="L206" s="19">
        <v>4</v>
      </c>
      <c r="M206" s="19">
        <f t="shared" si="131"/>
        <v>100</v>
      </c>
      <c r="N206" s="19">
        <v>64</v>
      </c>
      <c r="O206" s="19">
        <v>67</v>
      </c>
      <c r="P206" s="19">
        <v>64</v>
      </c>
      <c r="Q206" s="19">
        <v>67</v>
      </c>
      <c r="R206" s="19">
        <f t="shared" si="132"/>
        <v>100</v>
      </c>
      <c r="S206" s="19">
        <f t="shared" si="133"/>
        <v>97</v>
      </c>
      <c r="T206" s="19">
        <v>20</v>
      </c>
      <c r="U206" s="19">
        <v>5</v>
      </c>
      <c r="V206" s="19">
        <f t="shared" si="134"/>
        <v>100</v>
      </c>
      <c r="W206" s="19">
        <v>70</v>
      </c>
      <c r="X206" s="23">
        <v>74</v>
      </c>
      <c r="Y206" s="20">
        <f t="shared" si="135"/>
        <v>95</v>
      </c>
      <c r="Z206" s="43">
        <f t="shared" si="136"/>
        <v>98</v>
      </c>
      <c r="AA206" s="20">
        <f t="shared" si="137"/>
        <v>98</v>
      </c>
      <c r="AB206" s="19">
        <v>20</v>
      </c>
      <c r="AC206" s="19">
        <v>1</v>
      </c>
      <c r="AD206" s="19">
        <f t="shared" si="138"/>
        <v>20</v>
      </c>
      <c r="AE206" s="19">
        <v>20</v>
      </c>
      <c r="AF206" s="19">
        <v>0</v>
      </c>
      <c r="AG206" s="19">
        <f t="shared" si="139"/>
        <v>0</v>
      </c>
      <c r="AH206" s="19">
        <v>0</v>
      </c>
      <c r="AI206" s="19">
        <v>1</v>
      </c>
      <c r="AJ206" s="20">
        <f t="shared" si="140"/>
        <v>0</v>
      </c>
      <c r="AK206" s="43">
        <f t="shared" si="141"/>
        <v>6</v>
      </c>
      <c r="AL206" s="19">
        <v>62</v>
      </c>
      <c r="AM206" s="19">
        <v>74</v>
      </c>
      <c r="AN206" s="20">
        <f t="shared" si="142"/>
        <v>84</v>
      </c>
      <c r="AO206" s="19">
        <v>74</v>
      </c>
      <c r="AP206" s="19">
        <v>74</v>
      </c>
      <c r="AQ206" s="20">
        <f t="shared" si="143"/>
        <v>100</v>
      </c>
      <c r="AR206" s="19">
        <v>61</v>
      </c>
      <c r="AS206" s="19">
        <v>62</v>
      </c>
      <c r="AT206" s="20">
        <f t="shared" si="144"/>
        <v>98</v>
      </c>
      <c r="AU206" s="20">
        <f t="shared" si="145"/>
        <v>93</v>
      </c>
      <c r="AV206" s="19">
        <v>74</v>
      </c>
      <c r="AW206" s="19">
        <v>74</v>
      </c>
      <c r="AX206" s="20">
        <f t="shared" si="146"/>
        <v>100</v>
      </c>
      <c r="AY206" s="19">
        <v>72</v>
      </c>
      <c r="AZ206" s="19">
        <v>74</v>
      </c>
      <c r="BA206" s="20">
        <f t="shared" si="147"/>
        <v>97</v>
      </c>
      <c r="BB206" s="19">
        <v>73</v>
      </c>
      <c r="BC206" s="19">
        <v>74</v>
      </c>
      <c r="BD206" s="20">
        <f t="shared" si="148"/>
        <v>99</v>
      </c>
      <c r="BE206" s="20">
        <f t="shared" si="149"/>
        <v>99</v>
      </c>
      <c r="BF206" s="20">
        <f t="shared" si="150"/>
        <v>79</v>
      </c>
      <c r="BG206" s="24"/>
      <c r="BH206" s="19">
        <f t="shared" si="151"/>
        <v>10</v>
      </c>
      <c r="BI206" s="19">
        <f t="shared" si="152"/>
        <v>1</v>
      </c>
      <c r="BJ206" s="19">
        <f t="shared" si="153"/>
        <v>1</v>
      </c>
      <c r="BK206" s="19">
        <f t="shared" si="154"/>
        <v>1</v>
      </c>
      <c r="BL206" s="19">
        <f t="shared" si="155"/>
        <v>3</v>
      </c>
      <c r="BM206" s="19">
        <f t="shared" si="156"/>
        <v>6</v>
      </c>
      <c r="BN206" s="19">
        <f t="shared" si="157"/>
        <v>5</v>
      </c>
      <c r="BO206" s="19">
        <f t="shared" si="158"/>
        <v>6</v>
      </c>
      <c r="BP206" s="19">
        <f t="shared" si="159"/>
        <v>34</v>
      </c>
      <c r="BQ206" s="19">
        <f t="shared" si="160"/>
        <v>17</v>
      </c>
      <c r="BR206" s="19">
        <f t="shared" si="161"/>
        <v>1</v>
      </c>
      <c r="BS206" s="19">
        <f t="shared" si="162"/>
        <v>3</v>
      </c>
      <c r="BT206" s="19">
        <f t="shared" si="163"/>
        <v>1</v>
      </c>
      <c r="BU206" s="19">
        <f t="shared" si="164"/>
        <v>4</v>
      </c>
      <c r="BV206" s="19">
        <f t="shared" si="165"/>
        <v>2</v>
      </c>
      <c r="BW206" s="19">
        <f t="shared" si="166"/>
        <v>4</v>
      </c>
      <c r="BX206" s="19">
        <f t="shared" si="167"/>
        <v>3</v>
      </c>
      <c r="BY206" s="19">
        <f t="shared" si="168"/>
        <v>69</v>
      </c>
      <c r="BZ206" s="19">
        <f t="shared" si="169"/>
        <v>8</v>
      </c>
      <c r="CA206" s="19">
        <f t="shared" si="170"/>
        <v>2</v>
      </c>
      <c r="CB206" s="18">
        <f t="shared" si="171"/>
        <v>79</v>
      </c>
      <c r="CC206" s="19">
        <f t="shared" si="172"/>
        <v>18</v>
      </c>
    </row>
    <row r="207" spans="1:81" ht="31.5">
      <c r="A207" s="21">
        <v>313</v>
      </c>
      <c r="B207" s="34">
        <v>6620007166</v>
      </c>
      <c r="C207" s="6" t="s">
        <v>448</v>
      </c>
      <c r="D207" s="6" t="s">
        <v>320</v>
      </c>
      <c r="E207" s="5" t="str">
        <f>VLOOKUP(C207,Реестр!$B$2:$C$74,2,FALSE)</f>
        <v>Город</v>
      </c>
      <c r="F207" s="19">
        <v>8</v>
      </c>
      <c r="G207" s="19">
        <v>32</v>
      </c>
      <c r="H207" s="22">
        <v>9</v>
      </c>
      <c r="I207" s="22">
        <v>36</v>
      </c>
      <c r="J207" s="22">
        <f t="shared" si="130"/>
        <v>89</v>
      </c>
      <c r="K207" s="19">
        <v>30</v>
      </c>
      <c r="L207" s="19">
        <v>4</v>
      </c>
      <c r="M207" s="19">
        <f t="shared" si="131"/>
        <v>100</v>
      </c>
      <c r="N207" s="19">
        <v>193</v>
      </c>
      <c r="O207" s="19">
        <v>161</v>
      </c>
      <c r="P207" s="19">
        <v>198</v>
      </c>
      <c r="Q207" s="19">
        <v>168</v>
      </c>
      <c r="R207" s="19">
        <f t="shared" si="132"/>
        <v>97</v>
      </c>
      <c r="S207" s="19">
        <f t="shared" si="133"/>
        <v>96</v>
      </c>
      <c r="T207" s="19">
        <v>20</v>
      </c>
      <c r="U207" s="19">
        <v>2</v>
      </c>
      <c r="V207" s="19">
        <f t="shared" si="134"/>
        <v>40</v>
      </c>
      <c r="W207" s="19">
        <v>209</v>
      </c>
      <c r="X207" s="23">
        <v>246</v>
      </c>
      <c r="Y207" s="20">
        <f t="shared" si="135"/>
        <v>85</v>
      </c>
      <c r="Z207" s="43">
        <f t="shared" si="136"/>
        <v>63</v>
      </c>
      <c r="AA207" s="20">
        <f t="shared" si="137"/>
        <v>63</v>
      </c>
      <c r="AB207" s="19">
        <v>20</v>
      </c>
      <c r="AC207" s="19">
        <v>1</v>
      </c>
      <c r="AD207" s="19">
        <f t="shared" si="138"/>
        <v>20</v>
      </c>
      <c r="AE207" s="19">
        <v>20</v>
      </c>
      <c r="AF207" s="19">
        <v>2</v>
      </c>
      <c r="AG207" s="19">
        <f t="shared" si="139"/>
        <v>40</v>
      </c>
      <c r="AH207" s="19">
        <v>19</v>
      </c>
      <c r="AI207" s="19">
        <v>22</v>
      </c>
      <c r="AJ207" s="20">
        <f t="shared" si="140"/>
        <v>86</v>
      </c>
      <c r="AK207" s="43">
        <f t="shared" si="141"/>
        <v>48</v>
      </c>
      <c r="AL207" s="19">
        <v>231</v>
      </c>
      <c r="AM207" s="19">
        <v>246</v>
      </c>
      <c r="AN207" s="20">
        <f t="shared" si="142"/>
        <v>94</v>
      </c>
      <c r="AO207" s="19">
        <v>236</v>
      </c>
      <c r="AP207" s="19">
        <v>246</v>
      </c>
      <c r="AQ207" s="20">
        <f t="shared" si="143"/>
        <v>96</v>
      </c>
      <c r="AR207" s="19">
        <v>183</v>
      </c>
      <c r="AS207" s="19">
        <v>188</v>
      </c>
      <c r="AT207" s="20">
        <f t="shared" si="144"/>
        <v>97</v>
      </c>
      <c r="AU207" s="20">
        <f t="shared" si="145"/>
        <v>95</v>
      </c>
      <c r="AV207" s="19">
        <v>226</v>
      </c>
      <c r="AW207" s="19">
        <v>246</v>
      </c>
      <c r="AX207" s="20">
        <f t="shared" si="146"/>
        <v>92</v>
      </c>
      <c r="AY207" s="19">
        <v>231</v>
      </c>
      <c r="AZ207" s="19">
        <v>246</v>
      </c>
      <c r="BA207" s="20">
        <f t="shared" si="147"/>
        <v>94</v>
      </c>
      <c r="BB207" s="19">
        <v>230</v>
      </c>
      <c r="BC207" s="19">
        <v>246</v>
      </c>
      <c r="BD207" s="20">
        <f t="shared" si="148"/>
        <v>93</v>
      </c>
      <c r="BE207" s="20">
        <f t="shared" si="149"/>
        <v>93</v>
      </c>
      <c r="BF207" s="20">
        <f t="shared" si="150"/>
        <v>79</v>
      </c>
      <c r="BG207" s="24"/>
      <c r="BH207" s="19">
        <f t="shared" si="151"/>
        <v>11</v>
      </c>
      <c r="BI207" s="19">
        <f t="shared" si="152"/>
        <v>1</v>
      </c>
      <c r="BJ207" s="19">
        <f t="shared" si="153"/>
        <v>4</v>
      </c>
      <c r="BK207" s="19">
        <f t="shared" si="154"/>
        <v>4</v>
      </c>
      <c r="BL207" s="19">
        <f t="shared" si="155"/>
        <v>31</v>
      </c>
      <c r="BM207" s="19">
        <f t="shared" si="156"/>
        <v>16</v>
      </c>
      <c r="BN207" s="19">
        <f t="shared" si="157"/>
        <v>5</v>
      </c>
      <c r="BO207" s="19">
        <f t="shared" si="158"/>
        <v>4</v>
      </c>
      <c r="BP207" s="19">
        <f t="shared" si="159"/>
        <v>14</v>
      </c>
      <c r="BQ207" s="19">
        <f t="shared" si="160"/>
        <v>7</v>
      </c>
      <c r="BR207" s="19">
        <f t="shared" si="161"/>
        <v>5</v>
      </c>
      <c r="BS207" s="19">
        <f t="shared" si="162"/>
        <v>4</v>
      </c>
      <c r="BT207" s="19">
        <f t="shared" si="163"/>
        <v>9</v>
      </c>
      <c r="BU207" s="19">
        <f t="shared" si="164"/>
        <v>7</v>
      </c>
      <c r="BV207" s="19">
        <f t="shared" si="165"/>
        <v>8</v>
      </c>
      <c r="BW207" s="19">
        <f t="shared" si="166"/>
        <v>5</v>
      </c>
      <c r="BX207" s="19">
        <f t="shared" si="167"/>
        <v>31</v>
      </c>
      <c r="BY207" s="19">
        <f t="shared" si="168"/>
        <v>41</v>
      </c>
      <c r="BZ207" s="19">
        <f t="shared" si="169"/>
        <v>6</v>
      </c>
      <c r="CA207" s="19">
        <f t="shared" si="170"/>
        <v>8</v>
      </c>
      <c r="CB207" s="18">
        <f t="shared" si="171"/>
        <v>79</v>
      </c>
      <c r="CC207" s="19">
        <f t="shared" si="172"/>
        <v>18</v>
      </c>
    </row>
    <row r="208" spans="1:81" ht="31.5">
      <c r="A208" s="21">
        <v>338</v>
      </c>
      <c r="B208" s="34">
        <v>6631004978</v>
      </c>
      <c r="C208" s="40" t="s">
        <v>510</v>
      </c>
      <c r="D208" s="5" t="s">
        <v>340</v>
      </c>
      <c r="E208" s="5" t="str">
        <f>VLOOKUP(C208,Реестр!$B$2:$C$74,2,FALSE)</f>
        <v>Город</v>
      </c>
      <c r="F208" s="19">
        <v>10</v>
      </c>
      <c r="G208" s="19">
        <v>35</v>
      </c>
      <c r="H208" s="22">
        <v>11</v>
      </c>
      <c r="I208" s="22">
        <v>38</v>
      </c>
      <c r="J208" s="22">
        <f t="shared" si="130"/>
        <v>92</v>
      </c>
      <c r="K208" s="19">
        <v>30</v>
      </c>
      <c r="L208" s="19">
        <v>3</v>
      </c>
      <c r="M208" s="19">
        <f t="shared" si="131"/>
        <v>90</v>
      </c>
      <c r="N208" s="19">
        <v>48</v>
      </c>
      <c r="O208" s="19">
        <v>35</v>
      </c>
      <c r="P208" s="19">
        <v>53</v>
      </c>
      <c r="Q208" s="19">
        <v>36</v>
      </c>
      <c r="R208" s="19">
        <f t="shared" si="132"/>
        <v>94</v>
      </c>
      <c r="S208" s="19">
        <f t="shared" si="133"/>
        <v>92</v>
      </c>
      <c r="T208" s="19">
        <v>20</v>
      </c>
      <c r="U208" s="19">
        <v>3</v>
      </c>
      <c r="V208" s="19">
        <f t="shared" si="134"/>
        <v>60</v>
      </c>
      <c r="W208" s="19">
        <v>44</v>
      </c>
      <c r="X208" s="23">
        <v>60</v>
      </c>
      <c r="Y208" s="20">
        <f t="shared" si="135"/>
        <v>73</v>
      </c>
      <c r="Z208" s="43">
        <f t="shared" si="136"/>
        <v>67</v>
      </c>
      <c r="AA208" s="20">
        <f t="shared" si="137"/>
        <v>67</v>
      </c>
      <c r="AB208" s="19">
        <v>20</v>
      </c>
      <c r="AC208" s="19">
        <v>0</v>
      </c>
      <c r="AD208" s="19">
        <f t="shared" si="138"/>
        <v>0</v>
      </c>
      <c r="AE208" s="19">
        <v>20</v>
      </c>
      <c r="AF208" s="19">
        <v>4</v>
      </c>
      <c r="AG208" s="19">
        <f t="shared" si="139"/>
        <v>80</v>
      </c>
      <c r="AH208" s="19">
        <v>2</v>
      </c>
      <c r="AI208" s="19">
        <v>3</v>
      </c>
      <c r="AJ208" s="20">
        <f t="shared" si="140"/>
        <v>67</v>
      </c>
      <c r="AK208" s="43">
        <f t="shared" si="141"/>
        <v>52</v>
      </c>
      <c r="AL208" s="19">
        <v>55</v>
      </c>
      <c r="AM208" s="19">
        <v>60</v>
      </c>
      <c r="AN208" s="20">
        <f t="shared" si="142"/>
        <v>92</v>
      </c>
      <c r="AO208" s="19">
        <v>56</v>
      </c>
      <c r="AP208" s="19">
        <v>60</v>
      </c>
      <c r="AQ208" s="20">
        <f t="shared" si="143"/>
        <v>93</v>
      </c>
      <c r="AR208" s="19">
        <v>38</v>
      </c>
      <c r="AS208" s="19">
        <v>41</v>
      </c>
      <c r="AT208" s="20">
        <f t="shared" si="144"/>
        <v>93</v>
      </c>
      <c r="AU208" s="20">
        <f t="shared" si="145"/>
        <v>93</v>
      </c>
      <c r="AV208" s="19">
        <v>57</v>
      </c>
      <c r="AW208" s="19">
        <v>60</v>
      </c>
      <c r="AX208" s="20">
        <f t="shared" si="146"/>
        <v>95</v>
      </c>
      <c r="AY208" s="19">
        <v>55</v>
      </c>
      <c r="AZ208" s="19">
        <v>60</v>
      </c>
      <c r="BA208" s="20">
        <f t="shared" si="147"/>
        <v>92</v>
      </c>
      <c r="BB208" s="19">
        <v>56</v>
      </c>
      <c r="BC208" s="19">
        <v>60</v>
      </c>
      <c r="BD208" s="20">
        <f t="shared" si="148"/>
        <v>93</v>
      </c>
      <c r="BE208" s="20">
        <f t="shared" si="149"/>
        <v>93</v>
      </c>
      <c r="BF208" s="20">
        <f t="shared" si="150"/>
        <v>79</v>
      </c>
      <c r="BG208" s="24"/>
      <c r="BH208" s="19">
        <f t="shared" si="151"/>
        <v>8</v>
      </c>
      <c r="BI208" s="19">
        <f t="shared" si="152"/>
        <v>2</v>
      </c>
      <c r="BJ208" s="19">
        <f t="shared" si="153"/>
        <v>7</v>
      </c>
      <c r="BK208" s="19">
        <f t="shared" si="154"/>
        <v>3</v>
      </c>
      <c r="BL208" s="19">
        <f t="shared" si="155"/>
        <v>30</v>
      </c>
      <c r="BM208" s="19">
        <f t="shared" si="156"/>
        <v>28</v>
      </c>
      <c r="BN208" s="19">
        <f t="shared" si="157"/>
        <v>6</v>
      </c>
      <c r="BO208" s="19">
        <f t="shared" si="158"/>
        <v>2</v>
      </c>
      <c r="BP208" s="19">
        <f t="shared" si="159"/>
        <v>27</v>
      </c>
      <c r="BQ208" s="19">
        <f t="shared" si="160"/>
        <v>9</v>
      </c>
      <c r="BR208" s="19">
        <f t="shared" si="161"/>
        <v>8</v>
      </c>
      <c r="BS208" s="19">
        <f t="shared" si="162"/>
        <v>8</v>
      </c>
      <c r="BT208" s="19">
        <f t="shared" si="163"/>
        <v>6</v>
      </c>
      <c r="BU208" s="19">
        <f t="shared" si="164"/>
        <v>9</v>
      </c>
      <c r="BV208" s="19">
        <f t="shared" si="165"/>
        <v>8</v>
      </c>
      <c r="BW208" s="19">
        <f t="shared" si="166"/>
        <v>9</v>
      </c>
      <c r="BX208" s="19">
        <f t="shared" si="167"/>
        <v>30</v>
      </c>
      <c r="BY208" s="19">
        <f t="shared" si="168"/>
        <v>37</v>
      </c>
      <c r="BZ208" s="19">
        <f t="shared" si="169"/>
        <v>8</v>
      </c>
      <c r="CA208" s="19">
        <f t="shared" si="170"/>
        <v>8</v>
      </c>
      <c r="CB208" s="18">
        <f t="shared" si="171"/>
        <v>79</v>
      </c>
      <c r="CC208" s="19">
        <f t="shared" si="172"/>
        <v>18</v>
      </c>
    </row>
    <row r="209" spans="1:81" ht="31.5">
      <c r="A209" s="21">
        <v>340</v>
      </c>
      <c r="B209" s="34">
        <v>6631006157</v>
      </c>
      <c r="C209" s="40" t="s">
        <v>510</v>
      </c>
      <c r="D209" s="5" t="s">
        <v>280</v>
      </c>
      <c r="E209" s="5" t="str">
        <f>VLOOKUP(C209,Реестр!$B$2:$C$74,2,FALSE)</f>
        <v>Город</v>
      </c>
      <c r="F209" s="19">
        <v>7</v>
      </c>
      <c r="G209" s="19">
        <v>36</v>
      </c>
      <c r="H209" s="22">
        <v>9</v>
      </c>
      <c r="I209" s="22">
        <v>36</v>
      </c>
      <c r="J209" s="22">
        <f t="shared" si="130"/>
        <v>89</v>
      </c>
      <c r="K209" s="19">
        <v>30</v>
      </c>
      <c r="L209" s="19">
        <v>3</v>
      </c>
      <c r="M209" s="19">
        <f t="shared" si="131"/>
        <v>90</v>
      </c>
      <c r="N209" s="19">
        <v>218</v>
      </c>
      <c r="O209" s="19">
        <v>175</v>
      </c>
      <c r="P209" s="19">
        <v>244</v>
      </c>
      <c r="Q209" s="19">
        <v>191</v>
      </c>
      <c r="R209" s="19">
        <f t="shared" si="132"/>
        <v>90</v>
      </c>
      <c r="S209" s="19">
        <f t="shared" si="133"/>
        <v>90</v>
      </c>
      <c r="T209" s="19">
        <v>20</v>
      </c>
      <c r="U209" s="19">
        <v>2</v>
      </c>
      <c r="V209" s="19">
        <f t="shared" si="134"/>
        <v>40</v>
      </c>
      <c r="W209" s="19">
        <v>258</v>
      </c>
      <c r="X209" s="23">
        <v>302</v>
      </c>
      <c r="Y209" s="20">
        <f t="shared" si="135"/>
        <v>85</v>
      </c>
      <c r="Z209" s="43">
        <f t="shared" si="136"/>
        <v>63</v>
      </c>
      <c r="AA209" s="20">
        <f t="shared" si="137"/>
        <v>63</v>
      </c>
      <c r="AB209" s="19">
        <v>20</v>
      </c>
      <c r="AC209" s="19">
        <v>0</v>
      </c>
      <c r="AD209" s="19">
        <f t="shared" si="138"/>
        <v>0</v>
      </c>
      <c r="AE209" s="19">
        <v>20</v>
      </c>
      <c r="AF209" s="19">
        <v>3</v>
      </c>
      <c r="AG209" s="19">
        <f t="shared" si="139"/>
        <v>60</v>
      </c>
      <c r="AH209" s="19">
        <v>1</v>
      </c>
      <c r="AI209" s="19">
        <v>1</v>
      </c>
      <c r="AJ209" s="20">
        <f t="shared" si="140"/>
        <v>100</v>
      </c>
      <c r="AK209" s="43">
        <f t="shared" si="141"/>
        <v>54</v>
      </c>
      <c r="AL209" s="19">
        <v>248</v>
      </c>
      <c r="AM209" s="19">
        <v>302</v>
      </c>
      <c r="AN209" s="20">
        <f t="shared" si="142"/>
        <v>82</v>
      </c>
      <c r="AO209" s="19">
        <v>297</v>
      </c>
      <c r="AP209" s="19">
        <v>302</v>
      </c>
      <c r="AQ209" s="20">
        <f t="shared" si="143"/>
        <v>98</v>
      </c>
      <c r="AR209" s="19">
        <v>174</v>
      </c>
      <c r="AS209" s="19">
        <v>174</v>
      </c>
      <c r="AT209" s="20">
        <f t="shared" si="144"/>
        <v>100</v>
      </c>
      <c r="AU209" s="20">
        <f t="shared" si="145"/>
        <v>92</v>
      </c>
      <c r="AV209" s="19">
        <v>276</v>
      </c>
      <c r="AW209" s="19">
        <v>302</v>
      </c>
      <c r="AX209" s="20">
        <f t="shared" si="146"/>
        <v>91</v>
      </c>
      <c r="AY209" s="19">
        <v>287</v>
      </c>
      <c r="AZ209" s="19">
        <v>302</v>
      </c>
      <c r="BA209" s="20">
        <f t="shared" si="147"/>
        <v>95</v>
      </c>
      <c r="BB209" s="19">
        <v>297</v>
      </c>
      <c r="BC209" s="19">
        <v>302</v>
      </c>
      <c r="BD209" s="20">
        <f t="shared" si="148"/>
        <v>98</v>
      </c>
      <c r="BE209" s="20">
        <f t="shared" si="149"/>
        <v>95</v>
      </c>
      <c r="BF209" s="20">
        <f t="shared" si="150"/>
        <v>79</v>
      </c>
      <c r="BG209" s="24"/>
      <c r="BH209" s="19">
        <f t="shared" si="151"/>
        <v>11</v>
      </c>
      <c r="BI209" s="19">
        <f t="shared" si="152"/>
        <v>2</v>
      </c>
      <c r="BJ209" s="19">
        <f t="shared" si="153"/>
        <v>11</v>
      </c>
      <c r="BK209" s="19">
        <f t="shared" si="154"/>
        <v>4</v>
      </c>
      <c r="BL209" s="19">
        <f t="shared" si="155"/>
        <v>31</v>
      </c>
      <c r="BM209" s="19">
        <f t="shared" si="156"/>
        <v>16</v>
      </c>
      <c r="BN209" s="19">
        <f t="shared" si="157"/>
        <v>6</v>
      </c>
      <c r="BO209" s="19">
        <f t="shared" si="158"/>
        <v>3</v>
      </c>
      <c r="BP209" s="19">
        <f t="shared" si="159"/>
        <v>1</v>
      </c>
      <c r="BQ209" s="19">
        <f t="shared" si="160"/>
        <v>19</v>
      </c>
      <c r="BR209" s="19">
        <f t="shared" si="161"/>
        <v>3</v>
      </c>
      <c r="BS209" s="19">
        <f t="shared" si="162"/>
        <v>1</v>
      </c>
      <c r="BT209" s="19">
        <f t="shared" si="163"/>
        <v>10</v>
      </c>
      <c r="BU209" s="19">
        <f t="shared" si="164"/>
        <v>6</v>
      </c>
      <c r="BV209" s="19">
        <f t="shared" si="165"/>
        <v>3</v>
      </c>
      <c r="BW209" s="19">
        <f t="shared" si="166"/>
        <v>11</v>
      </c>
      <c r="BX209" s="19">
        <f t="shared" si="167"/>
        <v>31</v>
      </c>
      <c r="BY209" s="19">
        <f t="shared" si="168"/>
        <v>35</v>
      </c>
      <c r="BZ209" s="19">
        <f t="shared" si="169"/>
        <v>9</v>
      </c>
      <c r="CA209" s="19">
        <f t="shared" si="170"/>
        <v>6</v>
      </c>
      <c r="CB209" s="18">
        <f t="shared" si="171"/>
        <v>79</v>
      </c>
      <c r="CC209" s="19">
        <f t="shared" si="172"/>
        <v>18</v>
      </c>
    </row>
    <row r="210" spans="1:81" ht="31.5">
      <c r="A210" s="21">
        <v>403</v>
      </c>
      <c r="B210" s="34">
        <v>6626009201</v>
      </c>
      <c r="C210" s="5" t="s">
        <v>428</v>
      </c>
      <c r="D210" s="5" t="s">
        <v>395</v>
      </c>
      <c r="E210" s="5" t="str">
        <f>VLOOKUP(C210,Реестр!$B$2:$C$74,2,FALSE)</f>
        <v>Город</v>
      </c>
      <c r="F210" s="19">
        <v>10</v>
      </c>
      <c r="G210" s="19">
        <v>38</v>
      </c>
      <c r="H210" s="22">
        <v>11</v>
      </c>
      <c r="I210" s="22">
        <v>38</v>
      </c>
      <c r="J210" s="22">
        <f t="shared" si="130"/>
        <v>95</v>
      </c>
      <c r="K210" s="19">
        <v>30</v>
      </c>
      <c r="L210" s="19">
        <v>4</v>
      </c>
      <c r="M210" s="19">
        <f t="shared" si="131"/>
        <v>100</v>
      </c>
      <c r="N210" s="19">
        <v>123</v>
      </c>
      <c r="O210" s="19">
        <v>112</v>
      </c>
      <c r="P210" s="19">
        <v>128</v>
      </c>
      <c r="Q210" s="19">
        <v>117</v>
      </c>
      <c r="R210" s="19">
        <f t="shared" si="132"/>
        <v>96</v>
      </c>
      <c r="S210" s="19">
        <f t="shared" si="133"/>
        <v>97</v>
      </c>
      <c r="T210" s="19">
        <v>20</v>
      </c>
      <c r="U210" s="19">
        <v>2</v>
      </c>
      <c r="V210" s="19">
        <f t="shared" si="134"/>
        <v>40</v>
      </c>
      <c r="W210" s="19">
        <v>97</v>
      </c>
      <c r="X210" s="23">
        <v>132</v>
      </c>
      <c r="Y210" s="20">
        <f t="shared" si="135"/>
        <v>73</v>
      </c>
      <c r="Z210" s="43">
        <f t="shared" si="136"/>
        <v>57</v>
      </c>
      <c r="AA210" s="20">
        <f t="shared" si="137"/>
        <v>57</v>
      </c>
      <c r="AB210" s="19">
        <v>20</v>
      </c>
      <c r="AC210" s="19">
        <v>1</v>
      </c>
      <c r="AD210" s="19">
        <f t="shared" si="138"/>
        <v>20</v>
      </c>
      <c r="AE210" s="19">
        <v>20</v>
      </c>
      <c r="AF210" s="19">
        <v>1</v>
      </c>
      <c r="AG210" s="19">
        <f t="shared" si="139"/>
        <v>20</v>
      </c>
      <c r="AH210" s="19">
        <v>4</v>
      </c>
      <c r="AI210" s="19">
        <v>4</v>
      </c>
      <c r="AJ210" s="20">
        <f t="shared" si="140"/>
        <v>100</v>
      </c>
      <c r="AK210" s="43">
        <f t="shared" si="141"/>
        <v>44</v>
      </c>
      <c r="AL210" s="19">
        <v>129</v>
      </c>
      <c r="AM210" s="19">
        <v>132</v>
      </c>
      <c r="AN210" s="20">
        <f t="shared" si="142"/>
        <v>98</v>
      </c>
      <c r="AO210" s="19">
        <v>132</v>
      </c>
      <c r="AP210" s="19">
        <v>132</v>
      </c>
      <c r="AQ210" s="20">
        <f t="shared" si="143"/>
        <v>100</v>
      </c>
      <c r="AR210" s="19">
        <v>87</v>
      </c>
      <c r="AS210" s="19">
        <v>87</v>
      </c>
      <c r="AT210" s="20">
        <f t="shared" si="144"/>
        <v>100</v>
      </c>
      <c r="AU210" s="20">
        <f t="shared" si="145"/>
        <v>99</v>
      </c>
      <c r="AV210" s="19">
        <v>129</v>
      </c>
      <c r="AW210" s="19">
        <v>132</v>
      </c>
      <c r="AX210" s="20">
        <f t="shared" si="146"/>
        <v>98</v>
      </c>
      <c r="AY210" s="19">
        <v>127</v>
      </c>
      <c r="AZ210" s="19">
        <v>132</v>
      </c>
      <c r="BA210" s="20">
        <f t="shared" si="147"/>
        <v>96</v>
      </c>
      <c r="BB210" s="19">
        <v>129</v>
      </c>
      <c r="BC210" s="19">
        <v>132</v>
      </c>
      <c r="BD210" s="20">
        <f t="shared" si="148"/>
        <v>98</v>
      </c>
      <c r="BE210" s="20">
        <f t="shared" si="149"/>
        <v>98</v>
      </c>
      <c r="BF210" s="20">
        <f t="shared" si="150"/>
        <v>79</v>
      </c>
      <c r="BG210" s="24"/>
      <c r="BH210" s="19">
        <f t="shared" si="151"/>
        <v>5</v>
      </c>
      <c r="BI210" s="19">
        <f t="shared" si="152"/>
        <v>1</v>
      </c>
      <c r="BJ210" s="19">
        <f t="shared" si="153"/>
        <v>5</v>
      </c>
      <c r="BK210" s="19">
        <f t="shared" si="154"/>
        <v>4</v>
      </c>
      <c r="BL210" s="19">
        <f t="shared" si="155"/>
        <v>33</v>
      </c>
      <c r="BM210" s="19">
        <f t="shared" si="156"/>
        <v>28</v>
      </c>
      <c r="BN210" s="19">
        <f t="shared" si="157"/>
        <v>5</v>
      </c>
      <c r="BO210" s="19">
        <f t="shared" si="158"/>
        <v>5</v>
      </c>
      <c r="BP210" s="19">
        <f t="shared" si="159"/>
        <v>1</v>
      </c>
      <c r="BQ210" s="19">
        <f t="shared" si="160"/>
        <v>3</v>
      </c>
      <c r="BR210" s="19">
        <f t="shared" si="161"/>
        <v>1</v>
      </c>
      <c r="BS210" s="19">
        <f t="shared" si="162"/>
        <v>1</v>
      </c>
      <c r="BT210" s="19">
        <f t="shared" si="163"/>
        <v>3</v>
      </c>
      <c r="BU210" s="19">
        <f t="shared" si="164"/>
        <v>5</v>
      </c>
      <c r="BV210" s="19">
        <f t="shared" si="165"/>
        <v>3</v>
      </c>
      <c r="BW210" s="19">
        <f t="shared" si="166"/>
        <v>4</v>
      </c>
      <c r="BX210" s="19">
        <f t="shared" si="167"/>
        <v>33</v>
      </c>
      <c r="BY210" s="19">
        <f t="shared" si="168"/>
        <v>45</v>
      </c>
      <c r="BZ210" s="19">
        <f t="shared" si="169"/>
        <v>2</v>
      </c>
      <c r="CA210" s="19">
        <f t="shared" si="170"/>
        <v>3</v>
      </c>
      <c r="CB210" s="18">
        <f t="shared" si="171"/>
        <v>79</v>
      </c>
      <c r="CC210" s="19">
        <f t="shared" si="172"/>
        <v>18</v>
      </c>
    </row>
    <row r="211" spans="1:81" ht="31.5">
      <c r="A211" s="21">
        <v>406</v>
      </c>
      <c r="B211" s="34">
        <v>6615003085</v>
      </c>
      <c r="C211" s="5" t="s">
        <v>461</v>
      </c>
      <c r="D211" s="5" t="s">
        <v>398</v>
      </c>
      <c r="E211" s="5" t="str">
        <f>VLOOKUP(C211,Реестр!$B$2:$C$74,2,FALSE)</f>
        <v>Город</v>
      </c>
      <c r="F211" s="19">
        <v>9.5</v>
      </c>
      <c r="G211" s="19">
        <v>38</v>
      </c>
      <c r="H211" s="22">
        <v>11</v>
      </c>
      <c r="I211" s="22">
        <v>38</v>
      </c>
      <c r="J211" s="22">
        <f t="shared" si="130"/>
        <v>93</v>
      </c>
      <c r="K211" s="19">
        <v>30</v>
      </c>
      <c r="L211" s="19">
        <v>4</v>
      </c>
      <c r="M211" s="19">
        <f t="shared" si="131"/>
        <v>100</v>
      </c>
      <c r="N211" s="19">
        <v>65</v>
      </c>
      <c r="O211" s="19">
        <v>62</v>
      </c>
      <c r="P211" s="19">
        <v>66</v>
      </c>
      <c r="Q211" s="19">
        <v>66</v>
      </c>
      <c r="R211" s="19">
        <f t="shared" si="132"/>
        <v>96</v>
      </c>
      <c r="S211" s="19">
        <f t="shared" si="133"/>
        <v>96</v>
      </c>
      <c r="T211" s="19">
        <v>20</v>
      </c>
      <c r="U211" s="19">
        <v>4</v>
      </c>
      <c r="V211" s="19">
        <f t="shared" si="134"/>
        <v>80</v>
      </c>
      <c r="W211" s="19">
        <v>63</v>
      </c>
      <c r="X211" s="23">
        <v>70</v>
      </c>
      <c r="Y211" s="20">
        <f t="shared" si="135"/>
        <v>90</v>
      </c>
      <c r="Z211" s="43">
        <f t="shared" si="136"/>
        <v>85</v>
      </c>
      <c r="AA211" s="20">
        <f t="shared" si="137"/>
        <v>85</v>
      </c>
      <c r="AB211" s="19">
        <v>20</v>
      </c>
      <c r="AC211" s="19">
        <v>1</v>
      </c>
      <c r="AD211" s="19">
        <f t="shared" si="138"/>
        <v>20</v>
      </c>
      <c r="AE211" s="19">
        <v>20</v>
      </c>
      <c r="AF211" s="19">
        <v>0</v>
      </c>
      <c r="AG211" s="19">
        <f t="shared" si="139"/>
        <v>0</v>
      </c>
      <c r="AH211" s="19">
        <v>7</v>
      </c>
      <c r="AI211" s="19">
        <v>9</v>
      </c>
      <c r="AJ211" s="20">
        <f t="shared" si="140"/>
        <v>78</v>
      </c>
      <c r="AK211" s="43">
        <f t="shared" si="141"/>
        <v>29</v>
      </c>
      <c r="AL211" s="19">
        <v>51</v>
      </c>
      <c r="AM211" s="19">
        <v>70</v>
      </c>
      <c r="AN211" s="20">
        <f t="shared" si="142"/>
        <v>73</v>
      </c>
      <c r="AO211" s="19">
        <v>68</v>
      </c>
      <c r="AP211" s="19">
        <v>70</v>
      </c>
      <c r="AQ211" s="20">
        <f t="shared" si="143"/>
        <v>97</v>
      </c>
      <c r="AR211" s="19">
        <v>60</v>
      </c>
      <c r="AS211" s="19">
        <v>62</v>
      </c>
      <c r="AT211" s="20">
        <f t="shared" si="144"/>
        <v>97</v>
      </c>
      <c r="AU211" s="20">
        <f t="shared" si="145"/>
        <v>87</v>
      </c>
      <c r="AV211" s="19">
        <v>64</v>
      </c>
      <c r="AW211" s="19">
        <v>70</v>
      </c>
      <c r="AX211" s="20">
        <f t="shared" si="146"/>
        <v>91</v>
      </c>
      <c r="AY211" s="19">
        <v>67</v>
      </c>
      <c r="AZ211" s="19">
        <v>70</v>
      </c>
      <c r="BA211" s="20">
        <f t="shared" si="147"/>
        <v>96</v>
      </c>
      <c r="BB211" s="19">
        <v>70</v>
      </c>
      <c r="BC211" s="19">
        <v>70</v>
      </c>
      <c r="BD211" s="20">
        <f t="shared" si="148"/>
        <v>100</v>
      </c>
      <c r="BE211" s="20">
        <f t="shared" si="149"/>
        <v>97</v>
      </c>
      <c r="BF211" s="20">
        <f t="shared" si="150"/>
        <v>79</v>
      </c>
      <c r="BG211" s="24"/>
      <c r="BH211" s="19">
        <f t="shared" si="151"/>
        <v>7</v>
      </c>
      <c r="BI211" s="19">
        <f t="shared" si="152"/>
        <v>1</v>
      </c>
      <c r="BJ211" s="19">
        <f t="shared" si="153"/>
        <v>5</v>
      </c>
      <c r="BK211" s="19">
        <f t="shared" si="154"/>
        <v>2</v>
      </c>
      <c r="BL211" s="19">
        <f t="shared" si="155"/>
        <v>16</v>
      </c>
      <c r="BM211" s="19">
        <f t="shared" si="156"/>
        <v>11</v>
      </c>
      <c r="BN211" s="19">
        <f t="shared" si="157"/>
        <v>5</v>
      </c>
      <c r="BO211" s="19">
        <f t="shared" si="158"/>
        <v>6</v>
      </c>
      <c r="BP211" s="19">
        <f t="shared" si="159"/>
        <v>21</v>
      </c>
      <c r="BQ211" s="19">
        <f t="shared" si="160"/>
        <v>28</v>
      </c>
      <c r="BR211" s="19">
        <f t="shared" si="161"/>
        <v>4</v>
      </c>
      <c r="BS211" s="19">
        <f t="shared" si="162"/>
        <v>4</v>
      </c>
      <c r="BT211" s="19">
        <f t="shared" si="163"/>
        <v>10</v>
      </c>
      <c r="BU211" s="19">
        <f t="shared" si="164"/>
        <v>5</v>
      </c>
      <c r="BV211" s="19">
        <f t="shared" si="165"/>
        <v>1</v>
      </c>
      <c r="BW211" s="19">
        <f t="shared" si="166"/>
        <v>5</v>
      </c>
      <c r="BX211" s="19">
        <f t="shared" si="167"/>
        <v>16</v>
      </c>
      <c r="BY211" s="19">
        <f t="shared" si="168"/>
        <v>60</v>
      </c>
      <c r="BZ211" s="19">
        <f t="shared" si="169"/>
        <v>14</v>
      </c>
      <c r="CA211" s="19">
        <f t="shared" si="170"/>
        <v>4</v>
      </c>
      <c r="CB211" s="18">
        <f t="shared" si="171"/>
        <v>79</v>
      </c>
      <c r="CC211" s="19">
        <f t="shared" si="172"/>
        <v>18</v>
      </c>
    </row>
    <row r="212" spans="1:81" ht="47.25">
      <c r="A212" s="21">
        <v>53</v>
      </c>
      <c r="B212" s="36">
        <v>6671172023</v>
      </c>
      <c r="C212" s="5" t="s">
        <v>504</v>
      </c>
      <c r="D212" s="5" t="s">
        <v>79</v>
      </c>
      <c r="E212" s="5" t="str">
        <f>VLOOKUP(C212,Реестр!$B$2:$C$74,2,FALSE)</f>
        <v>Город</v>
      </c>
      <c r="F212" s="19">
        <v>11</v>
      </c>
      <c r="G212" s="19">
        <v>35</v>
      </c>
      <c r="H212" s="22">
        <v>11</v>
      </c>
      <c r="I212" s="22">
        <v>37</v>
      </c>
      <c r="J212" s="22">
        <f t="shared" si="130"/>
        <v>97</v>
      </c>
      <c r="K212" s="19">
        <v>30</v>
      </c>
      <c r="L212" s="19">
        <v>2</v>
      </c>
      <c r="M212" s="19">
        <f t="shared" si="131"/>
        <v>60</v>
      </c>
      <c r="N212" s="19">
        <v>468</v>
      </c>
      <c r="O212" s="19">
        <v>318</v>
      </c>
      <c r="P212" s="19">
        <v>475</v>
      </c>
      <c r="Q212" s="19">
        <v>336</v>
      </c>
      <c r="R212" s="19">
        <f t="shared" si="132"/>
        <v>97</v>
      </c>
      <c r="S212" s="19">
        <f t="shared" si="133"/>
        <v>86</v>
      </c>
      <c r="T212" s="19">
        <v>20</v>
      </c>
      <c r="U212" s="19">
        <v>4</v>
      </c>
      <c r="V212" s="19">
        <f t="shared" si="134"/>
        <v>80</v>
      </c>
      <c r="W212" s="19">
        <v>475</v>
      </c>
      <c r="X212" s="23">
        <v>600</v>
      </c>
      <c r="Y212" s="20">
        <f t="shared" si="135"/>
        <v>79</v>
      </c>
      <c r="Z212" s="43">
        <f t="shared" si="136"/>
        <v>80</v>
      </c>
      <c r="AA212" s="20">
        <f t="shared" si="137"/>
        <v>80</v>
      </c>
      <c r="AB212" s="19">
        <v>20</v>
      </c>
      <c r="AC212" s="19">
        <v>2</v>
      </c>
      <c r="AD212" s="19">
        <f t="shared" si="138"/>
        <v>40</v>
      </c>
      <c r="AE212" s="19">
        <v>20</v>
      </c>
      <c r="AF212" s="19">
        <v>1</v>
      </c>
      <c r="AG212" s="19">
        <f t="shared" si="139"/>
        <v>20</v>
      </c>
      <c r="AH212" s="19">
        <v>71</v>
      </c>
      <c r="AI212" s="19">
        <v>86</v>
      </c>
      <c r="AJ212" s="20">
        <f t="shared" si="140"/>
        <v>83</v>
      </c>
      <c r="AK212" s="43">
        <f t="shared" si="141"/>
        <v>45</v>
      </c>
      <c r="AL212" s="19">
        <v>530</v>
      </c>
      <c r="AM212" s="19">
        <v>600</v>
      </c>
      <c r="AN212" s="20">
        <f t="shared" si="142"/>
        <v>88</v>
      </c>
      <c r="AO212" s="19">
        <v>563</v>
      </c>
      <c r="AP212" s="19">
        <v>600</v>
      </c>
      <c r="AQ212" s="20">
        <f t="shared" si="143"/>
        <v>94</v>
      </c>
      <c r="AR212" s="19">
        <v>288</v>
      </c>
      <c r="AS212" s="19">
        <v>298</v>
      </c>
      <c r="AT212" s="20">
        <f t="shared" si="144"/>
        <v>97</v>
      </c>
      <c r="AU212" s="20">
        <f t="shared" si="145"/>
        <v>92</v>
      </c>
      <c r="AV212" s="19">
        <v>501</v>
      </c>
      <c r="AW212" s="19">
        <v>600</v>
      </c>
      <c r="AX212" s="20">
        <f t="shared" si="146"/>
        <v>84</v>
      </c>
      <c r="AY212" s="19">
        <v>487</v>
      </c>
      <c r="AZ212" s="19">
        <v>600</v>
      </c>
      <c r="BA212" s="20">
        <f t="shared" si="147"/>
        <v>81</v>
      </c>
      <c r="BB212" s="19">
        <v>531</v>
      </c>
      <c r="BC212" s="19">
        <v>600</v>
      </c>
      <c r="BD212" s="20">
        <f t="shared" si="148"/>
        <v>89</v>
      </c>
      <c r="BE212" s="20">
        <f t="shared" si="149"/>
        <v>86</v>
      </c>
      <c r="BF212" s="20">
        <f t="shared" si="150"/>
        <v>78</v>
      </c>
      <c r="BG212" s="24"/>
      <c r="BH212" s="19">
        <f t="shared" si="151"/>
        <v>3</v>
      </c>
      <c r="BI212" s="19">
        <f t="shared" si="152"/>
        <v>3</v>
      </c>
      <c r="BJ212" s="19">
        <f t="shared" si="153"/>
        <v>4</v>
      </c>
      <c r="BK212" s="19">
        <f t="shared" si="154"/>
        <v>2</v>
      </c>
      <c r="BL212" s="19">
        <f t="shared" si="155"/>
        <v>21</v>
      </c>
      <c r="BM212" s="19">
        <f t="shared" si="156"/>
        <v>22</v>
      </c>
      <c r="BN212" s="19">
        <f t="shared" si="157"/>
        <v>4</v>
      </c>
      <c r="BO212" s="19">
        <f t="shared" si="158"/>
        <v>5</v>
      </c>
      <c r="BP212" s="19">
        <f t="shared" si="159"/>
        <v>17</v>
      </c>
      <c r="BQ212" s="19">
        <f t="shared" si="160"/>
        <v>13</v>
      </c>
      <c r="BR212" s="19">
        <f t="shared" si="161"/>
        <v>7</v>
      </c>
      <c r="BS212" s="19">
        <f t="shared" si="162"/>
        <v>4</v>
      </c>
      <c r="BT212" s="19">
        <f t="shared" si="163"/>
        <v>17</v>
      </c>
      <c r="BU212" s="19">
        <f t="shared" si="164"/>
        <v>18</v>
      </c>
      <c r="BV212" s="19">
        <f t="shared" si="165"/>
        <v>12</v>
      </c>
      <c r="BW212" s="19">
        <f t="shared" si="166"/>
        <v>15</v>
      </c>
      <c r="BX212" s="19">
        <f t="shared" si="167"/>
        <v>21</v>
      </c>
      <c r="BY212" s="19">
        <f t="shared" si="168"/>
        <v>44</v>
      </c>
      <c r="BZ212" s="19">
        <f t="shared" si="169"/>
        <v>9</v>
      </c>
      <c r="CA212" s="19">
        <f t="shared" si="170"/>
        <v>14</v>
      </c>
      <c r="CB212" s="18">
        <f t="shared" si="171"/>
        <v>78</v>
      </c>
      <c r="CC212" s="19">
        <f t="shared" si="172"/>
        <v>19</v>
      </c>
    </row>
    <row r="213" spans="1:81" ht="47.25">
      <c r="A213" s="21">
        <v>77</v>
      </c>
      <c r="B213" s="34">
        <v>6660128880</v>
      </c>
      <c r="C213" s="5" t="s">
        <v>504</v>
      </c>
      <c r="D213" s="6" t="s">
        <v>99</v>
      </c>
      <c r="E213" s="5" t="str">
        <f>VLOOKUP(C213,Реестр!$B$2:$C$74,2,FALSE)</f>
        <v>Город</v>
      </c>
      <c r="F213" s="19">
        <v>8</v>
      </c>
      <c r="G213" s="19">
        <v>38</v>
      </c>
      <c r="H213" s="22">
        <v>11</v>
      </c>
      <c r="I213" s="22">
        <v>38</v>
      </c>
      <c r="J213" s="22">
        <f t="shared" si="130"/>
        <v>86</v>
      </c>
      <c r="K213" s="19">
        <v>30</v>
      </c>
      <c r="L213" s="19">
        <v>4</v>
      </c>
      <c r="M213" s="19">
        <f t="shared" si="131"/>
        <v>100</v>
      </c>
      <c r="N213" s="19">
        <v>63</v>
      </c>
      <c r="O213" s="19">
        <v>69</v>
      </c>
      <c r="P213" s="19">
        <v>70</v>
      </c>
      <c r="Q213" s="19">
        <v>72</v>
      </c>
      <c r="R213" s="19">
        <f t="shared" si="132"/>
        <v>93</v>
      </c>
      <c r="S213" s="19">
        <f t="shared" si="133"/>
        <v>93</v>
      </c>
      <c r="T213" s="19">
        <v>20</v>
      </c>
      <c r="U213" s="19">
        <v>5</v>
      </c>
      <c r="V213" s="19">
        <f t="shared" si="134"/>
        <v>100</v>
      </c>
      <c r="W213" s="19">
        <v>60</v>
      </c>
      <c r="X213" s="23">
        <v>80</v>
      </c>
      <c r="Y213" s="20">
        <f t="shared" si="135"/>
        <v>75</v>
      </c>
      <c r="Z213" s="43">
        <f t="shared" si="136"/>
        <v>88</v>
      </c>
      <c r="AA213" s="20">
        <f t="shared" si="137"/>
        <v>88</v>
      </c>
      <c r="AB213" s="19">
        <v>20</v>
      </c>
      <c r="AC213" s="19">
        <v>0</v>
      </c>
      <c r="AD213" s="19">
        <f t="shared" si="138"/>
        <v>0</v>
      </c>
      <c r="AE213" s="19">
        <v>20</v>
      </c>
      <c r="AF213" s="19">
        <v>1</v>
      </c>
      <c r="AG213" s="19">
        <f t="shared" si="139"/>
        <v>20</v>
      </c>
      <c r="AH213" s="19">
        <v>2</v>
      </c>
      <c r="AI213" s="19">
        <v>2</v>
      </c>
      <c r="AJ213" s="20">
        <f t="shared" si="140"/>
        <v>100</v>
      </c>
      <c r="AK213" s="43">
        <f t="shared" si="141"/>
        <v>38</v>
      </c>
      <c r="AL213" s="19">
        <v>43</v>
      </c>
      <c r="AM213" s="19">
        <v>80</v>
      </c>
      <c r="AN213" s="20">
        <f t="shared" si="142"/>
        <v>54</v>
      </c>
      <c r="AO213" s="19">
        <v>77</v>
      </c>
      <c r="AP213" s="19">
        <v>80</v>
      </c>
      <c r="AQ213" s="20">
        <f t="shared" si="143"/>
        <v>96</v>
      </c>
      <c r="AR213" s="19">
        <v>63</v>
      </c>
      <c r="AS213" s="19">
        <v>65</v>
      </c>
      <c r="AT213" s="20">
        <f t="shared" si="144"/>
        <v>97</v>
      </c>
      <c r="AU213" s="20">
        <f t="shared" si="145"/>
        <v>79</v>
      </c>
      <c r="AV213" s="19">
        <v>71</v>
      </c>
      <c r="AW213" s="19">
        <v>80</v>
      </c>
      <c r="AX213" s="20">
        <f t="shared" si="146"/>
        <v>89</v>
      </c>
      <c r="AY213" s="19">
        <v>75</v>
      </c>
      <c r="AZ213" s="19">
        <v>80</v>
      </c>
      <c r="BA213" s="20">
        <f t="shared" si="147"/>
        <v>94</v>
      </c>
      <c r="BB213" s="19">
        <v>76</v>
      </c>
      <c r="BC213" s="19">
        <v>80</v>
      </c>
      <c r="BD213" s="20">
        <f t="shared" si="148"/>
        <v>95</v>
      </c>
      <c r="BE213" s="20">
        <f t="shared" si="149"/>
        <v>93</v>
      </c>
      <c r="BF213" s="20">
        <f t="shared" si="150"/>
        <v>78</v>
      </c>
      <c r="BG213" s="24"/>
      <c r="BH213" s="19">
        <f t="shared" si="151"/>
        <v>14</v>
      </c>
      <c r="BI213" s="19">
        <f t="shared" si="152"/>
        <v>1</v>
      </c>
      <c r="BJ213" s="19">
        <f t="shared" si="153"/>
        <v>8</v>
      </c>
      <c r="BK213" s="19">
        <f t="shared" si="154"/>
        <v>1</v>
      </c>
      <c r="BL213" s="19">
        <f t="shared" si="155"/>
        <v>13</v>
      </c>
      <c r="BM213" s="19">
        <f t="shared" si="156"/>
        <v>26</v>
      </c>
      <c r="BN213" s="19">
        <f t="shared" si="157"/>
        <v>6</v>
      </c>
      <c r="BO213" s="19">
        <f t="shared" si="158"/>
        <v>5</v>
      </c>
      <c r="BP213" s="19">
        <f t="shared" si="159"/>
        <v>1</v>
      </c>
      <c r="BQ213" s="19">
        <f t="shared" si="160"/>
        <v>44</v>
      </c>
      <c r="BR213" s="19">
        <f t="shared" si="161"/>
        <v>5</v>
      </c>
      <c r="BS213" s="19">
        <f t="shared" si="162"/>
        <v>4</v>
      </c>
      <c r="BT213" s="19">
        <f t="shared" si="163"/>
        <v>12</v>
      </c>
      <c r="BU213" s="19">
        <f t="shared" si="164"/>
        <v>7</v>
      </c>
      <c r="BV213" s="19">
        <f t="shared" si="165"/>
        <v>6</v>
      </c>
      <c r="BW213" s="19">
        <f t="shared" si="166"/>
        <v>8</v>
      </c>
      <c r="BX213" s="19">
        <f t="shared" si="167"/>
        <v>13</v>
      </c>
      <c r="BY213" s="19">
        <f t="shared" si="168"/>
        <v>51</v>
      </c>
      <c r="BZ213" s="19">
        <f t="shared" si="169"/>
        <v>22</v>
      </c>
      <c r="CA213" s="19">
        <f t="shared" si="170"/>
        <v>8</v>
      </c>
      <c r="CB213" s="18">
        <f t="shared" si="171"/>
        <v>78</v>
      </c>
      <c r="CC213" s="19">
        <f t="shared" si="172"/>
        <v>19</v>
      </c>
    </row>
    <row r="214" spans="1:81" ht="31.5">
      <c r="A214" s="21">
        <v>218</v>
      </c>
      <c r="B214" s="34">
        <v>6611005116</v>
      </c>
      <c r="C214" s="40" t="s">
        <v>505</v>
      </c>
      <c r="D214" s="5" t="s">
        <v>233</v>
      </c>
      <c r="E214" s="5" t="str">
        <f>VLOOKUP(C214,Реестр!$B$2:$C$74,2,FALSE)</f>
        <v>Город</v>
      </c>
      <c r="F214" s="19">
        <v>10</v>
      </c>
      <c r="G214" s="19">
        <v>36</v>
      </c>
      <c r="H214" s="22">
        <v>11</v>
      </c>
      <c r="I214" s="22">
        <v>38</v>
      </c>
      <c r="J214" s="22">
        <f t="shared" si="130"/>
        <v>93</v>
      </c>
      <c r="K214" s="19">
        <v>30</v>
      </c>
      <c r="L214" s="19">
        <v>4</v>
      </c>
      <c r="M214" s="19">
        <f t="shared" si="131"/>
        <v>100</v>
      </c>
      <c r="N214" s="19">
        <v>159</v>
      </c>
      <c r="O214" s="19">
        <v>203</v>
      </c>
      <c r="P214" s="19">
        <v>333</v>
      </c>
      <c r="Q214" s="19">
        <v>274</v>
      </c>
      <c r="R214" s="19">
        <f t="shared" si="132"/>
        <v>61</v>
      </c>
      <c r="S214" s="19">
        <f t="shared" si="133"/>
        <v>82</v>
      </c>
      <c r="T214" s="19">
        <v>20</v>
      </c>
      <c r="U214" s="19">
        <v>5</v>
      </c>
      <c r="V214" s="19">
        <f t="shared" si="134"/>
        <v>100</v>
      </c>
      <c r="W214" s="19">
        <v>219</v>
      </c>
      <c r="X214" s="23">
        <v>333</v>
      </c>
      <c r="Y214" s="20">
        <f t="shared" si="135"/>
        <v>66</v>
      </c>
      <c r="Z214" s="43">
        <f t="shared" si="136"/>
        <v>83</v>
      </c>
      <c r="AA214" s="20">
        <f t="shared" si="137"/>
        <v>83</v>
      </c>
      <c r="AB214" s="19">
        <v>20</v>
      </c>
      <c r="AC214" s="19">
        <v>3</v>
      </c>
      <c r="AD214" s="19">
        <f t="shared" si="138"/>
        <v>60</v>
      </c>
      <c r="AE214" s="19">
        <v>20</v>
      </c>
      <c r="AF214" s="19">
        <v>2</v>
      </c>
      <c r="AG214" s="19">
        <f t="shared" si="139"/>
        <v>40</v>
      </c>
      <c r="AH214" s="19">
        <v>16</v>
      </c>
      <c r="AI214" s="19">
        <v>16</v>
      </c>
      <c r="AJ214" s="20">
        <f t="shared" si="140"/>
        <v>100</v>
      </c>
      <c r="AK214" s="43">
        <f t="shared" si="141"/>
        <v>64</v>
      </c>
      <c r="AL214" s="19">
        <v>210</v>
      </c>
      <c r="AM214" s="19">
        <v>333</v>
      </c>
      <c r="AN214" s="20">
        <f t="shared" si="142"/>
        <v>63</v>
      </c>
      <c r="AO214" s="19">
        <v>333</v>
      </c>
      <c r="AP214" s="19">
        <v>333</v>
      </c>
      <c r="AQ214" s="20">
        <f t="shared" si="143"/>
        <v>100</v>
      </c>
      <c r="AR214" s="19">
        <v>270</v>
      </c>
      <c r="AS214" s="19">
        <v>275</v>
      </c>
      <c r="AT214" s="20">
        <f t="shared" si="144"/>
        <v>98</v>
      </c>
      <c r="AU214" s="20">
        <f t="shared" si="145"/>
        <v>85</v>
      </c>
      <c r="AV214" s="19">
        <v>273</v>
      </c>
      <c r="AW214" s="19">
        <v>333</v>
      </c>
      <c r="AX214" s="20">
        <f t="shared" si="146"/>
        <v>82</v>
      </c>
      <c r="AY214" s="19">
        <v>159</v>
      </c>
      <c r="AZ214" s="19">
        <v>333</v>
      </c>
      <c r="BA214" s="20">
        <f t="shared" si="147"/>
        <v>48</v>
      </c>
      <c r="BB214" s="19">
        <v>273</v>
      </c>
      <c r="BC214" s="19">
        <v>333</v>
      </c>
      <c r="BD214" s="20">
        <f t="shared" si="148"/>
        <v>82</v>
      </c>
      <c r="BE214" s="20">
        <f t="shared" si="149"/>
        <v>75</v>
      </c>
      <c r="BF214" s="20">
        <f t="shared" si="150"/>
        <v>78</v>
      </c>
      <c r="BG214" s="24"/>
      <c r="BH214" s="19">
        <f t="shared" si="151"/>
        <v>7</v>
      </c>
      <c r="BI214" s="19">
        <f t="shared" si="152"/>
        <v>1</v>
      </c>
      <c r="BJ214" s="19">
        <f t="shared" si="153"/>
        <v>19</v>
      </c>
      <c r="BK214" s="19">
        <f t="shared" si="154"/>
        <v>1</v>
      </c>
      <c r="BL214" s="19">
        <f t="shared" si="155"/>
        <v>18</v>
      </c>
      <c r="BM214" s="19">
        <f t="shared" si="156"/>
        <v>33</v>
      </c>
      <c r="BN214" s="19">
        <f t="shared" si="157"/>
        <v>3</v>
      </c>
      <c r="BO214" s="19">
        <f t="shared" si="158"/>
        <v>4</v>
      </c>
      <c r="BP214" s="19">
        <f t="shared" si="159"/>
        <v>1</v>
      </c>
      <c r="BQ214" s="19">
        <f t="shared" si="160"/>
        <v>36</v>
      </c>
      <c r="BR214" s="19">
        <f t="shared" si="161"/>
        <v>1</v>
      </c>
      <c r="BS214" s="19">
        <f t="shared" si="162"/>
        <v>3</v>
      </c>
      <c r="BT214" s="19">
        <f t="shared" si="163"/>
        <v>19</v>
      </c>
      <c r="BU214" s="19">
        <f t="shared" si="164"/>
        <v>21</v>
      </c>
      <c r="BV214" s="19">
        <f t="shared" si="165"/>
        <v>16</v>
      </c>
      <c r="BW214" s="19">
        <f t="shared" si="166"/>
        <v>19</v>
      </c>
      <c r="BX214" s="19">
        <f t="shared" si="167"/>
        <v>18</v>
      </c>
      <c r="BY214" s="19">
        <f t="shared" si="168"/>
        <v>25</v>
      </c>
      <c r="BZ214" s="19">
        <f t="shared" si="169"/>
        <v>16</v>
      </c>
      <c r="CA214" s="19">
        <f t="shared" si="170"/>
        <v>19</v>
      </c>
      <c r="CB214" s="18">
        <f t="shared" si="171"/>
        <v>78</v>
      </c>
      <c r="CC214" s="19">
        <f t="shared" si="172"/>
        <v>19</v>
      </c>
    </row>
    <row r="215" spans="1:81" ht="31.5">
      <c r="A215" s="21">
        <v>356</v>
      </c>
      <c r="B215" s="34">
        <v>6622002325</v>
      </c>
      <c r="C215" s="5" t="s">
        <v>453</v>
      </c>
      <c r="D215" s="5" t="s">
        <v>355</v>
      </c>
      <c r="E215" s="5" t="str">
        <f>VLOOKUP(C215,Реестр!$B$2:$C$74,2,FALSE)</f>
        <v>Город</v>
      </c>
      <c r="F215" s="19">
        <v>11</v>
      </c>
      <c r="G215" s="19">
        <v>35</v>
      </c>
      <c r="H215" s="22">
        <v>11</v>
      </c>
      <c r="I215" s="22">
        <v>38</v>
      </c>
      <c r="J215" s="22">
        <f t="shared" si="130"/>
        <v>96</v>
      </c>
      <c r="K215" s="19">
        <v>30</v>
      </c>
      <c r="L215" s="19">
        <v>3</v>
      </c>
      <c r="M215" s="19">
        <f t="shared" si="131"/>
        <v>90</v>
      </c>
      <c r="N215" s="19">
        <v>253</v>
      </c>
      <c r="O215" s="19">
        <v>275</v>
      </c>
      <c r="P215" s="19">
        <v>275</v>
      </c>
      <c r="Q215" s="19">
        <v>311</v>
      </c>
      <c r="R215" s="19">
        <f t="shared" si="132"/>
        <v>90</v>
      </c>
      <c r="S215" s="19">
        <f t="shared" si="133"/>
        <v>92</v>
      </c>
      <c r="T215" s="19">
        <v>20</v>
      </c>
      <c r="U215" s="19">
        <v>4</v>
      </c>
      <c r="V215" s="19">
        <f t="shared" si="134"/>
        <v>80</v>
      </c>
      <c r="W215" s="19">
        <v>254</v>
      </c>
      <c r="X215" s="23">
        <v>363</v>
      </c>
      <c r="Y215" s="20">
        <f t="shared" si="135"/>
        <v>70</v>
      </c>
      <c r="Z215" s="43">
        <f t="shared" si="136"/>
        <v>75</v>
      </c>
      <c r="AA215" s="20">
        <f t="shared" si="137"/>
        <v>75</v>
      </c>
      <c r="AB215" s="19">
        <v>20</v>
      </c>
      <c r="AC215" s="19">
        <v>0</v>
      </c>
      <c r="AD215" s="19">
        <f t="shared" si="138"/>
        <v>0</v>
      </c>
      <c r="AE215" s="19">
        <v>20</v>
      </c>
      <c r="AF215" s="19">
        <v>3</v>
      </c>
      <c r="AG215" s="19">
        <f t="shared" si="139"/>
        <v>60</v>
      </c>
      <c r="AH215" s="19">
        <v>15</v>
      </c>
      <c r="AI215" s="19">
        <v>17</v>
      </c>
      <c r="AJ215" s="20">
        <f t="shared" si="140"/>
        <v>88</v>
      </c>
      <c r="AK215" s="43">
        <f t="shared" si="141"/>
        <v>50</v>
      </c>
      <c r="AL215" s="19">
        <v>314</v>
      </c>
      <c r="AM215" s="19">
        <v>363</v>
      </c>
      <c r="AN215" s="20">
        <f t="shared" si="142"/>
        <v>87</v>
      </c>
      <c r="AO215" s="19">
        <v>315</v>
      </c>
      <c r="AP215" s="19">
        <v>363</v>
      </c>
      <c r="AQ215" s="20">
        <f t="shared" si="143"/>
        <v>87</v>
      </c>
      <c r="AR215" s="19">
        <v>204</v>
      </c>
      <c r="AS215" s="19">
        <v>232</v>
      </c>
      <c r="AT215" s="20">
        <f t="shared" si="144"/>
        <v>88</v>
      </c>
      <c r="AU215" s="20">
        <f t="shared" si="145"/>
        <v>87</v>
      </c>
      <c r="AV215" s="19">
        <v>311</v>
      </c>
      <c r="AW215" s="19">
        <v>363</v>
      </c>
      <c r="AX215" s="20">
        <f t="shared" si="146"/>
        <v>86</v>
      </c>
      <c r="AY215" s="19">
        <v>295</v>
      </c>
      <c r="AZ215" s="19">
        <v>363</v>
      </c>
      <c r="BA215" s="20">
        <f t="shared" si="147"/>
        <v>81</v>
      </c>
      <c r="BB215" s="19">
        <v>309</v>
      </c>
      <c r="BC215" s="19">
        <v>363</v>
      </c>
      <c r="BD215" s="20">
        <f t="shared" si="148"/>
        <v>85</v>
      </c>
      <c r="BE215" s="20">
        <f t="shared" si="149"/>
        <v>85</v>
      </c>
      <c r="BF215" s="20">
        <f t="shared" si="150"/>
        <v>78</v>
      </c>
      <c r="BG215" s="24"/>
      <c r="BH215" s="19">
        <f t="shared" si="151"/>
        <v>4</v>
      </c>
      <c r="BI215" s="19">
        <f t="shared" si="152"/>
        <v>2</v>
      </c>
      <c r="BJ215" s="19">
        <f t="shared" si="153"/>
        <v>11</v>
      </c>
      <c r="BK215" s="19">
        <f t="shared" si="154"/>
        <v>2</v>
      </c>
      <c r="BL215" s="19">
        <f t="shared" si="155"/>
        <v>24</v>
      </c>
      <c r="BM215" s="19">
        <f t="shared" si="156"/>
        <v>31</v>
      </c>
      <c r="BN215" s="19">
        <f t="shared" si="157"/>
        <v>6</v>
      </c>
      <c r="BO215" s="19">
        <f t="shared" si="158"/>
        <v>3</v>
      </c>
      <c r="BP215" s="19">
        <f t="shared" si="159"/>
        <v>12</v>
      </c>
      <c r="BQ215" s="19">
        <f t="shared" si="160"/>
        <v>14</v>
      </c>
      <c r="BR215" s="19">
        <f t="shared" si="161"/>
        <v>11</v>
      </c>
      <c r="BS215" s="19">
        <f t="shared" si="162"/>
        <v>12</v>
      </c>
      <c r="BT215" s="19">
        <f t="shared" si="163"/>
        <v>15</v>
      </c>
      <c r="BU215" s="19">
        <f t="shared" si="164"/>
        <v>18</v>
      </c>
      <c r="BV215" s="19">
        <f t="shared" si="165"/>
        <v>14</v>
      </c>
      <c r="BW215" s="19">
        <f t="shared" si="166"/>
        <v>9</v>
      </c>
      <c r="BX215" s="19">
        <f t="shared" si="167"/>
        <v>24</v>
      </c>
      <c r="BY215" s="19">
        <f t="shared" si="168"/>
        <v>39</v>
      </c>
      <c r="BZ215" s="19">
        <f t="shared" si="169"/>
        <v>14</v>
      </c>
      <c r="CA215" s="19">
        <f t="shared" si="170"/>
        <v>15</v>
      </c>
      <c r="CB215" s="18">
        <f t="shared" si="171"/>
        <v>78</v>
      </c>
      <c r="CC215" s="19">
        <f t="shared" si="172"/>
        <v>19</v>
      </c>
    </row>
    <row r="216" spans="1:81" ht="31.5">
      <c r="A216" s="21">
        <v>400</v>
      </c>
      <c r="B216" s="34">
        <v>6610003395</v>
      </c>
      <c r="C216" s="5" t="s">
        <v>452</v>
      </c>
      <c r="D216" s="5" t="s">
        <v>392</v>
      </c>
      <c r="E216" s="5" t="str">
        <f>VLOOKUP(C216,Реестр!$B$2:$C$74,2,FALSE)</f>
        <v>Город</v>
      </c>
      <c r="F216" s="19">
        <v>7</v>
      </c>
      <c r="G216" s="19">
        <v>37</v>
      </c>
      <c r="H216" s="22">
        <v>11</v>
      </c>
      <c r="I216" s="22">
        <v>38</v>
      </c>
      <c r="J216" s="22">
        <f t="shared" si="130"/>
        <v>81</v>
      </c>
      <c r="K216" s="19">
        <v>30</v>
      </c>
      <c r="L216" s="19">
        <v>4</v>
      </c>
      <c r="M216" s="19">
        <f t="shared" si="131"/>
        <v>100</v>
      </c>
      <c r="N216" s="19">
        <v>72</v>
      </c>
      <c r="O216" s="19">
        <v>63</v>
      </c>
      <c r="P216" s="19">
        <v>72</v>
      </c>
      <c r="Q216" s="19">
        <v>65</v>
      </c>
      <c r="R216" s="19">
        <f t="shared" si="132"/>
        <v>98</v>
      </c>
      <c r="S216" s="19">
        <f t="shared" si="133"/>
        <v>94</v>
      </c>
      <c r="T216" s="19">
        <v>20</v>
      </c>
      <c r="U216" s="19">
        <v>2</v>
      </c>
      <c r="V216" s="19">
        <f t="shared" si="134"/>
        <v>40</v>
      </c>
      <c r="W216" s="19">
        <v>83</v>
      </c>
      <c r="X216" s="23">
        <v>88</v>
      </c>
      <c r="Y216" s="20">
        <f t="shared" si="135"/>
        <v>94</v>
      </c>
      <c r="Z216" s="43">
        <f t="shared" si="136"/>
        <v>67</v>
      </c>
      <c r="AA216" s="20">
        <f t="shared" si="137"/>
        <v>67</v>
      </c>
      <c r="AB216" s="19">
        <v>20</v>
      </c>
      <c r="AC216" s="19">
        <v>0</v>
      </c>
      <c r="AD216" s="19">
        <f t="shared" si="138"/>
        <v>0</v>
      </c>
      <c r="AE216" s="19">
        <v>20</v>
      </c>
      <c r="AF216" s="19">
        <v>1</v>
      </c>
      <c r="AG216" s="19">
        <f t="shared" si="139"/>
        <v>20</v>
      </c>
      <c r="AH216" s="19">
        <v>4</v>
      </c>
      <c r="AI216" s="19">
        <v>5</v>
      </c>
      <c r="AJ216" s="20">
        <f t="shared" si="140"/>
        <v>80</v>
      </c>
      <c r="AK216" s="43">
        <f t="shared" si="141"/>
        <v>32</v>
      </c>
      <c r="AL216" s="19">
        <v>86</v>
      </c>
      <c r="AM216" s="19">
        <v>88</v>
      </c>
      <c r="AN216" s="20">
        <f t="shared" si="142"/>
        <v>98</v>
      </c>
      <c r="AO216" s="19">
        <v>87</v>
      </c>
      <c r="AP216" s="19">
        <v>88</v>
      </c>
      <c r="AQ216" s="20">
        <f t="shared" si="143"/>
        <v>99</v>
      </c>
      <c r="AR216" s="19">
        <v>67</v>
      </c>
      <c r="AS216" s="19">
        <v>70</v>
      </c>
      <c r="AT216" s="20">
        <f t="shared" si="144"/>
        <v>96</v>
      </c>
      <c r="AU216" s="20">
        <f t="shared" si="145"/>
        <v>98</v>
      </c>
      <c r="AV216" s="19">
        <v>87</v>
      </c>
      <c r="AW216" s="19">
        <v>88</v>
      </c>
      <c r="AX216" s="20">
        <f t="shared" si="146"/>
        <v>99</v>
      </c>
      <c r="AY216" s="19">
        <v>86</v>
      </c>
      <c r="AZ216" s="19">
        <v>88</v>
      </c>
      <c r="BA216" s="20">
        <f t="shared" si="147"/>
        <v>98</v>
      </c>
      <c r="BB216" s="19">
        <v>87</v>
      </c>
      <c r="BC216" s="19">
        <v>88</v>
      </c>
      <c r="BD216" s="20">
        <f t="shared" si="148"/>
        <v>99</v>
      </c>
      <c r="BE216" s="20">
        <f t="shared" si="149"/>
        <v>99</v>
      </c>
      <c r="BF216" s="20">
        <f t="shared" si="150"/>
        <v>78</v>
      </c>
      <c r="BG216" s="24"/>
      <c r="BH216" s="19">
        <f t="shared" si="151"/>
        <v>19</v>
      </c>
      <c r="BI216" s="19">
        <f t="shared" si="152"/>
        <v>1</v>
      </c>
      <c r="BJ216" s="19">
        <f t="shared" si="153"/>
        <v>3</v>
      </c>
      <c r="BK216" s="19">
        <f t="shared" si="154"/>
        <v>4</v>
      </c>
      <c r="BL216" s="19">
        <f t="shared" si="155"/>
        <v>30</v>
      </c>
      <c r="BM216" s="19">
        <f t="shared" si="156"/>
        <v>7</v>
      </c>
      <c r="BN216" s="19">
        <f t="shared" si="157"/>
        <v>6</v>
      </c>
      <c r="BO216" s="19">
        <f t="shared" si="158"/>
        <v>5</v>
      </c>
      <c r="BP216" s="19">
        <f t="shared" si="159"/>
        <v>20</v>
      </c>
      <c r="BQ216" s="19">
        <f t="shared" si="160"/>
        <v>3</v>
      </c>
      <c r="BR216" s="19">
        <f t="shared" si="161"/>
        <v>2</v>
      </c>
      <c r="BS216" s="19">
        <f t="shared" si="162"/>
        <v>5</v>
      </c>
      <c r="BT216" s="19">
        <f t="shared" si="163"/>
        <v>2</v>
      </c>
      <c r="BU216" s="19">
        <f t="shared" si="164"/>
        <v>3</v>
      </c>
      <c r="BV216" s="19">
        <f t="shared" si="165"/>
        <v>2</v>
      </c>
      <c r="BW216" s="19">
        <f t="shared" si="166"/>
        <v>7</v>
      </c>
      <c r="BX216" s="19">
        <f t="shared" si="167"/>
        <v>30</v>
      </c>
      <c r="BY216" s="19">
        <f t="shared" si="168"/>
        <v>57</v>
      </c>
      <c r="BZ216" s="19">
        <f t="shared" si="169"/>
        <v>3</v>
      </c>
      <c r="CA216" s="19">
        <f t="shared" si="170"/>
        <v>2</v>
      </c>
      <c r="CB216" s="18">
        <f t="shared" si="171"/>
        <v>78</v>
      </c>
      <c r="CC216" s="19">
        <f t="shared" si="172"/>
        <v>19</v>
      </c>
    </row>
    <row r="217" spans="1:81" ht="47.25">
      <c r="A217" s="21">
        <v>57</v>
      </c>
      <c r="B217" s="34">
        <v>6662055323</v>
      </c>
      <c r="C217" s="5" t="s">
        <v>504</v>
      </c>
      <c r="D217" s="5" t="s">
        <v>83</v>
      </c>
      <c r="E217" s="5" t="str">
        <f>VLOOKUP(C217,Реестр!$B$2:$C$74,2,FALSE)</f>
        <v>Город</v>
      </c>
      <c r="F217" s="19">
        <v>8</v>
      </c>
      <c r="G217" s="19">
        <v>30.5</v>
      </c>
      <c r="H217" s="22">
        <v>9</v>
      </c>
      <c r="I217" s="22">
        <v>36</v>
      </c>
      <c r="J217" s="22">
        <f t="shared" si="130"/>
        <v>87</v>
      </c>
      <c r="K217" s="19">
        <v>30</v>
      </c>
      <c r="L217" s="19">
        <v>3</v>
      </c>
      <c r="M217" s="19">
        <f t="shared" si="131"/>
        <v>90</v>
      </c>
      <c r="N217" s="19">
        <v>186</v>
      </c>
      <c r="O217" s="19">
        <v>162</v>
      </c>
      <c r="P217" s="19">
        <v>199</v>
      </c>
      <c r="Q217" s="19">
        <v>184</v>
      </c>
      <c r="R217" s="19">
        <f t="shared" si="132"/>
        <v>91</v>
      </c>
      <c r="S217" s="19">
        <f t="shared" si="133"/>
        <v>90</v>
      </c>
      <c r="T217" s="19">
        <v>20</v>
      </c>
      <c r="U217" s="19">
        <v>5</v>
      </c>
      <c r="V217" s="19">
        <f t="shared" si="134"/>
        <v>100</v>
      </c>
      <c r="W217" s="19">
        <v>218</v>
      </c>
      <c r="X217" s="23">
        <v>283</v>
      </c>
      <c r="Y217" s="20">
        <f t="shared" si="135"/>
        <v>77</v>
      </c>
      <c r="Z217" s="43">
        <f t="shared" si="136"/>
        <v>89</v>
      </c>
      <c r="AA217" s="20">
        <f t="shared" si="137"/>
        <v>89</v>
      </c>
      <c r="AB217" s="19">
        <v>20</v>
      </c>
      <c r="AC217" s="19">
        <v>0</v>
      </c>
      <c r="AD217" s="19">
        <f t="shared" si="138"/>
        <v>0</v>
      </c>
      <c r="AE217" s="19">
        <v>20</v>
      </c>
      <c r="AF217" s="19">
        <v>0</v>
      </c>
      <c r="AG217" s="19">
        <f t="shared" si="139"/>
        <v>0</v>
      </c>
      <c r="AH217" s="19">
        <v>3</v>
      </c>
      <c r="AI217" s="19">
        <v>4</v>
      </c>
      <c r="AJ217" s="20">
        <f t="shared" si="140"/>
        <v>75</v>
      </c>
      <c r="AK217" s="43">
        <f t="shared" si="141"/>
        <v>23</v>
      </c>
      <c r="AL217" s="19">
        <v>251</v>
      </c>
      <c r="AM217" s="19">
        <v>283</v>
      </c>
      <c r="AN217" s="20">
        <f t="shared" si="142"/>
        <v>89</v>
      </c>
      <c r="AO217" s="19">
        <v>267</v>
      </c>
      <c r="AP217" s="19">
        <v>283</v>
      </c>
      <c r="AQ217" s="20">
        <f t="shared" si="143"/>
        <v>94</v>
      </c>
      <c r="AR217" s="19">
        <v>118</v>
      </c>
      <c r="AS217" s="19">
        <v>124</v>
      </c>
      <c r="AT217" s="20">
        <f t="shared" si="144"/>
        <v>95</v>
      </c>
      <c r="AU217" s="20">
        <f t="shared" si="145"/>
        <v>92</v>
      </c>
      <c r="AV217" s="19">
        <v>269</v>
      </c>
      <c r="AW217" s="19">
        <v>283</v>
      </c>
      <c r="AX217" s="20">
        <f t="shared" si="146"/>
        <v>95</v>
      </c>
      <c r="AY217" s="19">
        <v>247</v>
      </c>
      <c r="AZ217" s="19">
        <v>283</v>
      </c>
      <c r="BA217" s="20">
        <f t="shared" si="147"/>
        <v>87</v>
      </c>
      <c r="BB217" s="19">
        <v>264</v>
      </c>
      <c r="BC217" s="19">
        <v>283</v>
      </c>
      <c r="BD217" s="20">
        <f t="shared" si="148"/>
        <v>93</v>
      </c>
      <c r="BE217" s="20">
        <f t="shared" si="149"/>
        <v>92</v>
      </c>
      <c r="BF217" s="20">
        <f t="shared" si="150"/>
        <v>77</v>
      </c>
      <c r="BG217" s="24"/>
      <c r="BH217" s="19">
        <f t="shared" si="151"/>
        <v>13</v>
      </c>
      <c r="BI217" s="19">
        <f t="shared" si="152"/>
        <v>2</v>
      </c>
      <c r="BJ217" s="19">
        <f t="shared" si="153"/>
        <v>10</v>
      </c>
      <c r="BK217" s="19">
        <f t="shared" si="154"/>
        <v>1</v>
      </c>
      <c r="BL217" s="19">
        <f t="shared" si="155"/>
        <v>12</v>
      </c>
      <c r="BM217" s="19">
        <f t="shared" si="156"/>
        <v>24</v>
      </c>
      <c r="BN217" s="19">
        <f t="shared" si="157"/>
        <v>6</v>
      </c>
      <c r="BO217" s="19">
        <f t="shared" si="158"/>
        <v>6</v>
      </c>
      <c r="BP217" s="19">
        <f t="shared" si="159"/>
        <v>23</v>
      </c>
      <c r="BQ217" s="19">
        <f t="shared" si="160"/>
        <v>12</v>
      </c>
      <c r="BR217" s="19">
        <f t="shared" si="161"/>
        <v>7</v>
      </c>
      <c r="BS217" s="19">
        <f t="shared" si="162"/>
        <v>6</v>
      </c>
      <c r="BT217" s="19">
        <f t="shared" si="163"/>
        <v>6</v>
      </c>
      <c r="BU217" s="19">
        <f t="shared" si="164"/>
        <v>14</v>
      </c>
      <c r="BV217" s="19">
        <f t="shared" si="165"/>
        <v>8</v>
      </c>
      <c r="BW217" s="19">
        <f t="shared" si="166"/>
        <v>11</v>
      </c>
      <c r="BX217" s="19">
        <f t="shared" si="167"/>
        <v>12</v>
      </c>
      <c r="BY217" s="19">
        <f t="shared" si="168"/>
        <v>65</v>
      </c>
      <c r="BZ217" s="19">
        <f t="shared" si="169"/>
        <v>9</v>
      </c>
      <c r="CA217" s="19">
        <f t="shared" si="170"/>
        <v>9</v>
      </c>
      <c r="CB217" s="18">
        <f t="shared" si="171"/>
        <v>77</v>
      </c>
      <c r="CC217" s="19">
        <f t="shared" si="172"/>
        <v>20</v>
      </c>
    </row>
    <row r="218" spans="1:81" ht="31.5">
      <c r="A218" s="21">
        <v>196</v>
      </c>
      <c r="B218" s="34">
        <v>6604011535</v>
      </c>
      <c r="C218" s="40" t="s">
        <v>501</v>
      </c>
      <c r="D218" s="6" t="s">
        <v>213</v>
      </c>
      <c r="E218" s="5" t="str">
        <f>VLOOKUP(C218,Реестр!$B$2:$C$74,2,FALSE)</f>
        <v>Город</v>
      </c>
      <c r="F218" s="19">
        <v>7</v>
      </c>
      <c r="G218" s="19">
        <v>36</v>
      </c>
      <c r="H218" s="22">
        <v>9</v>
      </c>
      <c r="I218" s="22">
        <v>36</v>
      </c>
      <c r="J218" s="22">
        <f t="shared" si="130"/>
        <v>89</v>
      </c>
      <c r="K218" s="19">
        <v>30</v>
      </c>
      <c r="L218" s="19">
        <v>4</v>
      </c>
      <c r="M218" s="19">
        <f t="shared" si="131"/>
        <v>100</v>
      </c>
      <c r="N218" s="19">
        <v>114</v>
      </c>
      <c r="O218" s="19">
        <v>96</v>
      </c>
      <c r="P218" s="19">
        <v>127</v>
      </c>
      <c r="Q218" s="19">
        <v>114</v>
      </c>
      <c r="R218" s="19">
        <f t="shared" si="132"/>
        <v>87</v>
      </c>
      <c r="S218" s="19">
        <f t="shared" si="133"/>
        <v>92</v>
      </c>
      <c r="T218" s="19">
        <v>20</v>
      </c>
      <c r="U218" s="19">
        <v>5</v>
      </c>
      <c r="V218" s="19">
        <f t="shared" si="134"/>
        <v>100</v>
      </c>
      <c r="W218" s="19">
        <v>90</v>
      </c>
      <c r="X218" s="23">
        <v>141</v>
      </c>
      <c r="Y218" s="20">
        <f t="shared" si="135"/>
        <v>64</v>
      </c>
      <c r="Z218" s="43">
        <f t="shared" si="136"/>
        <v>82</v>
      </c>
      <c r="AA218" s="20">
        <f t="shared" si="137"/>
        <v>82</v>
      </c>
      <c r="AB218" s="19">
        <v>20</v>
      </c>
      <c r="AC218" s="19">
        <v>1</v>
      </c>
      <c r="AD218" s="19">
        <f t="shared" si="138"/>
        <v>20</v>
      </c>
      <c r="AE218" s="19">
        <v>20</v>
      </c>
      <c r="AF218" s="19">
        <v>3</v>
      </c>
      <c r="AG218" s="19">
        <f t="shared" si="139"/>
        <v>60</v>
      </c>
      <c r="AH218" s="19">
        <v>1</v>
      </c>
      <c r="AI218" s="19">
        <v>2</v>
      </c>
      <c r="AJ218" s="20">
        <f t="shared" si="140"/>
        <v>50</v>
      </c>
      <c r="AK218" s="43">
        <f t="shared" si="141"/>
        <v>45</v>
      </c>
      <c r="AL218" s="19">
        <v>68</v>
      </c>
      <c r="AM218" s="19">
        <v>141</v>
      </c>
      <c r="AN218" s="20">
        <f t="shared" si="142"/>
        <v>48</v>
      </c>
      <c r="AO218" s="19">
        <v>135</v>
      </c>
      <c r="AP218" s="19">
        <v>141</v>
      </c>
      <c r="AQ218" s="20">
        <f t="shared" si="143"/>
        <v>96</v>
      </c>
      <c r="AR218" s="19">
        <v>87</v>
      </c>
      <c r="AS218" s="19">
        <v>91</v>
      </c>
      <c r="AT218" s="20">
        <f t="shared" si="144"/>
        <v>96</v>
      </c>
      <c r="AU218" s="20">
        <f t="shared" si="145"/>
        <v>77</v>
      </c>
      <c r="AV218" s="19">
        <v>108</v>
      </c>
      <c r="AW218" s="19">
        <v>141</v>
      </c>
      <c r="AX218" s="20">
        <f t="shared" si="146"/>
        <v>77</v>
      </c>
      <c r="AY218" s="19">
        <v>129</v>
      </c>
      <c r="AZ218" s="19">
        <v>141</v>
      </c>
      <c r="BA218" s="20">
        <f t="shared" si="147"/>
        <v>91</v>
      </c>
      <c r="BB218" s="19">
        <v>131</v>
      </c>
      <c r="BC218" s="19">
        <v>141</v>
      </c>
      <c r="BD218" s="20">
        <f t="shared" si="148"/>
        <v>93</v>
      </c>
      <c r="BE218" s="20">
        <f t="shared" si="149"/>
        <v>88</v>
      </c>
      <c r="BF218" s="20">
        <f t="shared" si="150"/>
        <v>77</v>
      </c>
      <c r="BG218" s="24"/>
      <c r="BH218" s="19">
        <f t="shared" si="151"/>
        <v>11</v>
      </c>
      <c r="BI218" s="19">
        <f t="shared" si="152"/>
        <v>1</v>
      </c>
      <c r="BJ218" s="19">
        <f t="shared" si="153"/>
        <v>14</v>
      </c>
      <c r="BK218" s="19">
        <f t="shared" si="154"/>
        <v>1</v>
      </c>
      <c r="BL218" s="19">
        <f t="shared" si="155"/>
        <v>19</v>
      </c>
      <c r="BM218" s="19">
        <f t="shared" si="156"/>
        <v>34</v>
      </c>
      <c r="BN218" s="19">
        <f t="shared" si="157"/>
        <v>5</v>
      </c>
      <c r="BO218" s="19">
        <f t="shared" si="158"/>
        <v>3</v>
      </c>
      <c r="BP218" s="19">
        <f t="shared" si="159"/>
        <v>31</v>
      </c>
      <c r="BQ218" s="19">
        <f t="shared" si="160"/>
        <v>48</v>
      </c>
      <c r="BR218" s="19">
        <f t="shared" si="161"/>
        <v>5</v>
      </c>
      <c r="BS218" s="19">
        <f t="shared" si="162"/>
        <v>5</v>
      </c>
      <c r="BT218" s="19">
        <f t="shared" si="163"/>
        <v>24</v>
      </c>
      <c r="BU218" s="19">
        <f t="shared" si="164"/>
        <v>10</v>
      </c>
      <c r="BV218" s="19">
        <f t="shared" si="165"/>
        <v>8</v>
      </c>
      <c r="BW218" s="19">
        <f t="shared" si="166"/>
        <v>9</v>
      </c>
      <c r="BX218" s="19">
        <f t="shared" si="167"/>
        <v>19</v>
      </c>
      <c r="BY218" s="19">
        <f t="shared" si="168"/>
        <v>44</v>
      </c>
      <c r="BZ218" s="19">
        <f t="shared" si="169"/>
        <v>24</v>
      </c>
      <c r="CA218" s="19">
        <f t="shared" si="170"/>
        <v>12</v>
      </c>
      <c r="CB218" s="18">
        <f t="shared" si="171"/>
        <v>77</v>
      </c>
      <c r="CC218" s="19">
        <f t="shared" si="172"/>
        <v>20</v>
      </c>
    </row>
    <row r="219" spans="1:81" ht="47.25">
      <c r="A219" s="21">
        <v>37</v>
      </c>
      <c r="B219" s="34">
        <v>6663028347</v>
      </c>
      <c r="C219" s="5" t="s">
        <v>504</v>
      </c>
      <c r="D219" s="5" t="s">
        <v>66</v>
      </c>
      <c r="E219" s="5" t="str">
        <f>VLOOKUP(C219,Реестр!$B$2:$C$74,2,FALSE)</f>
        <v>Город</v>
      </c>
      <c r="F219" s="19">
        <v>11</v>
      </c>
      <c r="G219" s="19">
        <v>37</v>
      </c>
      <c r="H219" s="22">
        <v>11</v>
      </c>
      <c r="I219" s="22">
        <v>37</v>
      </c>
      <c r="J219" s="22">
        <f t="shared" si="130"/>
        <v>100</v>
      </c>
      <c r="K219" s="19">
        <v>30</v>
      </c>
      <c r="L219" s="19">
        <v>3</v>
      </c>
      <c r="M219" s="19">
        <f t="shared" si="131"/>
        <v>90</v>
      </c>
      <c r="N219" s="19">
        <v>84</v>
      </c>
      <c r="O219" s="19">
        <v>80</v>
      </c>
      <c r="P219" s="19">
        <v>87</v>
      </c>
      <c r="Q219" s="19">
        <v>87</v>
      </c>
      <c r="R219" s="19">
        <f t="shared" si="132"/>
        <v>94</v>
      </c>
      <c r="S219" s="19">
        <f t="shared" si="133"/>
        <v>95</v>
      </c>
      <c r="T219" s="19">
        <v>20</v>
      </c>
      <c r="U219" s="19">
        <v>5</v>
      </c>
      <c r="V219" s="19">
        <f t="shared" si="134"/>
        <v>100</v>
      </c>
      <c r="W219" s="19">
        <v>78</v>
      </c>
      <c r="X219" s="23">
        <v>99</v>
      </c>
      <c r="Y219" s="20">
        <f t="shared" si="135"/>
        <v>79</v>
      </c>
      <c r="Z219" s="43">
        <f t="shared" si="136"/>
        <v>90</v>
      </c>
      <c r="AA219" s="20">
        <f t="shared" si="137"/>
        <v>90</v>
      </c>
      <c r="AB219" s="19">
        <v>20</v>
      </c>
      <c r="AC219" s="19">
        <v>0</v>
      </c>
      <c r="AD219" s="19">
        <f t="shared" si="138"/>
        <v>0</v>
      </c>
      <c r="AE219" s="19">
        <v>20</v>
      </c>
      <c r="AF219" s="19">
        <v>0</v>
      </c>
      <c r="AG219" s="19">
        <f t="shared" si="139"/>
        <v>0</v>
      </c>
      <c r="AH219" s="19">
        <v>2</v>
      </c>
      <c r="AI219" s="19">
        <v>3</v>
      </c>
      <c r="AJ219" s="20">
        <f t="shared" si="140"/>
        <v>67</v>
      </c>
      <c r="AK219" s="43">
        <f t="shared" si="141"/>
        <v>20</v>
      </c>
      <c r="AL219" s="19">
        <v>57</v>
      </c>
      <c r="AM219" s="19">
        <v>99</v>
      </c>
      <c r="AN219" s="20">
        <f t="shared" si="142"/>
        <v>58</v>
      </c>
      <c r="AO219" s="19">
        <v>97</v>
      </c>
      <c r="AP219" s="19">
        <v>99</v>
      </c>
      <c r="AQ219" s="20">
        <f t="shared" si="143"/>
        <v>98</v>
      </c>
      <c r="AR219" s="19">
        <v>73</v>
      </c>
      <c r="AS219" s="19">
        <v>73</v>
      </c>
      <c r="AT219" s="20">
        <f t="shared" si="144"/>
        <v>100</v>
      </c>
      <c r="AU219" s="20">
        <f t="shared" si="145"/>
        <v>82</v>
      </c>
      <c r="AV219" s="19">
        <v>86</v>
      </c>
      <c r="AW219" s="19">
        <v>99</v>
      </c>
      <c r="AX219" s="20">
        <f t="shared" si="146"/>
        <v>87</v>
      </c>
      <c r="AY219" s="19">
        <v>95</v>
      </c>
      <c r="AZ219" s="19">
        <v>99</v>
      </c>
      <c r="BA219" s="20">
        <f t="shared" si="147"/>
        <v>96</v>
      </c>
      <c r="BB219" s="19">
        <v>98</v>
      </c>
      <c r="BC219" s="19">
        <v>99</v>
      </c>
      <c r="BD219" s="20">
        <f t="shared" si="148"/>
        <v>99</v>
      </c>
      <c r="BE219" s="20">
        <f t="shared" si="149"/>
        <v>95</v>
      </c>
      <c r="BF219" s="20">
        <f t="shared" si="150"/>
        <v>76</v>
      </c>
      <c r="BG219" s="24"/>
      <c r="BH219" s="19">
        <f t="shared" si="151"/>
        <v>1</v>
      </c>
      <c r="BI219" s="19">
        <f t="shared" si="152"/>
        <v>2</v>
      </c>
      <c r="BJ219" s="19">
        <f t="shared" si="153"/>
        <v>7</v>
      </c>
      <c r="BK219" s="19">
        <f t="shared" si="154"/>
        <v>1</v>
      </c>
      <c r="BL219" s="19">
        <f t="shared" si="155"/>
        <v>11</v>
      </c>
      <c r="BM219" s="19">
        <f t="shared" si="156"/>
        <v>22</v>
      </c>
      <c r="BN219" s="19">
        <f t="shared" si="157"/>
        <v>6</v>
      </c>
      <c r="BO219" s="19">
        <f t="shared" si="158"/>
        <v>6</v>
      </c>
      <c r="BP219" s="19">
        <f t="shared" si="159"/>
        <v>27</v>
      </c>
      <c r="BQ219" s="19">
        <f t="shared" si="160"/>
        <v>41</v>
      </c>
      <c r="BR219" s="19">
        <f t="shared" si="161"/>
        <v>3</v>
      </c>
      <c r="BS219" s="19">
        <f t="shared" si="162"/>
        <v>1</v>
      </c>
      <c r="BT219" s="19">
        <f t="shared" si="163"/>
        <v>14</v>
      </c>
      <c r="BU219" s="19">
        <f t="shared" si="164"/>
        <v>5</v>
      </c>
      <c r="BV219" s="19">
        <f t="shared" si="165"/>
        <v>2</v>
      </c>
      <c r="BW219" s="19">
        <f t="shared" si="166"/>
        <v>6</v>
      </c>
      <c r="BX219" s="19">
        <f t="shared" si="167"/>
        <v>11</v>
      </c>
      <c r="BY219" s="19">
        <f t="shared" si="168"/>
        <v>66</v>
      </c>
      <c r="BZ219" s="19">
        <f t="shared" si="169"/>
        <v>19</v>
      </c>
      <c r="CA219" s="19">
        <f t="shared" si="170"/>
        <v>6</v>
      </c>
      <c r="CB219" s="18">
        <f t="shared" si="171"/>
        <v>76</v>
      </c>
      <c r="CC219" s="19">
        <f t="shared" si="172"/>
        <v>21</v>
      </c>
    </row>
    <row r="220" spans="1:81" ht="47.25">
      <c r="A220" s="21">
        <v>94</v>
      </c>
      <c r="B220" s="34">
        <v>6662069781</v>
      </c>
      <c r="C220" s="5" t="s">
        <v>504</v>
      </c>
      <c r="D220" s="5" t="s">
        <v>114</v>
      </c>
      <c r="E220" s="5" t="str">
        <f>VLOOKUP(C220,Реестр!$B$2:$C$74,2,FALSE)</f>
        <v>Город</v>
      </c>
      <c r="F220" s="19">
        <v>10</v>
      </c>
      <c r="G220" s="19">
        <v>38</v>
      </c>
      <c r="H220" s="22">
        <v>11</v>
      </c>
      <c r="I220" s="22">
        <v>38</v>
      </c>
      <c r="J220" s="22">
        <f t="shared" si="130"/>
        <v>95</v>
      </c>
      <c r="K220" s="19">
        <v>30</v>
      </c>
      <c r="L220" s="19">
        <v>2</v>
      </c>
      <c r="M220" s="19">
        <f t="shared" si="131"/>
        <v>60</v>
      </c>
      <c r="N220" s="19">
        <v>50</v>
      </c>
      <c r="O220" s="19">
        <v>51</v>
      </c>
      <c r="P220" s="19">
        <v>52</v>
      </c>
      <c r="Q220" s="19">
        <v>53</v>
      </c>
      <c r="R220" s="19">
        <f t="shared" si="132"/>
        <v>96</v>
      </c>
      <c r="S220" s="19">
        <f t="shared" si="133"/>
        <v>85</v>
      </c>
      <c r="T220" s="19">
        <v>20</v>
      </c>
      <c r="U220" s="19">
        <v>3</v>
      </c>
      <c r="V220" s="19">
        <f t="shared" si="134"/>
        <v>60</v>
      </c>
      <c r="W220" s="19">
        <v>51</v>
      </c>
      <c r="X220" s="23">
        <v>60</v>
      </c>
      <c r="Y220" s="20">
        <f t="shared" si="135"/>
        <v>85</v>
      </c>
      <c r="Z220" s="43">
        <f t="shared" si="136"/>
        <v>73</v>
      </c>
      <c r="AA220" s="20">
        <f t="shared" si="137"/>
        <v>73</v>
      </c>
      <c r="AB220" s="19">
        <v>20</v>
      </c>
      <c r="AC220" s="19">
        <v>0</v>
      </c>
      <c r="AD220" s="19">
        <f t="shared" si="138"/>
        <v>0</v>
      </c>
      <c r="AE220" s="19">
        <v>20</v>
      </c>
      <c r="AF220" s="19">
        <v>0</v>
      </c>
      <c r="AG220" s="19">
        <f t="shared" si="139"/>
        <v>0</v>
      </c>
      <c r="AH220" s="19">
        <v>1</v>
      </c>
      <c r="AI220" s="19">
        <v>1</v>
      </c>
      <c r="AJ220" s="20">
        <f t="shared" si="140"/>
        <v>100</v>
      </c>
      <c r="AK220" s="43">
        <f t="shared" si="141"/>
        <v>30</v>
      </c>
      <c r="AL220" s="19">
        <v>57</v>
      </c>
      <c r="AM220" s="19">
        <v>60</v>
      </c>
      <c r="AN220" s="20">
        <f t="shared" si="142"/>
        <v>95</v>
      </c>
      <c r="AO220" s="19">
        <v>59</v>
      </c>
      <c r="AP220" s="19">
        <v>60</v>
      </c>
      <c r="AQ220" s="20">
        <f t="shared" si="143"/>
        <v>98</v>
      </c>
      <c r="AR220" s="19">
        <v>35</v>
      </c>
      <c r="AS220" s="19">
        <v>38</v>
      </c>
      <c r="AT220" s="20">
        <f t="shared" si="144"/>
        <v>92</v>
      </c>
      <c r="AU220" s="20">
        <f t="shared" si="145"/>
        <v>96</v>
      </c>
      <c r="AV220" s="19">
        <v>56</v>
      </c>
      <c r="AW220" s="19">
        <v>60</v>
      </c>
      <c r="AX220" s="20">
        <f t="shared" si="146"/>
        <v>93</v>
      </c>
      <c r="AY220" s="19">
        <v>57</v>
      </c>
      <c r="AZ220" s="19">
        <v>60</v>
      </c>
      <c r="BA220" s="20">
        <f t="shared" si="147"/>
        <v>95</v>
      </c>
      <c r="BB220" s="19">
        <v>57</v>
      </c>
      <c r="BC220" s="19">
        <v>60</v>
      </c>
      <c r="BD220" s="20">
        <f t="shared" si="148"/>
        <v>95</v>
      </c>
      <c r="BE220" s="20">
        <f t="shared" si="149"/>
        <v>94</v>
      </c>
      <c r="BF220" s="20">
        <f t="shared" si="150"/>
        <v>76</v>
      </c>
      <c r="BG220" s="24"/>
      <c r="BH220" s="19">
        <f t="shared" si="151"/>
        <v>5</v>
      </c>
      <c r="BI220" s="19">
        <f t="shared" si="152"/>
        <v>3</v>
      </c>
      <c r="BJ220" s="19">
        <f t="shared" si="153"/>
        <v>5</v>
      </c>
      <c r="BK220" s="19">
        <f t="shared" si="154"/>
        <v>3</v>
      </c>
      <c r="BL220" s="19">
        <f t="shared" si="155"/>
        <v>26</v>
      </c>
      <c r="BM220" s="19">
        <f t="shared" si="156"/>
        <v>16</v>
      </c>
      <c r="BN220" s="19">
        <f t="shared" si="157"/>
        <v>6</v>
      </c>
      <c r="BO220" s="19">
        <f t="shared" si="158"/>
        <v>6</v>
      </c>
      <c r="BP220" s="19">
        <f t="shared" si="159"/>
        <v>1</v>
      </c>
      <c r="BQ220" s="19">
        <f t="shared" si="160"/>
        <v>6</v>
      </c>
      <c r="BR220" s="19">
        <f t="shared" si="161"/>
        <v>3</v>
      </c>
      <c r="BS220" s="19">
        <f t="shared" si="162"/>
        <v>9</v>
      </c>
      <c r="BT220" s="19">
        <f t="shared" si="163"/>
        <v>8</v>
      </c>
      <c r="BU220" s="19">
        <f t="shared" si="164"/>
        <v>6</v>
      </c>
      <c r="BV220" s="19">
        <f t="shared" si="165"/>
        <v>6</v>
      </c>
      <c r="BW220" s="19">
        <f t="shared" si="166"/>
        <v>16</v>
      </c>
      <c r="BX220" s="19">
        <f t="shared" si="167"/>
        <v>26</v>
      </c>
      <c r="BY220" s="19">
        <f t="shared" si="168"/>
        <v>59</v>
      </c>
      <c r="BZ220" s="19">
        <f t="shared" si="169"/>
        <v>5</v>
      </c>
      <c r="CA220" s="19">
        <f t="shared" si="170"/>
        <v>7</v>
      </c>
      <c r="CB220" s="18">
        <f t="shared" si="171"/>
        <v>76</v>
      </c>
      <c r="CC220" s="19">
        <f t="shared" si="172"/>
        <v>21</v>
      </c>
    </row>
    <row r="221" spans="1:81" ht="31.5">
      <c r="A221" s="21">
        <v>314</v>
      </c>
      <c r="B221" s="34">
        <v>6620004736</v>
      </c>
      <c r="C221" s="6" t="s">
        <v>448</v>
      </c>
      <c r="D221" s="5" t="s">
        <v>321</v>
      </c>
      <c r="E221" s="5" t="str">
        <f>VLOOKUP(C221,Реестр!$B$2:$C$74,2,FALSE)</f>
        <v>Город</v>
      </c>
      <c r="F221" s="19">
        <v>10</v>
      </c>
      <c r="G221" s="19">
        <v>36</v>
      </c>
      <c r="H221" s="22">
        <v>11</v>
      </c>
      <c r="I221" s="22">
        <v>38</v>
      </c>
      <c r="J221" s="22">
        <f t="shared" si="130"/>
        <v>93</v>
      </c>
      <c r="K221" s="19">
        <v>30</v>
      </c>
      <c r="L221" s="19">
        <v>4</v>
      </c>
      <c r="M221" s="19">
        <f t="shared" si="131"/>
        <v>100</v>
      </c>
      <c r="N221" s="19">
        <v>52</v>
      </c>
      <c r="O221" s="19">
        <v>34</v>
      </c>
      <c r="P221" s="19">
        <v>65</v>
      </c>
      <c r="Q221" s="19">
        <v>49</v>
      </c>
      <c r="R221" s="19">
        <f t="shared" si="132"/>
        <v>75</v>
      </c>
      <c r="S221" s="19">
        <f t="shared" si="133"/>
        <v>88</v>
      </c>
      <c r="T221" s="19">
        <v>20</v>
      </c>
      <c r="U221" s="19">
        <v>5</v>
      </c>
      <c r="V221" s="19">
        <f t="shared" si="134"/>
        <v>100</v>
      </c>
      <c r="W221" s="19">
        <v>49</v>
      </c>
      <c r="X221" s="23">
        <v>78</v>
      </c>
      <c r="Y221" s="20">
        <f t="shared" si="135"/>
        <v>63</v>
      </c>
      <c r="Z221" s="43">
        <f t="shared" si="136"/>
        <v>82</v>
      </c>
      <c r="AA221" s="20">
        <f t="shared" si="137"/>
        <v>82</v>
      </c>
      <c r="AB221" s="19">
        <v>20</v>
      </c>
      <c r="AC221" s="19">
        <v>0</v>
      </c>
      <c r="AD221" s="19">
        <f t="shared" si="138"/>
        <v>0</v>
      </c>
      <c r="AE221" s="19">
        <v>20</v>
      </c>
      <c r="AF221" s="19">
        <v>3</v>
      </c>
      <c r="AG221" s="19">
        <f t="shared" si="139"/>
        <v>60</v>
      </c>
      <c r="AH221" s="19">
        <v>2</v>
      </c>
      <c r="AI221" s="19">
        <v>2</v>
      </c>
      <c r="AJ221" s="20">
        <f t="shared" si="140"/>
        <v>100</v>
      </c>
      <c r="AK221" s="43">
        <f t="shared" si="141"/>
        <v>54</v>
      </c>
      <c r="AL221" s="19">
        <v>46</v>
      </c>
      <c r="AM221" s="19">
        <v>78</v>
      </c>
      <c r="AN221" s="20">
        <f t="shared" si="142"/>
        <v>59</v>
      </c>
      <c r="AO221" s="19">
        <v>69</v>
      </c>
      <c r="AP221" s="19">
        <v>78</v>
      </c>
      <c r="AQ221" s="20">
        <f t="shared" si="143"/>
        <v>88</v>
      </c>
      <c r="AR221" s="19">
        <v>51</v>
      </c>
      <c r="AS221" s="19">
        <v>62</v>
      </c>
      <c r="AT221" s="20">
        <f t="shared" si="144"/>
        <v>82</v>
      </c>
      <c r="AU221" s="20">
        <f t="shared" si="145"/>
        <v>75</v>
      </c>
      <c r="AV221" s="19">
        <v>62</v>
      </c>
      <c r="AW221" s="19">
        <v>78</v>
      </c>
      <c r="AX221" s="20">
        <f t="shared" si="146"/>
        <v>79</v>
      </c>
      <c r="AY221" s="19">
        <v>61</v>
      </c>
      <c r="AZ221" s="19">
        <v>78</v>
      </c>
      <c r="BA221" s="20">
        <f t="shared" si="147"/>
        <v>78</v>
      </c>
      <c r="BB221" s="19">
        <v>69</v>
      </c>
      <c r="BC221" s="19">
        <v>78</v>
      </c>
      <c r="BD221" s="20">
        <f t="shared" si="148"/>
        <v>88</v>
      </c>
      <c r="BE221" s="20">
        <f t="shared" si="149"/>
        <v>83</v>
      </c>
      <c r="BF221" s="20">
        <f t="shared" si="150"/>
        <v>76</v>
      </c>
      <c r="BG221" s="24"/>
      <c r="BH221" s="19">
        <f t="shared" si="151"/>
        <v>7</v>
      </c>
      <c r="BI221" s="19">
        <f t="shared" si="152"/>
        <v>1</v>
      </c>
      <c r="BJ221" s="19">
        <f t="shared" si="153"/>
        <v>18</v>
      </c>
      <c r="BK221" s="19">
        <f t="shared" si="154"/>
        <v>1</v>
      </c>
      <c r="BL221" s="19">
        <f t="shared" si="155"/>
        <v>19</v>
      </c>
      <c r="BM221" s="19">
        <f t="shared" si="156"/>
        <v>35</v>
      </c>
      <c r="BN221" s="19">
        <f t="shared" si="157"/>
        <v>6</v>
      </c>
      <c r="BO221" s="19">
        <f t="shared" si="158"/>
        <v>3</v>
      </c>
      <c r="BP221" s="19">
        <f t="shared" si="159"/>
        <v>1</v>
      </c>
      <c r="BQ221" s="19">
        <f t="shared" si="160"/>
        <v>40</v>
      </c>
      <c r="BR221" s="19">
        <f t="shared" si="161"/>
        <v>10</v>
      </c>
      <c r="BS221" s="19">
        <f t="shared" si="162"/>
        <v>14</v>
      </c>
      <c r="BT221" s="19">
        <f t="shared" si="163"/>
        <v>22</v>
      </c>
      <c r="BU221" s="19">
        <f t="shared" si="164"/>
        <v>19</v>
      </c>
      <c r="BV221" s="19">
        <f t="shared" si="165"/>
        <v>13</v>
      </c>
      <c r="BW221" s="19">
        <f t="shared" si="166"/>
        <v>13</v>
      </c>
      <c r="BX221" s="19">
        <f t="shared" si="167"/>
        <v>19</v>
      </c>
      <c r="BY221" s="19">
        <f t="shared" si="168"/>
        <v>35</v>
      </c>
      <c r="BZ221" s="19">
        <f t="shared" si="169"/>
        <v>26</v>
      </c>
      <c r="CA221" s="19">
        <f t="shared" si="170"/>
        <v>17</v>
      </c>
      <c r="CB221" s="18">
        <f t="shared" si="171"/>
        <v>76</v>
      </c>
      <c r="CC221" s="19">
        <f t="shared" si="172"/>
        <v>21</v>
      </c>
    </row>
    <row r="222" spans="1:81" ht="47.25">
      <c r="A222" s="21">
        <v>15</v>
      </c>
      <c r="B222" s="34">
        <v>6671428370</v>
      </c>
      <c r="C222" s="5" t="s">
        <v>504</v>
      </c>
      <c r="D222" s="6" t="s">
        <v>48</v>
      </c>
      <c r="E222" s="5" t="str">
        <f>VLOOKUP(C222,Реестр!$B$2:$C$74,2,FALSE)</f>
        <v>Город</v>
      </c>
      <c r="F222" s="19">
        <v>7</v>
      </c>
      <c r="G222" s="19">
        <v>32.5</v>
      </c>
      <c r="H222" s="22">
        <v>11</v>
      </c>
      <c r="I222" s="22">
        <v>38</v>
      </c>
      <c r="J222" s="22">
        <f t="shared" si="130"/>
        <v>75</v>
      </c>
      <c r="K222" s="19">
        <v>30</v>
      </c>
      <c r="L222" s="19">
        <v>3</v>
      </c>
      <c r="M222" s="19">
        <f t="shared" si="131"/>
        <v>90</v>
      </c>
      <c r="N222" s="19">
        <v>52</v>
      </c>
      <c r="O222" s="19">
        <v>50</v>
      </c>
      <c r="P222" s="19">
        <v>60</v>
      </c>
      <c r="Q222" s="19">
        <v>61</v>
      </c>
      <c r="R222" s="19">
        <f t="shared" si="132"/>
        <v>84</v>
      </c>
      <c r="S222" s="19">
        <f t="shared" si="133"/>
        <v>83</v>
      </c>
      <c r="T222" s="19">
        <v>20</v>
      </c>
      <c r="U222" s="19">
        <v>5</v>
      </c>
      <c r="V222" s="19">
        <f t="shared" si="134"/>
        <v>100</v>
      </c>
      <c r="W222" s="19">
        <v>50</v>
      </c>
      <c r="X222" s="23">
        <v>63</v>
      </c>
      <c r="Y222" s="20">
        <f t="shared" si="135"/>
        <v>79</v>
      </c>
      <c r="Z222" s="43">
        <f t="shared" si="136"/>
        <v>90</v>
      </c>
      <c r="AA222" s="20">
        <f t="shared" si="137"/>
        <v>90</v>
      </c>
      <c r="AB222" s="19">
        <v>20</v>
      </c>
      <c r="AC222" s="19">
        <v>0</v>
      </c>
      <c r="AD222" s="19">
        <f t="shared" si="138"/>
        <v>0</v>
      </c>
      <c r="AE222" s="19">
        <v>20</v>
      </c>
      <c r="AF222" s="19">
        <v>0</v>
      </c>
      <c r="AG222" s="19">
        <f t="shared" si="139"/>
        <v>0</v>
      </c>
      <c r="AH222" s="19">
        <v>23</v>
      </c>
      <c r="AI222" s="19">
        <v>23</v>
      </c>
      <c r="AJ222" s="20">
        <f t="shared" si="140"/>
        <v>100</v>
      </c>
      <c r="AK222" s="43">
        <f t="shared" si="141"/>
        <v>30</v>
      </c>
      <c r="AL222" s="19">
        <v>57</v>
      </c>
      <c r="AM222" s="19">
        <v>63</v>
      </c>
      <c r="AN222" s="20">
        <f t="shared" si="142"/>
        <v>90</v>
      </c>
      <c r="AO222" s="19">
        <v>51</v>
      </c>
      <c r="AP222" s="19">
        <v>63</v>
      </c>
      <c r="AQ222" s="20">
        <f t="shared" si="143"/>
        <v>81</v>
      </c>
      <c r="AR222" s="19">
        <v>43</v>
      </c>
      <c r="AS222" s="19">
        <v>46</v>
      </c>
      <c r="AT222" s="20">
        <f t="shared" si="144"/>
        <v>93</v>
      </c>
      <c r="AU222" s="20">
        <f t="shared" si="145"/>
        <v>87</v>
      </c>
      <c r="AV222" s="19">
        <v>53</v>
      </c>
      <c r="AW222" s="19">
        <v>63</v>
      </c>
      <c r="AX222" s="20">
        <f t="shared" si="146"/>
        <v>84</v>
      </c>
      <c r="AY222" s="19">
        <v>55</v>
      </c>
      <c r="AZ222" s="19">
        <v>63</v>
      </c>
      <c r="BA222" s="20">
        <f t="shared" si="147"/>
        <v>87</v>
      </c>
      <c r="BB222" s="19">
        <v>52</v>
      </c>
      <c r="BC222" s="19">
        <v>63</v>
      </c>
      <c r="BD222" s="20">
        <f t="shared" si="148"/>
        <v>83</v>
      </c>
      <c r="BE222" s="20">
        <f t="shared" si="149"/>
        <v>84</v>
      </c>
      <c r="BF222" s="20">
        <f t="shared" si="150"/>
        <v>75</v>
      </c>
      <c r="BG222" s="24"/>
      <c r="BH222" s="19">
        <f t="shared" si="151"/>
        <v>25</v>
      </c>
      <c r="BI222" s="19">
        <f t="shared" si="152"/>
        <v>2</v>
      </c>
      <c r="BJ222" s="19">
        <f t="shared" si="153"/>
        <v>16</v>
      </c>
      <c r="BK222" s="19">
        <f t="shared" si="154"/>
        <v>1</v>
      </c>
      <c r="BL222" s="19">
        <f t="shared" si="155"/>
        <v>11</v>
      </c>
      <c r="BM222" s="19">
        <f t="shared" si="156"/>
        <v>22</v>
      </c>
      <c r="BN222" s="19">
        <f t="shared" si="157"/>
        <v>6</v>
      </c>
      <c r="BO222" s="19">
        <f t="shared" si="158"/>
        <v>6</v>
      </c>
      <c r="BP222" s="19">
        <f t="shared" si="159"/>
        <v>1</v>
      </c>
      <c r="BQ222" s="19">
        <f t="shared" si="160"/>
        <v>11</v>
      </c>
      <c r="BR222" s="19">
        <f t="shared" si="161"/>
        <v>12</v>
      </c>
      <c r="BS222" s="19">
        <f t="shared" si="162"/>
        <v>8</v>
      </c>
      <c r="BT222" s="19">
        <f t="shared" si="163"/>
        <v>17</v>
      </c>
      <c r="BU222" s="19">
        <f t="shared" si="164"/>
        <v>14</v>
      </c>
      <c r="BV222" s="19">
        <f t="shared" si="165"/>
        <v>15</v>
      </c>
      <c r="BW222" s="19">
        <f t="shared" si="166"/>
        <v>18</v>
      </c>
      <c r="BX222" s="19">
        <f t="shared" si="167"/>
        <v>11</v>
      </c>
      <c r="BY222" s="19">
        <f t="shared" si="168"/>
        <v>59</v>
      </c>
      <c r="BZ222" s="19">
        <f t="shared" si="169"/>
        <v>14</v>
      </c>
      <c r="CA222" s="19">
        <f t="shared" si="170"/>
        <v>16</v>
      </c>
      <c r="CB222" s="18">
        <f t="shared" si="171"/>
        <v>75</v>
      </c>
      <c r="CC222" s="19">
        <f t="shared" si="172"/>
        <v>22</v>
      </c>
    </row>
    <row r="223" spans="1:81" ht="47.25">
      <c r="A223" s="21">
        <v>21</v>
      </c>
      <c r="B223" s="34">
        <v>6659051738</v>
      </c>
      <c r="C223" s="5" t="s">
        <v>504</v>
      </c>
      <c r="D223" s="5" t="s">
        <v>54</v>
      </c>
      <c r="E223" s="5" t="str">
        <f>VLOOKUP(C223,Реестр!$B$2:$C$74,2,FALSE)</f>
        <v>Город</v>
      </c>
      <c r="F223" s="19">
        <v>5.5</v>
      </c>
      <c r="G223" s="19">
        <v>27.5</v>
      </c>
      <c r="H223" s="22">
        <v>11</v>
      </c>
      <c r="I223" s="22">
        <v>38</v>
      </c>
      <c r="J223" s="22">
        <f t="shared" si="130"/>
        <v>61</v>
      </c>
      <c r="K223" s="19">
        <v>30</v>
      </c>
      <c r="L223" s="19">
        <v>2</v>
      </c>
      <c r="M223" s="19">
        <f t="shared" si="131"/>
        <v>60</v>
      </c>
      <c r="N223" s="19">
        <v>112</v>
      </c>
      <c r="O223" s="19">
        <v>102</v>
      </c>
      <c r="P223" s="19">
        <v>132</v>
      </c>
      <c r="Q223" s="19">
        <v>117</v>
      </c>
      <c r="R223" s="19">
        <f t="shared" si="132"/>
        <v>86</v>
      </c>
      <c r="S223" s="19">
        <f t="shared" si="133"/>
        <v>71</v>
      </c>
      <c r="T223" s="19">
        <v>20</v>
      </c>
      <c r="U223" s="19">
        <v>4</v>
      </c>
      <c r="V223" s="19">
        <f t="shared" si="134"/>
        <v>80</v>
      </c>
      <c r="W223" s="19">
        <v>153</v>
      </c>
      <c r="X223" s="23">
        <v>188</v>
      </c>
      <c r="Y223" s="20">
        <f t="shared" si="135"/>
        <v>81</v>
      </c>
      <c r="Z223" s="43">
        <f t="shared" si="136"/>
        <v>81</v>
      </c>
      <c r="AA223" s="20">
        <f t="shared" si="137"/>
        <v>81</v>
      </c>
      <c r="AB223" s="19">
        <v>20</v>
      </c>
      <c r="AC223" s="19">
        <v>0</v>
      </c>
      <c r="AD223" s="19">
        <f t="shared" si="138"/>
        <v>0</v>
      </c>
      <c r="AE223" s="19">
        <v>20</v>
      </c>
      <c r="AF223" s="19">
        <v>0</v>
      </c>
      <c r="AG223" s="19">
        <f t="shared" si="139"/>
        <v>0</v>
      </c>
      <c r="AH223" s="19">
        <v>1</v>
      </c>
      <c r="AI223" s="19">
        <v>1</v>
      </c>
      <c r="AJ223" s="20">
        <f t="shared" si="140"/>
        <v>100</v>
      </c>
      <c r="AK223" s="43">
        <f t="shared" si="141"/>
        <v>30</v>
      </c>
      <c r="AL223" s="19">
        <v>183</v>
      </c>
      <c r="AM223" s="19">
        <v>188</v>
      </c>
      <c r="AN223" s="20">
        <f t="shared" si="142"/>
        <v>97</v>
      </c>
      <c r="AO223" s="19">
        <v>188</v>
      </c>
      <c r="AP223" s="19">
        <v>188</v>
      </c>
      <c r="AQ223" s="20">
        <f t="shared" si="143"/>
        <v>100</v>
      </c>
      <c r="AR223" s="19">
        <v>72</v>
      </c>
      <c r="AS223" s="19">
        <v>77</v>
      </c>
      <c r="AT223" s="20">
        <f t="shared" si="144"/>
        <v>94</v>
      </c>
      <c r="AU223" s="20">
        <f t="shared" si="145"/>
        <v>98</v>
      </c>
      <c r="AV223" s="19">
        <v>188</v>
      </c>
      <c r="AW223" s="19">
        <v>188</v>
      </c>
      <c r="AX223" s="20">
        <f t="shared" si="146"/>
        <v>100</v>
      </c>
      <c r="AY223" s="19">
        <v>173</v>
      </c>
      <c r="AZ223" s="19">
        <v>188</v>
      </c>
      <c r="BA223" s="20">
        <f t="shared" si="147"/>
        <v>92</v>
      </c>
      <c r="BB223" s="19">
        <v>183</v>
      </c>
      <c r="BC223" s="19">
        <v>188</v>
      </c>
      <c r="BD223" s="20">
        <f t="shared" si="148"/>
        <v>97</v>
      </c>
      <c r="BE223" s="20">
        <f t="shared" si="149"/>
        <v>97</v>
      </c>
      <c r="BF223" s="20">
        <f t="shared" si="150"/>
        <v>75</v>
      </c>
      <c r="BG223" s="24"/>
      <c r="BH223" s="19">
        <f t="shared" si="151"/>
        <v>29</v>
      </c>
      <c r="BI223" s="19">
        <f t="shared" si="152"/>
        <v>3</v>
      </c>
      <c r="BJ223" s="19">
        <f t="shared" si="153"/>
        <v>15</v>
      </c>
      <c r="BK223" s="19">
        <f t="shared" si="154"/>
        <v>2</v>
      </c>
      <c r="BL223" s="19">
        <f t="shared" si="155"/>
        <v>20</v>
      </c>
      <c r="BM223" s="19">
        <f t="shared" si="156"/>
        <v>20</v>
      </c>
      <c r="BN223" s="19">
        <f t="shared" si="157"/>
        <v>6</v>
      </c>
      <c r="BO223" s="19">
        <f t="shared" si="158"/>
        <v>6</v>
      </c>
      <c r="BP223" s="19">
        <f t="shared" si="159"/>
        <v>1</v>
      </c>
      <c r="BQ223" s="19">
        <f t="shared" si="160"/>
        <v>4</v>
      </c>
      <c r="BR223" s="19">
        <f t="shared" si="161"/>
        <v>1</v>
      </c>
      <c r="BS223" s="19">
        <f t="shared" si="162"/>
        <v>7</v>
      </c>
      <c r="BT223" s="19">
        <f t="shared" si="163"/>
        <v>1</v>
      </c>
      <c r="BU223" s="19">
        <f t="shared" si="164"/>
        <v>9</v>
      </c>
      <c r="BV223" s="19">
        <f t="shared" si="165"/>
        <v>4</v>
      </c>
      <c r="BW223" s="19">
        <f t="shared" si="166"/>
        <v>25</v>
      </c>
      <c r="BX223" s="19">
        <f t="shared" si="167"/>
        <v>20</v>
      </c>
      <c r="BY223" s="19">
        <f t="shared" si="168"/>
        <v>59</v>
      </c>
      <c r="BZ223" s="19">
        <f t="shared" si="169"/>
        <v>3</v>
      </c>
      <c r="CA223" s="19">
        <f t="shared" si="170"/>
        <v>4</v>
      </c>
      <c r="CB223" s="18">
        <f t="shared" si="171"/>
        <v>75</v>
      </c>
      <c r="CC223" s="19">
        <f t="shared" si="172"/>
        <v>22</v>
      </c>
    </row>
    <row r="224" spans="1:81" ht="47.25">
      <c r="A224" s="21">
        <v>8</v>
      </c>
      <c r="B224" s="34">
        <v>6671202133</v>
      </c>
      <c r="C224" s="5" t="s">
        <v>504</v>
      </c>
      <c r="D224" s="5" t="s">
        <v>44</v>
      </c>
      <c r="E224" s="5" t="str">
        <f>VLOOKUP(C224,Реестр!$B$2:$C$74,2,FALSE)</f>
        <v>Город</v>
      </c>
      <c r="F224" s="22">
        <v>11</v>
      </c>
      <c r="G224" s="19">
        <v>32.5</v>
      </c>
      <c r="H224" s="22">
        <v>11</v>
      </c>
      <c r="I224" s="22">
        <v>38</v>
      </c>
      <c r="J224" s="22">
        <f t="shared" si="130"/>
        <v>93</v>
      </c>
      <c r="K224" s="19">
        <v>30</v>
      </c>
      <c r="L224" s="19">
        <v>3</v>
      </c>
      <c r="M224" s="19">
        <f t="shared" si="131"/>
        <v>90</v>
      </c>
      <c r="N224" s="19">
        <v>190</v>
      </c>
      <c r="O224" s="19">
        <v>201</v>
      </c>
      <c r="P224" s="19">
        <v>190</v>
      </c>
      <c r="Q224" s="19">
        <v>221</v>
      </c>
      <c r="R224" s="19">
        <f t="shared" si="132"/>
        <v>95</v>
      </c>
      <c r="S224" s="19">
        <f t="shared" si="133"/>
        <v>93</v>
      </c>
      <c r="T224" s="19">
        <v>20</v>
      </c>
      <c r="U224" s="22">
        <v>4</v>
      </c>
      <c r="V224" s="19">
        <f t="shared" si="134"/>
        <v>80</v>
      </c>
      <c r="W224" s="19">
        <v>188</v>
      </c>
      <c r="X224" s="23">
        <v>224</v>
      </c>
      <c r="Y224" s="20">
        <f t="shared" si="135"/>
        <v>84</v>
      </c>
      <c r="Z224" s="43">
        <f t="shared" si="136"/>
        <v>82</v>
      </c>
      <c r="AA224" s="20">
        <f t="shared" si="137"/>
        <v>82</v>
      </c>
      <c r="AB224" s="19">
        <v>20</v>
      </c>
      <c r="AC224" s="22">
        <v>0</v>
      </c>
      <c r="AD224" s="19">
        <f t="shared" si="138"/>
        <v>0</v>
      </c>
      <c r="AE224" s="19">
        <v>20</v>
      </c>
      <c r="AF224" s="22">
        <v>1</v>
      </c>
      <c r="AG224" s="19">
        <f t="shared" si="139"/>
        <v>20</v>
      </c>
      <c r="AH224" s="19">
        <v>0</v>
      </c>
      <c r="AI224" s="19">
        <v>1</v>
      </c>
      <c r="AJ224" s="20">
        <f t="shared" si="140"/>
        <v>0</v>
      </c>
      <c r="AK224" s="43">
        <f t="shared" si="141"/>
        <v>8</v>
      </c>
      <c r="AL224" s="19">
        <v>190</v>
      </c>
      <c r="AM224" s="19">
        <v>224</v>
      </c>
      <c r="AN224" s="20">
        <f t="shared" si="142"/>
        <v>85</v>
      </c>
      <c r="AO224" s="19">
        <v>212</v>
      </c>
      <c r="AP224" s="19">
        <v>224</v>
      </c>
      <c r="AQ224" s="20">
        <f t="shared" si="143"/>
        <v>95</v>
      </c>
      <c r="AR224" s="19">
        <v>204</v>
      </c>
      <c r="AS224" s="19">
        <v>206</v>
      </c>
      <c r="AT224" s="20">
        <f t="shared" si="144"/>
        <v>99</v>
      </c>
      <c r="AU224" s="20">
        <f t="shared" si="145"/>
        <v>92</v>
      </c>
      <c r="AV224" s="19">
        <v>213</v>
      </c>
      <c r="AW224" s="19">
        <v>224</v>
      </c>
      <c r="AX224" s="20">
        <f t="shared" si="146"/>
        <v>95</v>
      </c>
      <c r="AY224" s="19">
        <v>211</v>
      </c>
      <c r="AZ224" s="19">
        <v>224</v>
      </c>
      <c r="BA224" s="20">
        <f t="shared" si="147"/>
        <v>94</v>
      </c>
      <c r="BB224" s="19">
        <v>212</v>
      </c>
      <c r="BC224" s="19">
        <v>224</v>
      </c>
      <c r="BD224" s="20">
        <f t="shared" si="148"/>
        <v>95</v>
      </c>
      <c r="BE224" s="20">
        <f t="shared" si="149"/>
        <v>95</v>
      </c>
      <c r="BF224" s="20">
        <f t="shared" si="150"/>
        <v>74</v>
      </c>
      <c r="BG224" s="24"/>
      <c r="BH224" s="19">
        <f t="shared" si="151"/>
        <v>7</v>
      </c>
      <c r="BI224" s="19">
        <f t="shared" si="152"/>
        <v>2</v>
      </c>
      <c r="BJ224" s="19">
        <f t="shared" si="153"/>
        <v>6</v>
      </c>
      <c r="BK224" s="19">
        <f t="shared" si="154"/>
        <v>2</v>
      </c>
      <c r="BL224" s="19">
        <f t="shared" si="155"/>
        <v>19</v>
      </c>
      <c r="BM224" s="19">
        <f t="shared" si="156"/>
        <v>17</v>
      </c>
      <c r="BN224" s="19">
        <f t="shared" si="157"/>
        <v>6</v>
      </c>
      <c r="BO224" s="19">
        <f t="shared" si="158"/>
        <v>5</v>
      </c>
      <c r="BP224" s="19">
        <f t="shared" si="159"/>
        <v>34</v>
      </c>
      <c r="BQ224" s="19">
        <f t="shared" si="160"/>
        <v>16</v>
      </c>
      <c r="BR224" s="19">
        <f t="shared" si="161"/>
        <v>6</v>
      </c>
      <c r="BS224" s="19">
        <f t="shared" si="162"/>
        <v>2</v>
      </c>
      <c r="BT224" s="19">
        <f t="shared" si="163"/>
        <v>6</v>
      </c>
      <c r="BU224" s="19">
        <f t="shared" si="164"/>
        <v>7</v>
      </c>
      <c r="BV224" s="19">
        <f t="shared" si="165"/>
        <v>6</v>
      </c>
      <c r="BW224" s="19">
        <f t="shared" si="166"/>
        <v>8</v>
      </c>
      <c r="BX224" s="19">
        <f t="shared" si="167"/>
        <v>19</v>
      </c>
      <c r="BY224" s="19">
        <f t="shared" si="168"/>
        <v>68</v>
      </c>
      <c r="BZ224" s="19">
        <f t="shared" si="169"/>
        <v>9</v>
      </c>
      <c r="CA224" s="19">
        <f t="shared" si="170"/>
        <v>6</v>
      </c>
      <c r="CB224" s="18">
        <f t="shared" si="171"/>
        <v>74</v>
      </c>
      <c r="CC224" s="19">
        <f t="shared" si="172"/>
        <v>23</v>
      </c>
    </row>
    <row r="225" spans="1:81" ht="47.25">
      <c r="A225" s="21">
        <v>86</v>
      </c>
      <c r="B225" s="34">
        <v>6661004358</v>
      </c>
      <c r="C225" s="5" t="s">
        <v>504</v>
      </c>
      <c r="D225" s="5" t="s">
        <v>108</v>
      </c>
      <c r="E225" s="5" t="str">
        <f>VLOOKUP(C225,Реестр!$B$2:$C$74,2,FALSE)</f>
        <v>Город</v>
      </c>
      <c r="F225" s="19">
        <v>6</v>
      </c>
      <c r="G225" s="19">
        <v>38</v>
      </c>
      <c r="H225" s="22">
        <v>11</v>
      </c>
      <c r="I225" s="22">
        <v>38</v>
      </c>
      <c r="J225" s="22">
        <f t="shared" si="130"/>
        <v>77</v>
      </c>
      <c r="K225" s="19">
        <v>30</v>
      </c>
      <c r="L225" s="19">
        <v>4</v>
      </c>
      <c r="M225" s="19">
        <f t="shared" si="131"/>
        <v>100</v>
      </c>
      <c r="N225" s="19">
        <v>310</v>
      </c>
      <c r="O225" s="19">
        <v>262</v>
      </c>
      <c r="P225" s="19">
        <v>378</v>
      </c>
      <c r="Q225" s="19">
        <v>280</v>
      </c>
      <c r="R225" s="19">
        <f t="shared" si="132"/>
        <v>88</v>
      </c>
      <c r="S225" s="19">
        <f t="shared" si="133"/>
        <v>88</v>
      </c>
      <c r="T225" s="19">
        <v>20</v>
      </c>
      <c r="U225" s="19">
        <v>3</v>
      </c>
      <c r="V225" s="19">
        <f t="shared" si="134"/>
        <v>60</v>
      </c>
      <c r="W225" s="19">
        <v>282</v>
      </c>
      <c r="X225" s="23">
        <v>380</v>
      </c>
      <c r="Y225" s="20">
        <f t="shared" si="135"/>
        <v>74</v>
      </c>
      <c r="Z225" s="43">
        <f t="shared" si="136"/>
        <v>67</v>
      </c>
      <c r="AA225" s="20">
        <f t="shared" si="137"/>
        <v>67</v>
      </c>
      <c r="AB225" s="19">
        <v>20</v>
      </c>
      <c r="AC225" s="19">
        <v>0</v>
      </c>
      <c r="AD225" s="19">
        <f t="shared" si="138"/>
        <v>0</v>
      </c>
      <c r="AE225" s="19">
        <v>20</v>
      </c>
      <c r="AF225" s="19">
        <v>0</v>
      </c>
      <c r="AG225" s="19">
        <f t="shared" si="139"/>
        <v>0</v>
      </c>
      <c r="AH225" s="19">
        <v>107</v>
      </c>
      <c r="AI225" s="19">
        <v>110</v>
      </c>
      <c r="AJ225" s="20">
        <f t="shared" si="140"/>
        <v>97</v>
      </c>
      <c r="AK225" s="43">
        <f t="shared" si="141"/>
        <v>29</v>
      </c>
      <c r="AL225" s="19">
        <v>354</v>
      </c>
      <c r="AM225" s="19">
        <v>380</v>
      </c>
      <c r="AN225" s="20">
        <f t="shared" si="142"/>
        <v>93</v>
      </c>
      <c r="AO225" s="19">
        <v>368</v>
      </c>
      <c r="AP225" s="19">
        <v>380</v>
      </c>
      <c r="AQ225" s="20">
        <f t="shared" si="143"/>
        <v>97</v>
      </c>
      <c r="AR225" s="19">
        <v>292</v>
      </c>
      <c r="AS225" s="19">
        <v>296</v>
      </c>
      <c r="AT225" s="20">
        <f t="shared" si="144"/>
        <v>99</v>
      </c>
      <c r="AU225" s="20">
        <f t="shared" si="145"/>
        <v>96</v>
      </c>
      <c r="AV225" s="19">
        <v>350</v>
      </c>
      <c r="AW225" s="19">
        <v>380</v>
      </c>
      <c r="AX225" s="20">
        <f t="shared" si="146"/>
        <v>92</v>
      </c>
      <c r="AY225" s="19">
        <v>345</v>
      </c>
      <c r="AZ225" s="19">
        <v>380</v>
      </c>
      <c r="BA225" s="20">
        <f t="shared" si="147"/>
        <v>91</v>
      </c>
      <c r="BB225" s="19">
        <v>346</v>
      </c>
      <c r="BC225" s="19">
        <v>380</v>
      </c>
      <c r="BD225" s="20">
        <f t="shared" si="148"/>
        <v>91</v>
      </c>
      <c r="BE225" s="20">
        <f t="shared" si="149"/>
        <v>91</v>
      </c>
      <c r="BF225" s="20">
        <f t="shared" si="150"/>
        <v>74</v>
      </c>
      <c r="BG225" s="24"/>
      <c r="BH225" s="19">
        <f t="shared" si="151"/>
        <v>23</v>
      </c>
      <c r="BI225" s="19">
        <f t="shared" si="152"/>
        <v>1</v>
      </c>
      <c r="BJ225" s="19">
        <f t="shared" si="153"/>
        <v>13</v>
      </c>
      <c r="BK225" s="19">
        <f t="shared" si="154"/>
        <v>3</v>
      </c>
      <c r="BL225" s="19">
        <f t="shared" si="155"/>
        <v>30</v>
      </c>
      <c r="BM225" s="19">
        <f t="shared" si="156"/>
        <v>27</v>
      </c>
      <c r="BN225" s="19">
        <f t="shared" si="157"/>
        <v>6</v>
      </c>
      <c r="BO225" s="19">
        <f t="shared" si="158"/>
        <v>6</v>
      </c>
      <c r="BP225" s="19">
        <f t="shared" si="159"/>
        <v>3</v>
      </c>
      <c r="BQ225" s="19">
        <f t="shared" si="160"/>
        <v>8</v>
      </c>
      <c r="BR225" s="19">
        <f t="shared" si="161"/>
        <v>4</v>
      </c>
      <c r="BS225" s="19">
        <f t="shared" si="162"/>
        <v>2</v>
      </c>
      <c r="BT225" s="19">
        <f t="shared" si="163"/>
        <v>9</v>
      </c>
      <c r="BU225" s="19">
        <f t="shared" si="164"/>
        <v>10</v>
      </c>
      <c r="BV225" s="19">
        <f t="shared" si="165"/>
        <v>10</v>
      </c>
      <c r="BW225" s="19">
        <f t="shared" si="166"/>
        <v>13</v>
      </c>
      <c r="BX225" s="19">
        <f t="shared" si="167"/>
        <v>30</v>
      </c>
      <c r="BY225" s="19">
        <f t="shared" si="168"/>
        <v>60</v>
      </c>
      <c r="BZ225" s="19">
        <f t="shared" si="169"/>
        <v>5</v>
      </c>
      <c r="CA225" s="19">
        <f t="shared" si="170"/>
        <v>10</v>
      </c>
      <c r="CB225" s="18">
        <f t="shared" si="171"/>
        <v>74</v>
      </c>
      <c r="CC225" s="19">
        <f t="shared" si="172"/>
        <v>23</v>
      </c>
    </row>
    <row r="226" spans="1:81" ht="31.5">
      <c r="A226" s="21">
        <v>319</v>
      </c>
      <c r="B226" s="34">
        <v>6618002940</v>
      </c>
      <c r="C226" s="7" t="s">
        <v>449</v>
      </c>
      <c r="D226" s="5" t="s">
        <v>325</v>
      </c>
      <c r="E226" s="5" t="str">
        <f>VLOOKUP(C226,Реестр!$B$2:$C$74,2,FALSE)</f>
        <v>Город</v>
      </c>
      <c r="F226" s="19">
        <v>7</v>
      </c>
      <c r="G226" s="19">
        <v>35</v>
      </c>
      <c r="H226" s="22">
        <v>9</v>
      </c>
      <c r="I226" s="22">
        <v>36</v>
      </c>
      <c r="J226" s="22">
        <f t="shared" si="130"/>
        <v>88</v>
      </c>
      <c r="K226" s="19">
        <v>30</v>
      </c>
      <c r="L226" s="19">
        <v>2</v>
      </c>
      <c r="M226" s="19">
        <f t="shared" si="131"/>
        <v>60</v>
      </c>
      <c r="N226" s="19">
        <v>150</v>
      </c>
      <c r="O226" s="19">
        <v>171</v>
      </c>
      <c r="P226" s="19">
        <v>180</v>
      </c>
      <c r="Q226" s="19">
        <v>191</v>
      </c>
      <c r="R226" s="19">
        <f t="shared" si="132"/>
        <v>86</v>
      </c>
      <c r="S226" s="19">
        <f t="shared" si="133"/>
        <v>79</v>
      </c>
      <c r="T226" s="19">
        <v>20</v>
      </c>
      <c r="U226" s="19">
        <v>4</v>
      </c>
      <c r="V226" s="19">
        <f t="shared" si="134"/>
        <v>80</v>
      </c>
      <c r="W226" s="19">
        <v>211</v>
      </c>
      <c r="X226" s="23">
        <v>251</v>
      </c>
      <c r="Y226" s="20">
        <f t="shared" si="135"/>
        <v>84</v>
      </c>
      <c r="Z226" s="43">
        <f t="shared" si="136"/>
        <v>82</v>
      </c>
      <c r="AA226" s="20">
        <f t="shared" si="137"/>
        <v>82</v>
      </c>
      <c r="AB226" s="19">
        <v>20</v>
      </c>
      <c r="AC226" s="19">
        <v>0</v>
      </c>
      <c r="AD226" s="19">
        <f t="shared" si="138"/>
        <v>0</v>
      </c>
      <c r="AE226" s="19">
        <v>20</v>
      </c>
      <c r="AF226" s="19">
        <v>1</v>
      </c>
      <c r="AG226" s="19">
        <f t="shared" si="139"/>
        <v>20</v>
      </c>
      <c r="AH226" s="19">
        <v>0</v>
      </c>
      <c r="AI226" s="19">
        <v>10</v>
      </c>
      <c r="AJ226" s="20">
        <f t="shared" si="140"/>
        <v>0</v>
      </c>
      <c r="AK226" s="43">
        <f t="shared" si="141"/>
        <v>8</v>
      </c>
      <c r="AL226" s="19">
        <v>251</v>
      </c>
      <c r="AM226" s="19">
        <v>251</v>
      </c>
      <c r="AN226" s="20">
        <f t="shared" si="142"/>
        <v>100</v>
      </c>
      <c r="AO226" s="19">
        <v>251</v>
      </c>
      <c r="AP226" s="19">
        <v>251</v>
      </c>
      <c r="AQ226" s="20">
        <f t="shared" si="143"/>
        <v>100</v>
      </c>
      <c r="AR226" s="19">
        <v>210</v>
      </c>
      <c r="AS226" s="19">
        <v>220</v>
      </c>
      <c r="AT226" s="20">
        <f t="shared" si="144"/>
        <v>95</v>
      </c>
      <c r="AU226" s="20">
        <f t="shared" si="145"/>
        <v>99</v>
      </c>
      <c r="AV226" s="19">
        <v>241</v>
      </c>
      <c r="AW226" s="19">
        <v>251</v>
      </c>
      <c r="AX226" s="20">
        <f t="shared" si="146"/>
        <v>96</v>
      </c>
      <c r="AY226" s="19">
        <v>231</v>
      </c>
      <c r="AZ226" s="19">
        <v>251</v>
      </c>
      <c r="BA226" s="20">
        <f t="shared" si="147"/>
        <v>92</v>
      </c>
      <c r="BB226" s="19">
        <v>251</v>
      </c>
      <c r="BC226" s="19">
        <v>251</v>
      </c>
      <c r="BD226" s="20">
        <f t="shared" si="148"/>
        <v>100</v>
      </c>
      <c r="BE226" s="20">
        <f t="shared" si="149"/>
        <v>97</v>
      </c>
      <c r="BF226" s="20">
        <f t="shared" si="150"/>
        <v>73</v>
      </c>
      <c r="BG226" s="24"/>
      <c r="BH226" s="19">
        <f t="shared" si="151"/>
        <v>12</v>
      </c>
      <c r="BI226" s="19">
        <f t="shared" si="152"/>
        <v>3</v>
      </c>
      <c r="BJ226" s="19">
        <f t="shared" si="153"/>
        <v>15</v>
      </c>
      <c r="BK226" s="19">
        <f t="shared" si="154"/>
        <v>2</v>
      </c>
      <c r="BL226" s="19">
        <f t="shared" si="155"/>
        <v>19</v>
      </c>
      <c r="BM226" s="19">
        <f t="shared" si="156"/>
        <v>17</v>
      </c>
      <c r="BN226" s="19">
        <f t="shared" si="157"/>
        <v>6</v>
      </c>
      <c r="BO226" s="19">
        <f t="shared" si="158"/>
        <v>5</v>
      </c>
      <c r="BP226" s="19">
        <f t="shared" si="159"/>
        <v>34</v>
      </c>
      <c r="BQ226" s="19">
        <f t="shared" si="160"/>
        <v>1</v>
      </c>
      <c r="BR226" s="19">
        <f t="shared" si="161"/>
        <v>1</v>
      </c>
      <c r="BS226" s="19">
        <f t="shared" si="162"/>
        <v>6</v>
      </c>
      <c r="BT226" s="19">
        <f t="shared" si="163"/>
        <v>5</v>
      </c>
      <c r="BU226" s="19">
        <f t="shared" si="164"/>
        <v>9</v>
      </c>
      <c r="BV226" s="19">
        <f t="shared" si="165"/>
        <v>1</v>
      </c>
      <c r="BW226" s="19">
        <f t="shared" si="166"/>
        <v>22</v>
      </c>
      <c r="BX226" s="19">
        <f t="shared" si="167"/>
        <v>19</v>
      </c>
      <c r="BY226" s="19">
        <f t="shared" si="168"/>
        <v>68</v>
      </c>
      <c r="BZ226" s="19">
        <f t="shared" si="169"/>
        <v>2</v>
      </c>
      <c r="CA226" s="19">
        <f t="shared" si="170"/>
        <v>4</v>
      </c>
      <c r="CB226" s="18">
        <f t="shared" si="171"/>
        <v>73</v>
      </c>
      <c r="CC226" s="19">
        <f t="shared" si="172"/>
        <v>24</v>
      </c>
    </row>
    <row r="227" spans="1:81" ht="31.5">
      <c r="A227" s="21">
        <v>330</v>
      </c>
      <c r="B227" s="34">
        <v>6617006109</v>
      </c>
      <c r="C227" s="40" t="s">
        <v>508</v>
      </c>
      <c r="D227" s="5" t="s">
        <v>334</v>
      </c>
      <c r="E227" s="5" t="str">
        <f>VLOOKUP(C227,Реестр!$B$2:$C$74,2,FALSE)</f>
        <v>Город</v>
      </c>
      <c r="F227" s="19">
        <v>7</v>
      </c>
      <c r="G227" s="19">
        <v>34</v>
      </c>
      <c r="H227" s="22">
        <v>9</v>
      </c>
      <c r="I227" s="22">
        <v>36</v>
      </c>
      <c r="J227" s="22">
        <f t="shared" si="130"/>
        <v>86</v>
      </c>
      <c r="K227" s="19">
        <v>30</v>
      </c>
      <c r="L227" s="19">
        <v>4</v>
      </c>
      <c r="M227" s="19">
        <f t="shared" si="131"/>
        <v>100</v>
      </c>
      <c r="N227" s="19">
        <v>184</v>
      </c>
      <c r="O227" s="19">
        <v>147</v>
      </c>
      <c r="P227" s="19">
        <v>188</v>
      </c>
      <c r="Q227" s="19">
        <v>155</v>
      </c>
      <c r="R227" s="19">
        <f t="shared" si="132"/>
        <v>96</v>
      </c>
      <c r="S227" s="19">
        <f t="shared" si="133"/>
        <v>94</v>
      </c>
      <c r="T227" s="19">
        <v>20</v>
      </c>
      <c r="U227" s="19">
        <v>0</v>
      </c>
      <c r="V227" s="19">
        <f t="shared" si="134"/>
        <v>0</v>
      </c>
      <c r="W227" s="19">
        <v>201</v>
      </c>
      <c r="X227" s="23">
        <v>210</v>
      </c>
      <c r="Y227" s="20">
        <f t="shared" si="135"/>
        <v>96</v>
      </c>
      <c r="Z227" s="43">
        <f t="shared" si="136"/>
        <v>48</v>
      </c>
      <c r="AA227" s="20">
        <f t="shared" si="137"/>
        <v>48</v>
      </c>
      <c r="AB227" s="19">
        <v>20</v>
      </c>
      <c r="AC227" s="19">
        <v>0</v>
      </c>
      <c r="AD227" s="19">
        <f t="shared" si="138"/>
        <v>0</v>
      </c>
      <c r="AE227" s="19">
        <v>20</v>
      </c>
      <c r="AF227" s="19">
        <v>1</v>
      </c>
      <c r="AG227" s="19">
        <f t="shared" si="139"/>
        <v>20</v>
      </c>
      <c r="AH227" s="19">
        <v>11</v>
      </c>
      <c r="AI227" s="19">
        <v>13</v>
      </c>
      <c r="AJ227" s="20">
        <f t="shared" si="140"/>
        <v>85</v>
      </c>
      <c r="AK227" s="43">
        <f t="shared" si="141"/>
        <v>34</v>
      </c>
      <c r="AL227" s="19">
        <v>166</v>
      </c>
      <c r="AM227" s="19">
        <v>210</v>
      </c>
      <c r="AN227" s="20">
        <f t="shared" si="142"/>
        <v>79</v>
      </c>
      <c r="AO227" s="19">
        <v>205</v>
      </c>
      <c r="AP227" s="19">
        <v>210</v>
      </c>
      <c r="AQ227" s="20">
        <f t="shared" si="143"/>
        <v>98</v>
      </c>
      <c r="AR227" s="19">
        <v>163</v>
      </c>
      <c r="AS227" s="19">
        <v>163</v>
      </c>
      <c r="AT227" s="20">
        <f t="shared" si="144"/>
        <v>100</v>
      </c>
      <c r="AU227" s="20">
        <f t="shared" si="145"/>
        <v>91</v>
      </c>
      <c r="AV227" s="19">
        <v>198</v>
      </c>
      <c r="AW227" s="19">
        <v>210</v>
      </c>
      <c r="AX227" s="20">
        <f t="shared" si="146"/>
        <v>94</v>
      </c>
      <c r="AY227" s="19">
        <v>195</v>
      </c>
      <c r="AZ227" s="19">
        <v>210</v>
      </c>
      <c r="BA227" s="20">
        <f t="shared" si="147"/>
        <v>93</v>
      </c>
      <c r="BB227" s="19">
        <v>206</v>
      </c>
      <c r="BC227" s="19">
        <v>210</v>
      </c>
      <c r="BD227" s="20">
        <f t="shared" si="148"/>
        <v>98</v>
      </c>
      <c r="BE227" s="20">
        <f t="shared" si="149"/>
        <v>96</v>
      </c>
      <c r="BF227" s="20">
        <f t="shared" si="150"/>
        <v>73</v>
      </c>
      <c r="BG227" s="24"/>
      <c r="BH227" s="19">
        <f t="shared" si="151"/>
        <v>14</v>
      </c>
      <c r="BI227" s="19">
        <f t="shared" si="152"/>
        <v>1</v>
      </c>
      <c r="BJ227" s="19">
        <f t="shared" si="153"/>
        <v>5</v>
      </c>
      <c r="BK227" s="19">
        <f t="shared" si="154"/>
        <v>6</v>
      </c>
      <c r="BL227" s="19">
        <f t="shared" si="155"/>
        <v>37</v>
      </c>
      <c r="BM227" s="19">
        <f t="shared" si="156"/>
        <v>5</v>
      </c>
      <c r="BN227" s="19">
        <f t="shared" si="157"/>
        <v>6</v>
      </c>
      <c r="BO227" s="19">
        <f t="shared" si="158"/>
        <v>5</v>
      </c>
      <c r="BP227" s="19">
        <f t="shared" si="159"/>
        <v>15</v>
      </c>
      <c r="BQ227" s="19">
        <f t="shared" si="160"/>
        <v>22</v>
      </c>
      <c r="BR227" s="19">
        <f t="shared" si="161"/>
        <v>3</v>
      </c>
      <c r="BS227" s="19">
        <f t="shared" si="162"/>
        <v>1</v>
      </c>
      <c r="BT227" s="19">
        <f t="shared" si="163"/>
        <v>7</v>
      </c>
      <c r="BU227" s="19">
        <f t="shared" si="164"/>
        <v>8</v>
      </c>
      <c r="BV227" s="19">
        <f t="shared" si="165"/>
        <v>3</v>
      </c>
      <c r="BW227" s="19">
        <f t="shared" si="166"/>
        <v>7</v>
      </c>
      <c r="BX227" s="19">
        <f t="shared" si="167"/>
        <v>37</v>
      </c>
      <c r="BY227" s="19">
        <f t="shared" si="168"/>
        <v>55</v>
      </c>
      <c r="BZ227" s="19">
        <f t="shared" si="169"/>
        <v>10</v>
      </c>
      <c r="CA227" s="19">
        <f t="shared" si="170"/>
        <v>5</v>
      </c>
      <c r="CB227" s="18">
        <f t="shared" si="171"/>
        <v>73</v>
      </c>
      <c r="CC227" s="19">
        <f t="shared" si="172"/>
        <v>24</v>
      </c>
    </row>
    <row r="228" spans="1:81" ht="31.5">
      <c r="A228" s="21">
        <v>312</v>
      </c>
      <c r="B228" s="34">
        <v>6620005708</v>
      </c>
      <c r="C228" s="6" t="s">
        <v>448</v>
      </c>
      <c r="D228" s="5" t="s">
        <v>319</v>
      </c>
      <c r="E228" s="5" t="str">
        <f>VLOOKUP(C228,Реестр!$B$2:$C$74,2,FALSE)</f>
        <v>Город</v>
      </c>
      <c r="F228" s="19">
        <v>9</v>
      </c>
      <c r="G228" s="19">
        <v>35</v>
      </c>
      <c r="H228" s="22">
        <v>11</v>
      </c>
      <c r="I228" s="22">
        <v>38</v>
      </c>
      <c r="J228" s="22">
        <f t="shared" si="130"/>
        <v>87</v>
      </c>
      <c r="K228" s="19">
        <v>30</v>
      </c>
      <c r="L228" s="19">
        <v>4</v>
      </c>
      <c r="M228" s="19">
        <f t="shared" si="131"/>
        <v>100</v>
      </c>
      <c r="N228" s="19">
        <v>89</v>
      </c>
      <c r="O228" s="19">
        <v>78</v>
      </c>
      <c r="P228" s="19">
        <v>97</v>
      </c>
      <c r="Q228" s="19">
        <v>88</v>
      </c>
      <c r="R228" s="19">
        <f t="shared" si="132"/>
        <v>90</v>
      </c>
      <c r="S228" s="19">
        <f t="shared" si="133"/>
        <v>92</v>
      </c>
      <c r="T228" s="19">
        <v>20</v>
      </c>
      <c r="U228" s="19">
        <v>1</v>
      </c>
      <c r="V228" s="19">
        <f t="shared" si="134"/>
        <v>20</v>
      </c>
      <c r="W228" s="19">
        <v>94</v>
      </c>
      <c r="X228" s="23">
        <v>120</v>
      </c>
      <c r="Y228" s="20">
        <f t="shared" si="135"/>
        <v>78</v>
      </c>
      <c r="Z228" s="43">
        <f t="shared" si="136"/>
        <v>49</v>
      </c>
      <c r="AA228" s="20">
        <f t="shared" si="137"/>
        <v>49</v>
      </c>
      <c r="AB228" s="19">
        <v>20</v>
      </c>
      <c r="AC228" s="19">
        <v>1</v>
      </c>
      <c r="AD228" s="19">
        <f t="shared" si="138"/>
        <v>20</v>
      </c>
      <c r="AE228" s="19">
        <v>20</v>
      </c>
      <c r="AF228" s="19">
        <v>1</v>
      </c>
      <c r="AG228" s="19">
        <f t="shared" si="139"/>
        <v>20</v>
      </c>
      <c r="AH228" s="19">
        <v>4</v>
      </c>
      <c r="AI228" s="19">
        <v>4</v>
      </c>
      <c r="AJ228" s="20">
        <f t="shared" si="140"/>
        <v>100</v>
      </c>
      <c r="AK228" s="43">
        <f t="shared" si="141"/>
        <v>44</v>
      </c>
      <c r="AL228" s="19">
        <v>76</v>
      </c>
      <c r="AM228" s="19">
        <v>120</v>
      </c>
      <c r="AN228" s="20">
        <f t="shared" si="142"/>
        <v>63</v>
      </c>
      <c r="AO228" s="19">
        <v>116</v>
      </c>
      <c r="AP228" s="19">
        <v>120</v>
      </c>
      <c r="AQ228" s="20">
        <f t="shared" si="143"/>
        <v>97</v>
      </c>
      <c r="AR228" s="19">
        <v>93</v>
      </c>
      <c r="AS228" s="19">
        <v>93</v>
      </c>
      <c r="AT228" s="20">
        <f t="shared" si="144"/>
        <v>100</v>
      </c>
      <c r="AU228" s="20">
        <f t="shared" si="145"/>
        <v>84</v>
      </c>
      <c r="AV228" s="19">
        <v>104</v>
      </c>
      <c r="AW228" s="19">
        <v>120</v>
      </c>
      <c r="AX228" s="20">
        <f t="shared" si="146"/>
        <v>87</v>
      </c>
      <c r="AY228" s="19">
        <v>106</v>
      </c>
      <c r="AZ228" s="19">
        <v>120</v>
      </c>
      <c r="BA228" s="20">
        <f t="shared" si="147"/>
        <v>88</v>
      </c>
      <c r="BB228" s="19">
        <v>111</v>
      </c>
      <c r="BC228" s="19">
        <v>120</v>
      </c>
      <c r="BD228" s="20">
        <f t="shared" si="148"/>
        <v>93</v>
      </c>
      <c r="BE228" s="20">
        <f t="shared" si="149"/>
        <v>90</v>
      </c>
      <c r="BF228" s="20">
        <f t="shared" si="150"/>
        <v>72</v>
      </c>
      <c r="BG228" s="24"/>
      <c r="BH228" s="19">
        <f t="shared" si="151"/>
        <v>13</v>
      </c>
      <c r="BI228" s="19">
        <f t="shared" si="152"/>
        <v>1</v>
      </c>
      <c r="BJ228" s="19">
        <f t="shared" si="153"/>
        <v>11</v>
      </c>
      <c r="BK228" s="19">
        <f t="shared" si="154"/>
        <v>5</v>
      </c>
      <c r="BL228" s="19">
        <f t="shared" si="155"/>
        <v>36</v>
      </c>
      <c r="BM228" s="19">
        <f t="shared" si="156"/>
        <v>23</v>
      </c>
      <c r="BN228" s="19">
        <f t="shared" si="157"/>
        <v>5</v>
      </c>
      <c r="BO228" s="19">
        <f t="shared" si="158"/>
        <v>5</v>
      </c>
      <c r="BP228" s="19">
        <f t="shared" si="159"/>
        <v>1</v>
      </c>
      <c r="BQ228" s="19">
        <f t="shared" si="160"/>
        <v>36</v>
      </c>
      <c r="BR228" s="19">
        <f t="shared" si="161"/>
        <v>4</v>
      </c>
      <c r="BS228" s="19">
        <f t="shared" si="162"/>
        <v>1</v>
      </c>
      <c r="BT228" s="19">
        <f t="shared" si="163"/>
        <v>14</v>
      </c>
      <c r="BU228" s="19">
        <f t="shared" si="164"/>
        <v>13</v>
      </c>
      <c r="BV228" s="19">
        <f t="shared" si="165"/>
        <v>8</v>
      </c>
      <c r="BW228" s="19">
        <f t="shared" si="166"/>
        <v>9</v>
      </c>
      <c r="BX228" s="19">
        <f t="shared" si="167"/>
        <v>36</v>
      </c>
      <c r="BY228" s="19">
        <f t="shared" si="168"/>
        <v>45</v>
      </c>
      <c r="BZ228" s="19">
        <f t="shared" si="169"/>
        <v>17</v>
      </c>
      <c r="CA228" s="19">
        <f t="shared" si="170"/>
        <v>11</v>
      </c>
      <c r="CB228" s="18">
        <f t="shared" si="171"/>
        <v>72</v>
      </c>
      <c r="CC228" s="19">
        <f t="shared" si="172"/>
        <v>25</v>
      </c>
    </row>
    <row r="229" spans="1:81" ht="47.25">
      <c r="A229" s="21">
        <v>149</v>
      </c>
      <c r="B229" s="34">
        <v>6645003220</v>
      </c>
      <c r="C229" s="5" t="s">
        <v>426</v>
      </c>
      <c r="D229" s="5" t="s">
        <v>169</v>
      </c>
      <c r="E229" s="5" t="str">
        <f>VLOOKUP(C229,Реестр!$B$2:$C$74,2,FALSE)</f>
        <v>Город</v>
      </c>
      <c r="F229" s="19">
        <v>10</v>
      </c>
      <c r="G229" s="19">
        <v>28</v>
      </c>
      <c r="H229" s="22">
        <v>11</v>
      </c>
      <c r="I229" s="22">
        <v>38</v>
      </c>
      <c r="J229" s="22">
        <f t="shared" si="130"/>
        <v>82</v>
      </c>
      <c r="K229" s="19">
        <v>30</v>
      </c>
      <c r="L229" s="19">
        <v>4</v>
      </c>
      <c r="M229" s="19">
        <f t="shared" si="131"/>
        <v>100</v>
      </c>
      <c r="N229" s="19">
        <v>96</v>
      </c>
      <c r="O229" s="19">
        <v>96</v>
      </c>
      <c r="P229" s="19">
        <v>96</v>
      </c>
      <c r="Q229" s="19">
        <v>96</v>
      </c>
      <c r="R229" s="19">
        <f t="shared" si="132"/>
        <v>100</v>
      </c>
      <c r="S229" s="19">
        <f t="shared" si="133"/>
        <v>95</v>
      </c>
      <c r="T229" s="19">
        <v>20</v>
      </c>
      <c r="U229" s="19">
        <v>5</v>
      </c>
      <c r="V229" s="19">
        <f t="shared" si="134"/>
        <v>100</v>
      </c>
      <c r="W229" s="19">
        <v>96</v>
      </c>
      <c r="X229" s="23">
        <v>96</v>
      </c>
      <c r="Y229" s="20">
        <f t="shared" si="135"/>
        <v>100</v>
      </c>
      <c r="Z229" s="43">
        <f t="shared" si="136"/>
        <v>100</v>
      </c>
      <c r="AA229" s="20">
        <f t="shared" si="137"/>
        <v>100</v>
      </c>
      <c r="AB229" s="19">
        <v>20</v>
      </c>
      <c r="AC229" s="19">
        <v>0</v>
      </c>
      <c r="AD229" s="19">
        <f t="shared" si="138"/>
        <v>0</v>
      </c>
      <c r="AE229" s="19">
        <v>20</v>
      </c>
      <c r="AF229" s="19">
        <v>0</v>
      </c>
      <c r="AG229" s="19">
        <f t="shared" si="139"/>
        <v>0</v>
      </c>
      <c r="AH229" s="19">
        <v>1</v>
      </c>
      <c r="AI229" s="19">
        <v>1</v>
      </c>
      <c r="AJ229" s="20">
        <f t="shared" si="140"/>
        <v>100</v>
      </c>
      <c r="AK229" s="43">
        <f t="shared" si="141"/>
        <v>30</v>
      </c>
      <c r="AL229" s="19">
        <v>96</v>
      </c>
      <c r="AM229" s="19">
        <v>96</v>
      </c>
      <c r="AN229" s="20">
        <f t="shared" si="142"/>
        <v>100</v>
      </c>
      <c r="AO229" s="19">
        <v>96</v>
      </c>
      <c r="AP229" s="19">
        <v>96</v>
      </c>
      <c r="AQ229" s="20">
        <f t="shared" si="143"/>
        <v>100</v>
      </c>
      <c r="AR229" s="19">
        <v>96</v>
      </c>
      <c r="AS229" s="19">
        <v>96</v>
      </c>
      <c r="AT229" s="20">
        <f t="shared" si="144"/>
        <v>100</v>
      </c>
      <c r="AU229" s="20">
        <f t="shared" si="145"/>
        <v>100</v>
      </c>
      <c r="AV229" s="19">
        <v>96</v>
      </c>
      <c r="AW229" s="19">
        <v>96</v>
      </c>
      <c r="AX229" s="20">
        <f t="shared" si="146"/>
        <v>100</v>
      </c>
      <c r="AY229" s="19">
        <v>96</v>
      </c>
      <c r="AZ229" s="19">
        <v>96</v>
      </c>
      <c r="BA229" s="20">
        <f t="shared" si="147"/>
        <v>100</v>
      </c>
      <c r="BB229" s="19">
        <v>96</v>
      </c>
      <c r="BC229" s="19">
        <v>96</v>
      </c>
      <c r="BD229" s="20">
        <f t="shared" si="148"/>
        <v>100</v>
      </c>
      <c r="BE229" s="20">
        <f t="shared" si="149"/>
        <v>100</v>
      </c>
      <c r="BF229" s="20">
        <f t="shared" si="150"/>
        <v>85</v>
      </c>
      <c r="BG229" s="24"/>
      <c r="BH229" s="19">
        <f t="shared" si="151"/>
        <v>18</v>
      </c>
      <c r="BI229" s="19">
        <f t="shared" si="152"/>
        <v>1</v>
      </c>
      <c r="BJ229" s="19">
        <f t="shared" si="153"/>
        <v>1</v>
      </c>
      <c r="BK229" s="19">
        <f t="shared" si="154"/>
        <v>1</v>
      </c>
      <c r="BL229" s="19">
        <f t="shared" si="155"/>
        <v>1</v>
      </c>
      <c r="BM229" s="19">
        <f t="shared" si="156"/>
        <v>1</v>
      </c>
      <c r="BN229" s="19">
        <f t="shared" si="157"/>
        <v>6</v>
      </c>
      <c r="BO229" s="19">
        <f t="shared" si="158"/>
        <v>6</v>
      </c>
      <c r="BP229" s="19">
        <f t="shared" si="159"/>
        <v>1</v>
      </c>
      <c r="BQ229" s="19">
        <f t="shared" si="160"/>
        <v>1</v>
      </c>
      <c r="BR229" s="19">
        <f t="shared" si="161"/>
        <v>1</v>
      </c>
      <c r="BS229" s="19">
        <f t="shared" si="162"/>
        <v>1</v>
      </c>
      <c r="BT229" s="19">
        <f t="shared" si="163"/>
        <v>1</v>
      </c>
      <c r="BU229" s="19">
        <f t="shared" si="164"/>
        <v>1</v>
      </c>
      <c r="BV229" s="19">
        <f t="shared" si="165"/>
        <v>1</v>
      </c>
      <c r="BW229" s="19">
        <f t="shared" si="166"/>
        <v>6</v>
      </c>
      <c r="BX229" s="19">
        <f t="shared" si="167"/>
        <v>1</v>
      </c>
      <c r="BY229" s="19">
        <f t="shared" si="168"/>
        <v>59</v>
      </c>
      <c r="BZ229" s="19">
        <f t="shared" si="169"/>
        <v>1</v>
      </c>
      <c r="CA229" s="19">
        <f t="shared" si="170"/>
        <v>1</v>
      </c>
      <c r="CB229" s="18">
        <f t="shared" si="171"/>
        <v>85</v>
      </c>
      <c r="CC229" s="19">
        <f t="shared" si="172"/>
        <v>12</v>
      </c>
    </row>
    <row r="230" spans="1:81" ht="47.25">
      <c r="A230" s="21">
        <v>44</v>
      </c>
      <c r="B230" s="34">
        <v>6660128921</v>
      </c>
      <c r="C230" s="5" t="s">
        <v>504</v>
      </c>
      <c r="D230" s="5" t="s">
        <v>71</v>
      </c>
      <c r="E230" s="5" t="str">
        <f>VLOOKUP(C230,Реестр!$B$2:$C$74,2,FALSE)</f>
        <v>Город</v>
      </c>
      <c r="F230" s="19">
        <v>10</v>
      </c>
      <c r="G230" s="19">
        <v>37</v>
      </c>
      <c r="H230" s="22">
        <v>11</v>
      </c>
      <c r="I230" s="22">
        <v>38</v>
      </c>
      <c r="J230" s="22">
        <f t="shared" si="130"/>
        <v>94</v>
      </c>
      <c r="K230" s="19">
        <v>30</v>
      </c>
      <c r="L230" s="19">
        <v>3</v>
      </c>
      <c r="M230" s="19">
        <f t="shared" si="131"/>
        <v>90</v>
      </c>
      <c r="N230" s="19">
        <v>64</v>
      </c>
      <c r="O230" s="19">
        <v>72</v>
      </c>
      <c r="P230" s="19">
        <v>66</v>
      </c>
      <c r="Q230" s="19">
        <v>73</v>
      </c>
      <c r="R230" s="19">
        <f t="shared" si="132"/>
        <v>98</v>
      </c>
      <c r="S230" s="19">
        <f t="shared" si="133"/>
        <v>94</v>
      </c>
      <c r="T230" s="19">
        <v>20</v>
      </c>
      <c r="U230" s="19">
        <v>4</v>
      </c>
      <c r="V230" s="19">
        <f t="shared" si="134"/>
        <v>80</v>
      </c>
      <c r="W230" s="19">
        <v>62</v>
      </c>
      <c r="X230" s="23">
        <v>75</v>
      </c>
      <c r="Y230" s="20">
        <f t="shared" si="135"/>
        <v>83</v>
      </c>
      <c r="Z230" s="43">
        <f t="shared" si="136"/>
        <v>82</v>
      </c>
      <c r="AA230" s="20">
        <f t="shared" si="137"/>
        <v>82</v>
      </c>
      <c r="AB230" s="19">
        <v>20</v>
      </c>
      <c r="AC230" s="19">
        <v>0</v>
      </c>
      <c r="AD230" s="19">
        <f t="shared" si="138"/>
        <v>0</v>
      </c>
      <c r="AE230" s="19">
        <v>20</v>
      </c>
      <c r="AF230" s="19">
        <v>1</v>
      </c>
      <c r="AG230" s="19">
        <f t="shared" si="139"/>
        <v>20</v>
      </c>
      <c r="AH230" s="19">
        <v>0</v>
      </c>
      <c r="AI230" s="19">
        <v>1</v>
      </c>
      <c r="AJ230" s="20">
        <f t="shared" si="140"/>
        <v>0</v>
      </c>
      <c r="AK230" s="43">
        <f t="shared" si="141"/>
        <v>8</v>
      </c>
      <c r="AL230" s="19">
        <v>36</v>
      </c>
      <c r="AM230" s="19">
        <v>75</v>
      </c>
      <c r="AN230" s="20">
        <f t="shared" si="142"/>
        <v>48</v>
      </c>
      <c r="AO230" s="19">
        <v>70</v>
      </c>
      <c r="AP230" s="19">
        <v>75</v>
      </c>
      <c r="AQ230" s="20">
        <f t="shared" si="143"/>
        <v>93</v>
      </c>
      <c r="AR230" s="19">
        <v>58</v>
      </c>
      <c r="AS230" s="19">
        <v>58</v>
      </c>
      <c r="AT230" s="20">
        <f t="shared" si="144"/>
        <v>100</v>
      </c>
      <c r="AU230" s="20">
        <f t="shared" si="145"/>
        <v>76</v>
      </c>
      <c r="AV230" s="19">
        <v>61</v>
      </c>
      <c r="AW230" s="19">
        <v>75</v>
      </c>
      <c r="AX230" s="20">
        <f t="shared" si="146"/>
        <v>81</v>
      </c>
      <c r="AY230" s="19">
        <v>65</v>
      </c>
      <c r="AZ230" s="19">
        <v>75</v>
      </c>
      <c r="BA230" s="20">
        <f t="shared" si="147"/>
        <v>87</v>
      </c>
      <c r="BB230" s="19">
        <v>74</v>
      </c>
      <c r="BC230" s="19">
        <v>75</v>
      </c>
      <c r="BD230" s="20">
        <f t="shared" si="148"/>
        <v>99</v>
      </c>
      <c r="BE230" s="20">
        <f t="shared" si="149"/>
        <v>91</v>
      </c>
      <c r="BF230" s="20">
        <f t="shared" si="150"/>
        <v>70</v>
      </c>
      <c r="BG230" s="24"/>
      <c r="BH230" s="19">
        <f t="shared" si="151"/>
        <v>6</v>
      </c>
      <c r="BI230" s="19">
        <f t="shared" si="152"/>
        <v>2</v>
      </c>
      <c r="BJ230" s="19">
        <f t="shared" si="153"/>
        <v>3</v>
      </c>
      <c r="BK230" s="19">
        <f t="shared" si="154"/>
        <v>2</v>
      </c>
      <c r="BL230" s="19">
        <f t="shared" si="155"/>
        <v>19</v>
      </c>
      <c r="BM230" s="19">
        <f t="shared" si="156"/>
        <v>18</v>
      </c>
      <c r="BN230" s="19">
        <f t="shared" si="157"/>
        <v>6</v>
      </c>
      <c r="BO230" s="19">
        <f t="shared" si="158"/>
        <v>5</v>
      </c>
      <c r="BP230" s="19">
        <f t="shared" si="159"/>
        <v>34</v>
      </c>
      <c r="BQ230" s="19">
        <f t="shared" si="160"/>
        <v>48</v>
      </c>
      <c r="BR230" s="19">
        <f t="shared" si="161"/>
        <v>8</v>
      </c>
      <c r="BS230" s="19">
        <f t="shared" si="162"/>
        <v>1</v>
      </c>
      <c r="BT230" s="19">
        <f t="shared" si="163"/>
        <v>20</v>
      </c>
      <c r="BU230" s="19">
        <f t="shared" si="164"/>
        <v>14</v>
      </c>
      <c r="BV230" s="19">
        <f t="shared" si="165"/>
        <v>2</v>
      </c>
      <c r="BW230" s="19">
        <f t="shared" si="166"/>
        <v>7</v>
      </c>
      <c r="BX230" s="19">
        <f t="shared" si="167"/>
        <v>19</v>
      </c>
      <c r="BY230" s="19">
        <f t="shared" si="168"/>
        <v>68</v>
      </c>
      <c r="BZ230" s="19">
        <f t="shared" si="169"/>
        <v>25</v>
      </c>
      <c r="CA230" s="19">
        <f t="shared" si="170"/>
        <v>10</v>
      </c>
      <c r="CB230" s="18">
        <f t="shared" si="171"/>
        <v>70</v>
      </c>
      <c r="CC230" s="19">
        <f t="shared" si="172"/>
        <v>26</v>
      </c>
    </row>
    <row r="231" spans="1:81" ht="47.25">
      <c r="A231" s="21">
        <v>56</v>
      </c>
      <c r="B231" s="34">
        <v>6660013920</v>
      </c>
      <c r="C231" s="5" t="s">
        <v>504</v>
      </c>
      <c r="D231" s="5" t="s">
        <v>82</v>
      </c>
      <c r="E231" s="5" t="str">
        <f>VLOOKUP(C231,Реестр!$B$2:$C$74,2,FALSE)</f>
        <v>Город</v>
      </c>
      <c r="F231" s="19">
        <v>0</v>
      </c>
      <c r="G231" s="19">
        <v>38</v>
      </c>
      <c r="H231" s="22">
        <v>11</v>
      </c>
      <c r="I231" s="22">
        <v>38</v>
      </c>
      <c r="J231" s="22">
        <f t="shared" si="130"/>
        <v>50</v>
      </c>
      <c r="K231" s="19">
        <v>30</v>
      </c>
      <c r="L231" s="19">
        <v>4</v>
      </c>
      <c r="M231" s="19">
        <f t="shared" si="131"/>
        <v>100</v>
      </c>
      <c r="N231" s="19">
        <v>40</v>
      </c>
      <c r="O231" s="19">
        <v>60</v>
      </c>
      <c r="P231" s="19">
        <v>40</v>
      </c>
      <c r="Q231" s="19">
        <v>60</v>
      </c>
      <c r="R231" s="19">
        <f t="shared" si="132"/>
        <v>100</v>
      </c>
      <c r="S231" s="19">
        <f t="shared" si="133"/>
        <v>85</v>
      </c>
      <c r="T231" s="19">
        <v>20</v>
      </c>
      <c r="U231" s="19">
        <v>0</v>
      </c>
      <c r="V231" s="19">
        <f t="shared" si="134"/>
        <v>0</v>
      </c>
      <c r="W231" s="19">
        <v>60</v>
      </c>
      <c r="X231" s="23">
        <v>60</v>
      </c>
      <c r="Y231" s="20">
        <f t="shared" si="135"/>
        <v>100</v>
      </c>
      <c r="Z231" s="43">
        <f t="shared" si="136"/>
        <v>50</v>
      </c>
      <c r="AA231" s="20">
        <f t="shared" si="137"/>
        <v>50</v>
      </c>
      <c r="AB231" s="19">
        <v>20</v>
      </c>
      <c r="AC231" s="19">
        <v>0</v>
      </c>
      <c r="AD231" s="19">
        <f t="shared" si="138"/>
        <v>0</v>
      </c>
      <c r="AE231" s="19">
        <v>20</v>
      </c>
      <c r="AF231" s="19">
        <v>0</v>
      </c>
      <c r="AG231" s="19">
        <f t="shared" si="139"/>
        <v>0</v>
      </c>
      <c r="AH231" s="19">
        <v>1</v>
      </c>
      <c r="AI231" s="19">
        <v>1</v>
      </c>
      <c r="AJ231" s="20">
        <f t="shared" si="140"/>
        <v>100</v>
      </c>
      <c r="AK231" s="43">
        <f t="shared" si="141"/>
        <v>30</v>
      </c>
      <c r="AL231" s="19">
        <v>60</v>
      </c>
      <c r="AM231" s="19">
        <v>60</v>
      </c>
      <c r="AN231" s="20">
        <f t="shared" si="142"/>
        <v>100</v>
      </c>
      <c r="AO231" s="19">
        <v>40</v>
      </c>
      <c r="AP231" s="19">
        <v>60</v>
      </c>
      <c r="AQ231" s="20">
        <f t="shared" si="143"/>
        <v>67</v>
      </c>
      <c r="AR231" s="19">
        <v>60</v>
      </c>
      <c r="AS231" s="19">
        <v>60</v>
      </c>
      <c r="AT231" s="20">
        <f t="shared" si="144"/>
        <v>100</v>
      </c>
      <c r="AU231" s="20">
        <f t="shared" si="145"/>
        <v>87</v>
      </c>
      <c r="AV231" s="19">
        <v>60</v>
      </c>
      <c r="AW231" s="19">
        <v>60</v>
      </c>
      <c r="AX231" s="20">
        <f t="shared" si="146"/>
        <v>100</v>
      </c>
      <c r="AY231" s="19">
        <v>60</v>
      </c>
      <c r="AZ231" s="19">
        <v>60</v>
      </c>
      <c r="BA231" s="20">
        <f t="shared" si="147"/>
        <v>100</v>
      </c>
      <c r="BB231" s="19">
        <v>60</v>
      </c>
      <c r="BC231" s="19">
        <v>60</v>
      </c>
      <c r="BD231" s="20">
        <f t="shared" si="148"/>
        <v>100</v>
      </c>
      <c r="BE231" s="20">
        <f t="shared" si="149"/>
        <v>100</v>
      </c>
      <c r="BF231" s="20">
        <f t="shared" si="150"/>
        <v>70</v>
      </c>
      <c r="BG231" s="24"/>
      <c r="BH231" s="19">
        <f t="shared" si="151"/>
        <v>30</v>
      </c>
      <c r="BI231" s="19">
        <f t="shared" si="152"/>
        <v>1</v>
      </c>
      <c r="BJ231" s="19">
        <f t="shared" si="153"/>
        <v>1</v>
      </c>
      <c r="BK231" s="19">
        <f t="shared" si="154"/>
        <v>6</v>
      </c>
      <c r="BL231" s="19">
        <f t="shared" si="155"/>
        <v>35</v>
      </c>
      <c r="BM231" s="19">
        <f t="shared" si="156"/>
        <v>1</v>
      </c>
      <c r="BN231" s="19">
        <f t="shared" si="157"/>
        <v>6</v>
      </c>
      <c r="BO231" s="19">
        <f t="shared" si="158"/>
        <v>6</v>
      </c>
      <c r="BP231" s="19">
        <f t="shared" si="159"/>
        <v>1</v>
      </c>
      <c r="BQ231" s="19">
        <f t="shared" si="160"/>
        <v>1</v>
      </c>
      <c r="BR231" s="19">
        <f t="shared" si="161"/>
        <v>14</v>
      </c>
      <c r="BS231" s="19">
        <f t="shared" si="162"/>
        <v>1</v>
      </c>
      <c r="BT231" s="19">
        <f t="shared" si="163"/>
        <v>1</v>
      </c>
      <c r="BU231" s="19">
        <f t="shared" si="164"/>
        <v>1</v>
      </c>
      <c r="BV231" s="19">
        <f t="shared" si="165"/>
        <v>1</v>
      </c>
      <c r="BW231" s="19">
        <f t="shared" si="166"/>
        <v>16</v>
      </c>
      <c r="BX231" s="19">
        <f t="shared" si="167"/>
        <v>35</v>
      </c>
      <c r="BY231" s="19">
        <f t="shared" si="168"/>
        <v>59</v>
      </c>
      <c r="BZ231" s="19">
        <f t="shared" si="169"/>
        <v>14</v>
      </c>
      <c r="CA231" s="19">
        <f t="shared" si="170"/>
        <v>1</v>
      </c>
      <c r="CB231" s="18">
        <f t="shared" si="171"/>
        <v>70</v>
      </c>
      <c r="CC231" s="19">
        <f t="shared" si="172"/>
        <v>26</v>
      </c>
    </row>
    <row r="232" spans="1:81" ht="47.25">
      <c r="A232" s="21">
        <v>19</v>
      </c>
      <c r="B232" s="34">
        <v>6672134616</v>
      </c>
      <c r="C232" s="5" t="s">
        <v>504</v>
      </c>
      <c r="D232" s="5" t="s">
        <v>52</v>
      </c>
      <c r="E232" s="5" t="str">
        <f>VLOOKUP(C232,Реестр!$B$2:$C$74,2,FALSE)</f>
        <v>Город</v>
      </c>
      <c r="F232" s="19">
        <v>0</v>
      </c>
      <c r="G232" s="19">
        <v>35</v>
      </c>
      <c r="H232" s="22">
        <v>11</v>
      </c>
      <c r="I232" s="22">
        <v>38</v>
      </c>
      <c r="J232" s="22">
        <f t="shared" si="130"/>
        <v>46</v>
      </c>
      <c r="K232" s="19">
        <v>30</v>
      </c>
      <c r="L232" s="19">
        <v>3</v>
      </c>
      <c r="M232" s="19">
        <f t="shared" si="131"/>
        <v>90</v>
      </c>
      <c r="N232" s="19">
        <v>536</v>
      </c>
      <c r="O232" s="19">
        <v>521</v>
      </c>
      <c r="P232" s="19">
        <v>596</v>
      </c>
      <c r="Q232" s="19">
        <v>530</v>
      </c>
      <c r="R232" s="19">
        <f t="shared" si="132"/>
        <v>94</v>
      </c>
      <c r="S232" s="19">
        <f t="shared" si="133"/>
        <v>78</v>
      </c>
      <c r="T232" s="19">
        <v>20</v>
      </c>
      <c r="U232" s="19">
        <v>0</v>
      </c>
      <c r="V232" s="19">
        <f t="shared" si="134"/>
        <v>0</v>
      </c>
      <c r="W232" s="19">
        <v>586</v>
      </c>
      <c r="X232" s="23">
        <v>600</v>
      </c>
      <c r="Y232" s="20">
        <f t="shared" si="135"/>
        <v>98</v>
      </c>
      <c r="Z232" s="43">
        <f t="shared" si="136"/>
        <v>49</v>
      </c>
      <c r="AA232" s="20">
        <f t="shared" si="137"/>
        <v>49</v>
      </c>
      <c r="AB232" s="19">
        <v>20</v>
      </c>
      <c r="AC232" s="19">
        <v>0</v>
      </c>
      <c r="AD232" s="19">
        <f t="shared" si="138"/>
        <v>0</v>
      </c>
      <c r="AE232" s="19">
        <v>20</v>
      </c>
      <c r="AF232" s="19">
        <v>0</v>
      </c>
      <c r="AG232" s="19">
        <f t="shared" si="139"/>
        <v>0</v>
      </c>
      <c r="AH232" s="19">
        <v>34</v>
      </c>
      <c r="AI232" s="19">
        <v>38</v>
      </c>
      <c r="AJ232" s="20">
        <f t="shared" si="140"/>
        <v>89</v>
      </c>
      <c r="AK232" s="43">
        <f t="shared" si="141"/>
        <v>27</v>
      </c>
      <c r="AL232" s="19">
        <v>567</v>
      </c>
      <c r="AM232" s="19">
        <v>600</v>
      </c>
      <c r="AN232" s="20">
        <f t="shared" si="142"/>
        <v>95</v>
      </c>
      <c r="AO232" s="19">
        <v>596</v>
      </c>
      <c r="AP232" s="19">
        <v>600</v>
      </c>
      <c r="AQ232" s="20">
        <f t="shared" si="143"/>
        <v>99</v>
      </c>
      <c r="AR232" s="19">
        <v>483</v>
      </c>
      <c r="AS232" s="19">
        <v>508</v>
      </c>
      <c r="AT232" s="20">
        <f t="shared" si="144"/>
        <v>95</v>
      </c>
      <c r="AU232" s="20">
        <f t="shared" si="145"/>
        <v>97</v>
      </c>
      <c r="AV232" s="19">
        <v>564</v>
      </c>
      <c r="AW232" s="19">
        <v>600</v>
      </c>
      <c r="AX232" s="20">
        <f t="shared" si="146"/>
        <v>94</v>
      </c>
      <c r="AY232" s="19">
        <v>543</v>
      </c>
      <c r="AZ232" s="19">
        <v>600</v>
      </c>
      <c r="BA232" s="20">
        <f t="shared" si="147"/>
        <v>91</v>
      </c>
      <c r="BB232" s="19">
        <v>586</v>
      </c>
      <c r="BC232" s="19">
        <v>600</v>
      </c>
      <c r="BD232" s="20">
        <f t="shared" si="148"/>
        <v>98</v>
      </c>
      <c r="BE232" s="20">
        <f t="shared" si="149"/>
        <v>95</v>
      </c>
      <c r="BF232" s="20">
        <f t="shared" si="150"/>
        <v>69</v>
      </c>
      <c r="BG232" s="24"/>
      <c r="BH232" s="19">
        <f t="shared" si="151"/>
        <v>32</v>
      </c>
      <c r="BI232" s="19">
        <f t="shared" si="152"/>
        <v>2</v>
      </c>
      <c r="BJ232" s="19">
        <f t="shared" si="153"/>
        <v>7</v>
      </c>
      <c r="BK232" s="19">
        <f t="shared" si="154"/>
        <v>6</v>
      </c>
      <c r="BL232" s="19">
        <f t="shared" si="155"/>
        <v>36</v>
      </c>
      <c r="BM232" s="19">
        <f t="shared" si="156"/>
        <v>3</v>
      </c>
      <c r="BN232" s="19">
        <f t="shared" si="157"/>
        <v>6</v>
      </c>
      <c r="BO232" s="19">
        <f t="shared" si="158"/>
        <v>6</v>
      </c>
      <c r="BP232" s="19">
        <f t="shared" si="159"/>
        <v>11</v>
      </c>
      <c r="BQ232" s="19">
        <f t="shared" si="160"/>
        <v>6</v>
      </c>
      <c r="BR232" s="19">
        <f t="shared" si="161"/>
        <v>2</v>
      </c>
      <c r="BS232" s="19">
        <f t="shared" si="162"/>
        <v>6</v>
      </c>
      <c r="BT232" s="19">
        <f t="shared" si="163"/>
        <v>7</v>
      </c>
      <c r="BU232" s="19">
        <f t="shared" si="164"/>
        <v>10</v>
      </c>
      <c r="BV232" s="19">
        <f t="shared" si="165"/>
        <v>3</v>
      </c>
      <c r="BW232" s="19">
        <f t="shared" si="166"/>
        <v>23</v>
      </c>
      <c r="BX232" s="19">
        <f t="shared" si="167"/>
        <v>36</v>
      </c>
      <c r="BY232" s="19">
        <f t="shared" si="168"/>
        <v>62</v>
      </c>
      <c r="BZ232" s="19">
        <f t="shared" si="169"/>
        <v>4</v>
      </c>
      <c r="CA232" s="19">
        <f t="shared" si="170"/>
        <v>6</v>
      </c>
      <c r="CB232" s="18">
        <f t="shared" si="171"/>
        <v>69</v>
      </c>
      <c r="CC232" s="19">
        <f t="shared" si="172"/>
        <v>27</v>
      </c>
    </row>
    <row r="233" spans="1:81" ht="47.25">
      <c r="A233" s="21">
        <v>20</v>
      </c>
      <c r="B233" s="34">
        <v>6672130516</v>
      </c>
      <c r="C233" s="5" t="s">
        <v>504</v>
      </c>
      <c r="D233" s="5" t="s">
        <v>53</v>
      </c>
      <c r="E233" s="5" t="str">
        <f>VLOOKUP(C233,Реестр!$B$2:$C$74,2,FALSE)</f>
        <v>Город</v>
      </c>
      <c r="F233" s="19">
        <v>0</v>
      </c>
      <c r="G233" s="19">
        <v>30.5</v>
      </c>
      <c r="H233" s="22">
        <v>11</v>
      </c>
      <c r="I233" s="22">
        <v>38</v>
      </c>
      <c r="J233" s="22">
        <f t="shared" si="130"/>
        <v>40</v>
      </c>
      <c r="K233" s="19">
        <v>30</v>
      </c>
      <c r="L233" s="19">
        <v>3</v>
      </c>
      <c r="M233" s="19">
        <f t="shared" si="131"/>
        <v>90</v>
      </c>
      <c r="N233" s="19">
        <v>587</v>
      </c>
      <c r="O233" s="19">
        <v>532</v>
      </c>
      <c r="P233" s="19">
        <v>598</v>
      </c>
      <c r="Q233" s="19">
        <v>539</v>
      </c>
      <c r="R233" s="19">
        <f t="shared" si="132"/>
        <v>98</v>
      </c>
      <c r="S233" s="19">
        <f t="shared" si="133"/>
        <v>78</v>
      </c>
      <c r="T233" s="19">
        <v>20</v>
      </c>
      <c r="U233" s="19">
        <v>0</v>
      </c>
      <c r="V233" s="19">
        <f t="shared" si="134"/>
        <v>0</v>
      </c>
      <c r="W233" s="19">
        <v>578</v>
      </c>
      <c r="X233" s="23">
        <v>600</v>
      </c>
      <c r="Y233" s="20">
        <f t="shared" si="135"/>
        <v>96</v>
      </c>
      <c r="Z233" s="43">
        <f t="shared" si="136"/>
        <v>48</v>
      </c>
      <c r="AA233" s="20">
        <f t="shared" si="137"/>
        <v>48</v>
      </c>
      <c r="AB233" s="19">
        <v>20</v>
      </c>
      <c r="AC233" s="19">
        <v>0</v>
      </c>
      <c r="AD233" s="19">
        <f t="shared" si="138"/>
        <v>0</v>
      </c>
      <c r="AE233" s="19">
        <v>20</v>
      </c>
      <c r="AF233" s="19">
        <v>0</v>
      </c>
      <c r="AG233" s="19">
        <f t="shared" si="139"/>
        <v>0</v>
      </c>
      <c r="AH233" s="19">
        <v>45</v>
      </c>
      <c r="AI233" s="19">
        <v>49</v>
      </c>
      <c r="AJ233" s="20">
        <f t="shared" si="140"/>
        <v>92</v>
      </c>
      <c r="AK233" s="43">
        <f t="shared" si="141"/>
        <v>28</v>
      </c>
      <c r="AL233" s="19">
        <v>586</v>
      </c>
      <c r="AM233" s="19">
        <v>600</v>
      </c>
      <c r="AN233" s="20">
        <f t="shared" si="142"/>
        <v>98</v>
      </c>
      <c r="AO233" s="19">
        <v>589</v>
      </c>
      <c r="AP233" s="19">
        <v>600</v>
      </c>
      <c r="AQ233" s="20">
        <f t="shared" si="143"/>
        <v>98</v>
      </c>
      <c r="AR233" s="19">
        <v>476</v>
      </c>
      <c r="AS233" s="19">
        <v>596</v>
      </c>
      <c r="AT233" s="20">
        <f t="shared" si="144"/>
        <v>80</v>
      </c>
      <c r="AU233" s="20">
        <f t="shared" si="145"/>
        <v>94</v>
      </c>
      <c r="AV233" s="19">
        <v>574</v>
      </c>
      <c r="AW233" s="19">
        <v>600</v>
      </c>
      <c r="AX233" s="20">
        <f t="shared" si="146"/>
        <v>96</v>
      </c>
      <c r="AY233" s="19">
        <v>532</v>
      </c>
      <c r="AZ233" s="19">
        <v>600</v>
      </c>
      <c r="BA233" s="20">
        <f t="shared" si="147"/>
        <v>89</v>
      </c>
      <c r="BB233" s="19">
        <v>573</v>
      </c>
      <c r="BC233" s="19">
        <v>600</v>
      </c>
      <c r="BD233" s="20">
        <f t="shared" si="148"/>
        <v>96</v>
      </c>
      <c r="BE233" s="20">
        <f t="shared" si="149"/>
        <v>95</v>
      </c>
      <c r="BF233" s="20">
        <f t="shared" si="150"/>
        <v>69</v>
      </c>
      <c r="BG233" s="24"/>
      <c r="BH233" s="19">
        <f t="shared" si="151"/>
        <v>36</v>
      </c>
      <c r="BI233" s="19">
        <f t="shared" si="152"/>
        <v>2</v>
      </c>
      <c r="BJ233" s="19">
        <f t="shared" si="153"/>
        <v>3</v>
      </c>
      <c r="BK233" s="19">
        <f t="shared" si="154"/>
        <v>6</v>
      </c>
      <c r="BL233" s="19">
        <f t="shared" si="155"/>
        <v>37</v>
      </c>
      <c r="BM233" s="19">
        <f t="shared" si="156"/>
        <v>5</v>
      </c>
      <c r="BN233" s="19">
        <f t="shared" si="157"/>
        <v>6</v>
      </c>
      <c r="BO233" s="19">
        <f t="shared" si="158"/>
        <v>6</v>
      </c>
      <c r="BP233" s="19">
        <f t="shared" si="159"/>
        <v>8</v>
      </c>
      <c r="BQ233" s="19">
        <f t="shared" si="160"/>
        <v>3</v>
      </c>
      <c r="BR233" s="19">
        <f t="shared" si="161"/>
        <v>3</v>
      </c>
      <c r="BS233" s="19">
        <f t="shared" si="162"/>
        <v>15</v>
      </c>
      <c r="BT233" s="19">
        <f t="shared" si="163"/>
        <v>5</v>
      </c>
      <c r="BU233" s="19">
        <f t="shared" si="164"/>
        <v>12</v>
      </c>
      <c r="BV233" s="19">
        <f t="shared" si="165"/>
        <v>5</v>
      </c>
      <c r="BW233" s="19">
        <f t="shared" si="166"/>
        <v>23</v>
      </c>
      <c r="BX233" s="19">
        <f t="shared" si="167"/>
        <v>37</v>
      </c>
      <c r="BY233" s="19">
        <f t="shared" si="168"/>
        <v>61</v>
      </c>
      <c r="BZ233" s="19">
        <f t="shared" si="169"/>
        <v>7</v>
      </c>
      <c r="CA233" s="19">
        <f t="shared" si="170"/>
        <v>6</v>
      </c>
      <c r="CB233" s="18">
        <f t="shared" si="171"/>
        <v>69</v>
      </c>
      <c r="CC233" s="19">
        <f t="shared" si="172"/>
        <v>27</v>
      </c>
    </row>
    <row r="234" spans="1:81" ht="47.25">
      <c r="A234" s="21">
        <v>46</v>
      </c>
      <c r="B234" s="34">
        <v>6660010133</v>
      </c>
      <c r="C234" s="5" t="s">
        <v>504</v>
      </c>
      <c r="D234" s="5" t="s">
        <v>73</v>
      </c>
      <c r="E234" s="5" t="str">
        <f>VLOOKUP(C234,Реестр!$B$2:$C$74,2,FALSE)</f>
        <v>Город</v>
      </c>
      <c r="F234" s="19">
        <v>0</v>
      </c>
      <c r="G234" s="19">
        <v>38</v>
      </c>
      <c r="H234" s="22">
        <v>11</v>
      </c>
      <c r="I234" s="22">
        <v>38</v>
      </c>
      <c r="J234" s="22">
        <f t="shared" si="130"/>
        <v>50</v>
      </c>
      <c r="K234" s="19">
        <v>30</v>
      </c>
      <c r="L234" s="19">
        <v>3</v>
      </c>
      <c r="M234" s="19">
        <f t="shared" si="131"/>
        <v>90</v>
      </c>
      <c r="N234" s="19">
        <v>576</v>
      </c>
      <c r="O234" s="19">
        <v>589</v>
      </c>
      <c r="P234" s="19">
        <v>580</v>
      </c>
      <c r="Q234" s="19">
        <v>590</v>
      </c>
      <c r="R234" s="19">
        <f t="shared" si="132"/>
        <v>100</v>
      </c>
      <c r="S234" s="19">
        <f t="shared" si="133"/>
        <v>82</v>
      </c>
      <c r="T234" s="19">
        <v>20</v>
      </c>
      <c r="U234" s="19">
        <v>0</v>
      </c>
      <c r="V234" s="19">
        <f t="shared" si="134"/>
        <v>0</v>
      </c>
      <c r="W234" s="19">
        <v>504</v>
      </c>
      <c r="X234" s="19">
        <v>600</v>
      </c>
      <c r="Y234" s="20">
        <f t="shared" si="135"/>
        <v>84</v>
      </c>
      <c r="Z234" s="43">
        <f t="shared" si="136"/>
        <v>42</v>
      </c>
      <c r="AA234" s="20">
        <f t="shared" si="137"/>
        <v>42</v>
      </c>
      <c r="AB234" s="19">
        <v>20</v>
      </c>
      <c r="AC234" s="19">
        <v>0</v>
      </c>
      <c r="AD234" s="19">
        <f t="shared" si="138"/>
        <v>0</v>
      </c>
      <c r="AE234" s="19">
        <v>20</v>
      </c>
      <c r="AF234" s="19">
        <v>0</v>
      </c>
      <c r="AG234" s="19">
        <f t="shared" si="139"/>
        <v>0</v>
      </c>
      <c r="AH234" s="19">
        <v>14</v>
      </c>
      <c r="AI234" s="19">
        <v>16</v>
      </c>
      <c r="AJ234" s="20">
        <f t="shared" si="140"/>
        <v>88</v>
      </c>
      <c r="AK234" s="43">
        <f t="shared" si="141"/>
        <v>26</v>
      </c>
      <c r="AL234" s="19">
        <v>564</v>
      </c>
      <c r="AM234" s="19">
        <v>600</v>
      </c>
      <c r="AN234" s="20">
        <f t="shared" si="142"/>
        <v>94</v>
      </c>
      <c r="AO234" s="19">
        <v>581</v>
      </c>
      <c r="AP234" s="19">
        <v>600</v>
      </c>
      <c r="AQ234" s="20">
        <f t="shared" si="143"/>
        <v>97</v>
      </c>
      <c r="AR234" s="19">
        <v>512</v>
      </c>
      <c r="AS234" s="19">
        <v>528</v>
      </c>
      <c r="AT234" s="20">
        <f t="shared" si="144"/>
        <v>97</v>
      </c>
      <c r="AU234" s="20">
        <f t="shared" si="145"/>
        <v>96</v>
      </c>
      <c r="AV234" s="19">
        <v>597</v>
      </c>
      <c r="AW234" s="19">
        <v>600</v>
      </c>
      <c r="AX234" s="20">
        <f t="shared" si="146"/>
        <v>100</v>
      </c>
      <c r="AY234" s="19">
        <v>584</v>
      </c>
      <c r="AZ234" s="19">
        <v>600</v>
      </c>
      <c r="BA234" s="20">
        <f t="shared" si="147"/>
        <v>97</v>
      </c>
      <c r="BB234" s="19">
        <v>591</v>
      </c>
      <c r="BC234" s="19">
        <v>600</v>
      </c>
      <c r="BD234" s="20">
        <f t="shared" si="148"/>
        <v>99</v>
      </c>
      <c r="BE234" s="20">
        <f t="shared" si="149"/>
        <v>99</v>
      </c>
      <c r="BF234" s="20">
        <f t="shared" si="150"/>
        <v>69</v>
      </c>
      <c r="BG234" s="24"/>
      <c r="BH234" s="19">
        <f t="shared" si="151"/>
        <v>30</v>
      </c>
      <c r="BI234" s="19">
        <f t="shared" si="152"/>
        <v>2</v>
      </c>
      <c r="BJ234" s="19">
        <f t="shared" si="153"/>
        <v>1</v>
      </c>
      <c r="BK234" s="19">
        <f t="shared" si="154"/>
        <v>6</v>
      </c>
      <c r="BL234" s="19">
        <f t="shared" si="155"/>
        <v>41</v>
      </c>
      <c r="BM234" s="19">
        <f t="shared" si="156"/>
        <v>17</v>
      </c>
      <c r="BN234" s="19">
        <f t="shared" si="157"/>
        <v>6</v>
      </c>
      <c r="BO234" s="19">
        <f t="shared" si="158"/>
        <v>6</v>
      </c>
      <c r="BP234" s="19">
        <f t="shared" si="159"/>
        <v>12</v>
      </c>
      <c r="BQ234" s="19">
        <f t="shared" si="160"/>
        <v>7</v>
      </c>
      <c r="BR234" s="19">
        <f t="shared" si="161"/>
        <v>4</v>
      </c>
      <c r="BS234" s="19">
        <f t="shared" si="162"/>
        <v>4</v>
      </c>
      <c r="BT234" s="19">
        <f t="shared" si="163"/>
        <v>1</v>
      </c>
      <c r="BU234" s="19">
        <f t="shared" si="164"/>
        <v>4</v>
      </c>
      <c r="BV234" s="19">
        <f t="shared" si="165"/>
        <v>2</v>
      </c>
      <c r="BW234" s="19">
        <f t="shared" si="166"/>
        <v>19</v>
      </c>
      <c r="BX234" s="19">
        <f t="shared" si="167"/>
        <v>41</v>
      </c>
      <c r="BY234" s="19">
        <f t="shared" si="168"/>
        <v>63</v>
      </c>
      <c r="BZ234" s="19">
        <f t="shared" si="169"/>
        <v>5</v>
      </c>
      <c r="CA234" s="19">
        <f t="shared" si="170"/>
        <v>2</v>
      </c>
      <c r="CB234" s="18">
        <f t="shared" si="171"/>
        <v>69</v>
      </c>
      <c r="CC234" s="19">
        <f t="shared" si="172"/>
        <v>27</v>
      </c>
    </row>
    <row r="235" spans="1:81" ht="47.25">
      <c r="A235" s="21">
        <v>59</v>
      </c>
      <c r="B235" s="34">
        <v>6664032642</v>
      </c>
      <c r="C235" s="5" t="s">
        <v>504</v>
      </c>
      <c r="D235" s="6" t="s">
        <v>84</v>
      </c>
      <c r="E235" s="5" t="str">
        <f>VLOOKUP(C235,Реестр!$B$2:$C$74,2,FALSE)</f>
        <v>Город</v>
      </c>
      <c r="F235" s="19">
        <v>0</v>
      </c>
      <c r="G235" s="19">
        <v>38</v>
      </c>
      <c r="H235" s="22">
        <v>11</v>
      </c>
      <c r="I235" s="22">
        <v>38</v>
      </c>
      <c r="J235" s="22">
        <f t="shared" si="130"/>
        <v>50</v>
      </c>
      <c r="K235" s="19">
        <v>30</v>
      </c>
      <c r="L235" s="19">
        <v>4</v>
      </c>
      <c r="M235" s="19">
        <f t="shared" si="131"/>
        <v>100</v>
      </c>
      <c r="N235" s="19">
        <v>546</v>
      </c>
      <c r="O235" s="19">
        <v>531</v>
      </c>
      <c r="P235" s="19">
        <v>576</v>
      </c>
      <c r="Q235" s="19">
        <v>543</v>
      </c>
      <c r="R235" s="19">
        <f t="shared" si="132"/>
        <v>96</v>
      </c>
      <c r="S235" s="19">
        <f t="shared" si="133"/>
        <v>83</v>
      </c>
      <c r="T235" s="19">
        <v>20</v>
      </c>
      <c r="U235" s="19">
        <v>0</v>
      </c>
      <c r="V235" s="19">
        <f t="shared" si="134"/>
        <v>0</v>
      </c>
      <c r="W235" s="19">
        <v>564</v>
      </c>
      <c r="X235" s="19">
        <v>600</v>
      </c>
      <c r="Y235" s="20">
        <f t="shared" si="135"/>
        <v>94</v>
      </c>
      <c r="Z235" s="43">
        <f t="shared" si="136"/>
        <v>47</v>
      </c>
      <c r="AA235" s="20">
        <f t="shared" si="137"/>
        <v>47</v>
      </c>
      <c r="AB235" s="19">
        <v>20</v>
      </c>
      <c r="AC235" s="19">
        <v>0</v>
      </c>
      <c r="AD235" s="19">
        <f t="shared" si="138"/>
        <v>0</v>
      </c>
      <c r="AE235" s="19">
        <v>20</v>
      </c>
      <c r="AF235" s="19">
        <v>0</v>
      </c>
      <c r="AG235" s="19">
        <f t="shared" si="139"/>
        <v>0</v>
      </c>
      <c r="AH235" s="19">
        <v>6</v>
      </c>
      <c r="AI235" s="19">
        <v>8</v>
      </c>
      <c r="AJ235" s="20">
        <f t="shared" si="140"/>
        <v>75</v>
      </c>
      <c r="AK235" s="43">
        <f t="shared" si="141"/>
        <v>23</v>
      </c>
      <c r="AL235" s="19">
        <v>578</v>
      </c>
      <c r="AM235" s="19">
        <v>600</v>
      </c>
      <c r="AN235" s="20">
        <f t="shared" si="142"/>
        <v>96</v>
      </c>
      <c r="AO235" s="19">
        <v>581</v>
      </c>
      <c r="AP235" s="19">
        <v>600</v>
      </c>
      <c r="AQ235" s="20">
        <f t="shared" si="143"/>
        <v>97</v>
      </c>
      <c r="AR235" s="19">
        <v>438</v>
      </c>
      <c r="AS235" s="19">
        <v>484</v>
      </c>
      <c r="AT235" s="20">
        <f t="shared" si="144"/>
        <v>90</v>
      </c>
      <c r="AU235" s="20">
        <f t="shared" si="145"/>
        <v>95</v>
      </c>
      <c r="AV235" s="19">
        <v>594</v>
      </c>
      <c r="AW235" s="19">
        <v>600</v>
      </c>
      <c r="AX235" s="20">
        <f t="shared" si="146"/>
        <v>99</v>
      </c>
      <c r="AY235" s="19">
        <v>508</v>
      </c>
      <c r="AZ235" s="19">
        <v>600</v>
      </c>
      <c r="BA235" s="20">
        <f t="shared" si="147"/>
        <v>85</v>
      </c>
      <c r="BB235" s="19">
        <v>534</v>
      </c>
      <c r="BC235" s="19">
        <v>600</v>
      </c>
      <c r="BD235" s="20">
        <f t="shared" si="148"/>
        <v>89</v>
      </c>
      <c r="BE235" s="20">
        <f t="shared" si="149"/>
        <v>91</v>
      </c>
      <c r="BF235" s="20">
        <f t="shared" si="150"/>
        <v>68</v>
      </c>
      <c r="BG235" s="24"/>
      <c r="BH235" s="19">
        <f t="shared" si="151"/>
        <v>30</v>
      </c>
      <c r="BI235" s="19">
        <f t="shared" si="152"/>
        <v>1</v>
      </c>
      <c r="BJ235" s="19">
        <f t="shared" si="153"/>
        <v>5</v>
      </c>
      <c r="BK235" s="19">
        <f t="shared" si="154"/>
        <v>6</v>
      </c>
      <c r="BL235" s="19">
        <f t="shared" si="155"/>
        <v>38</v>
      </c>
      <c r="BM235" s="19">
        <f t="shared" si="156"/>
        <v>7</v>
      </c>
      <c r="BN235" s="19">
        <f t="shared" si="157"/>
        <v>6</v>
      </c>
      <c r="BO235" s="19">
        <f t="shared" si="158"/>
        <v>6</v>
      </c>
      <c r="BP235" s="19">
        <f t="shared" si="159"/>
        <v>23</v>
      </c>
      <c r="BQ235" s="19">
        <f t="shared" si="160"/>
        <v>5</v>
      </c>
      <c r="BR235" s="19">
        <f t="shared" si="161"/>
        <v>4</v>
      </c>
      <c r="BS235" s="19">
        <f t="shared" si="162"/>
        <v>11</v>
      </c>
      <c r="BT235" s="19">
        <f t="shared" si="163"/>
        <v>2</v>
      </c>
      <c r="BU235" s="19">
        <f t="shared" si="164"/>
        <v>16</v>
      </c>
      <c r="BV235" s="19">
        <f t="shared" si="165"/>
        <v>12</v>
      </c>
      <c r="BW235" s="19">
        <f t="shared" si="166"/>
        <v>18</v>
      </c>
      <c r="BX235" s="19">
        <f t="shared" si="167"/>
        <v>38</v>
      </c>
      <c r="BY235" s="19">
        <f t="shared" si="168"/>
        <v>65</v>
      </c>
      <c r="BZ235" s="19">
        <f t="shared" si="169"/>
        <v>6</v>
      </c>
      <c r="CA235" s="19">
        <f t="shared" si="170"/>
        <v>10</v>
      </c>
      <c r="CB235" s="18">
        <f t="shared" si="171"/>
        <v>68</v>
      </c>
      <c r="CC235" s="19">
        <f t="shared" si="172"/>
        <v>28</v>
      </c>
    </row>
    <row r="236" spans="1:81" ht="47.25">
      <c r="A236" s="21">
        <v>34</v>
      </c>
      <c r="B236" s="34">
        <v>6659093375</v>
      </c>
      <c r="C236" s="5" t="s">
        <v>504</v>
      </c>
      <c r="D236" s="5" t="s">
        <v>63</v>
      </c>
      <c r="E236" s="5" t="str">
        <f>VLOOKUP(C236,Реестр!$B$2:$C$74,2,FALSE)</f>
        <v>Город</v>
      </c>
      <c r="F236" s="19">
        <v>0</v>
      </c>
      <c r="G236" s="19">
        <v>30</v>
      </c>
      <c r="H236" s="22">
        <v>11</v>
      </c>
      <c r="I236" s="22">
        <v>36</v>
      </c>
      <c r="J236" s="22">
        <f t="shared" si="130"/>
        <v>42</v>
      </c>
      <c r="K236" s="19">
        <v>30</v>
      </c>
      <c r="L236" s="19">
        <v>2</v>
      </c>
      <c r="M236" s="19">
        <f t="shared" si="131"/>
        <v>60</v>
      </c>
      <c r="N236" s="19">
        <v>464</v>
      </c>
      <c r="O236" s="19">
        <v>303</v>
      </c>
      <c r="P236" s="19">
        <v>486</v>
      </c>
      <c r="Q236" s="19">
        <v>320</v>
      </c>
      <c r="R236" s="19">
        <f t="shared" si="132"/>
        <v>95</v>
      </c>
      <c r="S236" s="19">
        <f t="shared" si="133"/>
        <v>69</v>
      </c>
      <c r="T236" s="19">
        <v>20</v>
      </c>
      <c r="U236" s="19">
        <v>0</v>
      </c>
      <c r="V236" s="19">
        <f t="shared" si="134"/>
        <v>0</v>
      </c>
      <c r="W236" s="19">
        <v>511</v>
      </c>
      <c r="X236" s="23">
        <v>600</v>
      </c>
      <c r="Y236" s="20">
        <f t="shared" si="135"/>
        <v>85</v>
      </c>
      <c r="Z236" s="43">
        <f t="shared" si="136"/>
        <v>43</v>
      </c>
      <c r="AA236" s="20">
        <f t="shared" si="137"/>
        <v>43</v>
      </c>
      <c r="AB236" s="19">
        <v>20</v>
      </c>
      <c r="AC236" s="19">
        <v>0</v>
      </c>
      <c r="AD236" s="19">
        <f t="shared" si="138"/>
        <v>0</v>
      </c>
      <c r="AE236" s="19">
        <v>20</v>
      </c>
      <c r="AF236" s="19">
        <v>0</v>
      </c>
      <c r="AG236" s="19">
        <f t="shared" si="139"/>
        <v>0</v>
      </c>
      <c r="AH236" s="19">
        <v>22</v>
      </c>
      <c r="AI236" s="19">
        <v>25</v>
      </c>
      <c r="AJ236" s="20">
        <f t="shared" si="140"/>
        <v>88</v>
      </c>
      <c r="AK236" s="43">
        <f t="shared" si="141"/>
        <v>26</v>
      </c>
      <c r="AL236" s="19">
        <v>578</v>
      </c>
      <c r="AM236" s="19">
        <v>600</v>
      </c>
      <c r="AN236" s="20">
        <f t="shared" si="142"/>
        <v>96</v>
      </c>
      <c r="AO236" s="19">
        <v>591</v>
      </c>
      <c r="AP236" s="19">
        <v>600</v>
      </c>
      <c r="AQ236" s="20">
        <f t="shared" si="143"/>
        <v>99</v>
      </c>
      <c r="AR236" s="19">
        <v>376</v>
      </c>
      <c r="AS236" s="19">
        <v>383</v>
      </c>
      <c r="AT236" s="20">
        <f t="shared" si="144"/>
        <v>98</v>
      </c>
      <c r="AU236" s="20">
        <f t="shared" si="145"/>
        <v>98</v>
      </c>
      <c r="AV236" s="19">
        <v>591</v>
      </c>
      <c r="AW236" s="19">
        <v>600</v>
      </c>
      <c r="AX236" s="20">
        <f t="shared" si="146"/>
        <v>99</v>
      </c>
      <c r="AY236" s="19">
        <v>584</v>
      </c>
      <c r="AZ236" s="19">
        <v>600</v>
      </c>
      <c r="BA236" s="20">
        <f t="shared" si="147"/>
        <v>97</v>
      </c>
      <c r="BB236" s="19">
        <v>589</v>
      </c>
      <c r="BC236" s="19">
        <v>600</v>
      </c>
      <c r="BD236" s="20">
        <f t="shared" si="148"/>
        <v>98</v>
      </c>
      <c r="BE236" s="20">
        <f t="shared" si="149"/>
        <v>98</v>
      </c>
      <c r="BF236" s="20">
        <f t="shared" si="150"/>
        <v>67</v>
      </c>
      <c r="BG236" s="24"/>
      <c r="BH236" s="19">
        <f t="shared" si="151"/>
        <v>35</v>
      </c>
      <c r="BI236" s="19">
        <f t="shared" si="152"/>
        <v>3</v>
      </c>
      <c r="BJ236" s="19">
        <f t="shared" si="153"/>
        <v>6</v>
      </c>
      <c r="BK236" s="19">
        <f t="shared" si="154"/>
        <v>6</v>
      </c>
      <c r="BL236" s="19">
        <f t="shared" si="155"/>
        <v>40</v>
      </c>
      <c r="BM236" s="19">
        <f t="shared" si="156"/>
        <v>16</v>
      </c>
      <c r="BN236" s="19">
        <f t="shared" si="157"/>
        <v>6</v>
      </c>
      <c r="BO236" s="19">
        <f t="shared" si="158"/>
        <v>6</v>
      </c>
      <c r="BP236" s="19">
        <f t="shared" si="159"/>
        <v>12</v>
      </c>
      <c r="BQ236" s="19">
        <f t="shared" si="160"/>
        <v>5</v>
      </c>
      <c r="BR236" s="19">
        <f t="shared" si="161"/>
        <v>2</v>
      </c>
      <c r="BS236" s="19">
        <f t="shared" si="162"/>
        <v>3</v>
      </c>
      <c r="BT236" s="19">
        <f t="shared" si="163"/>
        <v>2</v>
      </c>
      <c r="BU236" s="19">
        <f t="shared" si="164"/>
        <v>4</v>
      </c>
      <c r="BV236" s="19">
        <f t="shared" si="165"/>
        <v>3</v>
      </c>
      <c r="BW236" s="19">
        <f t="shared" si="166"/>
        <v>26</v>
      </c>
      <c r="BX236" s="19">
        <f t="shared" si="167"/>
        <v>40</v>
      </c>
      <c r="BY236" s="19">
        <f t="shared" si="168"/>
        <v>63</v>
      </c>
      <c r="BZ236" s="19">
        <f t="shared" si="169"/>
        <v>3</v>
      </c>
      <c r="CA236" s="19">
        <f t="shared" si="170"/>
        <v>3</v>
      </c>
      <c r="CB236" s="18">
        <f t="shared" si="171"/>
        <v>67</v>
      </c>
      <c r="CC236" s="19">
        <f t="shared" si="172"/>
        <v>29</v>
      </c>
    </row>
    <row r="237" spans="1:81" ht="47.25">
      <c r="A237" s="21">
        <v>74</v>
      </c>
      <c r="B237" s="34">
        <v>6658065350</v>
      </c>
      <c r="C237" s="5" t="s">
        <v>504</v>
      </c>
      <c r="D237" s="5" t="s">
        <v>96</v>
      </c>
      <c r="E237" s="5" t="str">
        <f>VLOOKUP(C237,Реестр!$B$2:$C$74,2,FALSE)</f>
        <v>Город</v>
      </c>
      <c r="F237" s="19">
        <v>0</v>
      </c>
      <c r="G237" s="19">
        <v>38</v>
      </c>
      <c r="H237" s="22">
        <v>11</v>
      </c>
      <c r="I237" s="22">
        <v>38</v>
      </c>
      <c r="J237" s="22">
        <f t="shared" si="130"/>
        <v>50</v>
      </c>
      <c r="K237" s="19">
        <v>30</v>
      </c>
      <c r="L237" s="19">
        <v>3</v>
      </c>
      <c r="M237" s="19">
        <f t="shared" si="131"/>
        <v>90</v>
      </c>
      <c r="N237" s="19">
        <v>576</v>
      </c>
      <c r="O237" s="19">
        <v>409</v>
      </c>
      <c r="P237" s="19">
        <v>576</v>
      </c>
      <c r="Q237" s="19">
        <v>417</v>
      </c>
      <c r="R237" s="19">
        <f t="shared" si="132"/>
        <v>99</v>
      </c>
      <c r="S237" s="19">
        <f t="shared" si="133"/>
        <v>82</v>
      </c>
      <c r="T237" s="19">
        <v>20</v>
      </c>
      <c r="U237" s="19">
        <v>0</v>
      </c>
      <c r="V237" s="19">
        <f t="shared" si="134"/>
        <v>0</v>
      </c>
      <c r="W237" s="19">
        <v>544</v>
      </c>
      <c r="X237" s="23">
        <v>600</v>
      </c>
      <c r="Y237" s="20">
        <f t="shared" si="135"/>
        <v>91</v>
      </c>
      <c r="Z237" s="43">
        <f t="shared" si="136"/>
        <v>46</v>
      </c>
      <c r="AA237" s="20">
        <f t="shared" si="137"/>
        <v>46</v>
      </c>
      <c r="AB237" s="19">
        <v>20</v>
      </c>
      <c r="AC237" s="19">
        <v>0</v>
      </c>
      <c r="AD237" s="19">
        <f t="shared" si="138"/>
        <v>0</v>
      </c>
      <c r="AE237" s="19">
        <v>20</v>
      </c>
      <c r="AF237" s="19">
        <v>0</v>
      </c>
      <c r="AG237" s="19">
        <f t="shared" si="139"/>
        <v>0</v>
      </c>
      <c r="AH237" s="19">
        <v>24</v>
      </c>
      <c r="AI237" s="19">
        <v>24</v>
      </c>
      <c r="AJ237" s="20">
        <f t="shared" si="140"/>
        <v>100</v>
      </c>
      <c r="AK237" s="43">
        <f t="shared" si="141"/>
        <v>30</v>
      </c>
      <c r="AL237" s="19">
        <v>332</v>
      </c>
      <c r="AM237" s="19">
        <v>600</v>
      </c>
      <c r="AN237" s="20">
        <f t="shared" si="142"/>
        <v>55</v>
      </c>
      <c r="AO237" s="19">
        <v>600</v>
      </c>
      <c r="AP237" s="19">
        <v>600</v>
      </c>
      <c r="AQ237" s="20">
        <f t="shared" si="143"/>
        <v>100</v>
      </c>
      <c r="AR237" s="19">
        <v>461</v>
      </c>
      <c r="AS237" s="19">
        <v>461</v>
      </c>
      <c r="AT237" s="20">
        <f t="shared" si="144"/>
        <v>100</v>
      </c>
      <c r="AU237" s="20">
        <f t="shared" si="145"/>
        <v>82</v>
      </c>
      <c r="AV237" s="19">
        <v>517</v>
      </c>
      <c r="AW237" s="19">
        <v>600</v>
      </c>
      <c r="AX237" s="20">
        <f t="shared" si="146"/>
        <v>86</v>
      </c>
      <c r="AY237" s="19">
        <v>592</v>
      </c>
      <c r="AZ237" s="19">
        <v>600</v>
      </c>
      <c r="BA237" s="20">
        <f t="shared" si="147"/>
        <v>99</v>
      </c>
      <c r="BB237" s="19">
        <v>592</v>
      </c>
      <c r="BC237" s="19">
        <v>600</v>
      </c>
      <c r="BD237" s="20">
        <f t="shared" si="148"/>
        <v>99</v>
      </c>
      <c r="BE237" s="20">
        <f t="shared" si="149"/>
        <v>95</v>
      </c>
      <c r="BF237" s="20">
        <f t="shared" si="150"/>
        <v>67</v>
      </c>
      <c r="BG237" s="24"/>
      <c r="BH237" s="19">
        <f t="shared" si="151"/>
        <v>30</v>
      </c>
      <c r="BI237" s="19">
        <f t="shared" si="152"/>
        <v>2</v>
      </c>
      <c r="BJ237" s="19">
        <f t="shared" si="153"/>
        <v>2</v>
      </c>
      <c r="BK237" s="19">
        <f t="shared" si="154"/>
        <v>6</v>
      </c>
      <c r="BL237" s="19">
        <f t="shared" si="155"/>
        <v>39</v>
      </c>
      <c r="BM237" s="19">
        <f t="shared" si="156"/>
        <v>10</v>
      </c>
      <c r="BN237" s="19">
        <f t="shared" si="157"/>
        <v>6</v>
      </c>
      <c r="BO237" s="19">
        <f t="shared" si="158"/>
        <v>6</v>
      </c>
      <c r="BP237" s="19">
        <f t="shared" si="159"/>
        <v>1</v>
      </c>
      <c r="BQ237" s="19">
        <f t="shared" si="160"/>
        <v>43</v>
      </c>
      <c r="BR237" s="19">
        <f t="shared" si="161"/>
        <v>1</v>
      </c>
      <c r="BS237" s="19">
        <f t="shared" si="162"/>
        <v>1</v>
      </c>
      <c r="BT237" s="19">
        <f t="shared" si="163"/>
        <v>15</v>
      </c>
      <c r="BU237" s="19">
        <f t="shared" si="164"/>
        <v>2</v>
      </c>
      <c r="BV237" s="19">
        <f t="shared" si="165"/>
        <v>2</v>
      </c>
      <c r="BW237" s="19">
        <f t="shared" si="166"/>
        <v>19</v>
      </c>
      <c r="BX237" s="19">
        <f t="shared" si="167"/>
        <v>39</v>
      </c>
      <c r="BY237" s="19">
        <f t="shared" si="168"/>
        <v>59</v>
      </c>
      <c r="BZ237" s="19">
        <f t="shared" si="169"/>
        <v>19</v>
      </c>
      <c r="CA237" s="19">
        <f t="shared" si="170"/>
        <v>6</v>
      </c>
      <c r="CB237" s="18">
        <f t="shared" si="171"/>
        <v>67</v>
      </c>
      <c r="CC237" s="19">
        <f t="shared" si="172"/>
        <v>29</v>
      </c>
    </row>
    <row r="238" spans="1:81" ht="31.5">
      <c r="A238" s="21">
        <v>382</v>
      </c>
      <c r="B238" s="34">
        <v>6614005107</v>
      </c>
      <c r="C238" s="5" t="s">
        <v>457</v>
      </c>
      <c r="D238" s="5" t="s">
        <v>378</v>
      </c>
      <c r="E238" s="5" t="str">
        <f>VLOOKUP(C238,Реестр!$B$2:$C$74,2,FALSE)</f>
        <v>Город</v>
      </c>
      <c r="F238" s="19">
        <v>0</v>
      </c>
      <c r="G238" s="19">
        <v>37</v>
      </c>
      <c r="H238" s="22">
        <v>11</v>
      </c>
      <c r="I238" s="22">
        <v>38</v>
      </c>
      <c r="J238" s="22">
        <f t="shared" si="130"/>
        <v>49</v>
      </c>
      <c r="K238" s="19">
        <v>30</v>
      </c>
      <c r="L238" s="19">
        <v>4</v>
      </c>
      <c r="M238" s="19">
        <f t="shared" si="131"/>
        <v>100</v>
      </c>
      <c r="N238" s="19">
        <v>229</v>
      </c>
      <c r="O238" s="19">
        <v>188</v>
      </c>
      <c r="P238" s="19">
        <v>242</v>
      </c>
      <c r="Q238" s="19">
        <v>196</v>
      </c>
      <c r="R238" s="19">
        <f t="shared" si="132"/>
        <v>95</v>
      </c>
      <c r="S238" s="19">
        <f t="shared" si="133"/>
        <v>83</v>
      </c>
      <c r="T238" s="19">
        <v>20</v>
      </c>
      <c r="U238" s="19">
        <v>0</v>
      </c>
      <c r="V238" s="19">
        <f t="shared" si="134"/>
        <v>0</v>
      </c>
      <c r="W238" s="19">
        <v>246</v>
      </c>
      <c r="X238" s="23">
        <v>290</v>
      </c>
      <c r="Y238" s="20">
        <f t="shared" si="135"/>
        <v>85</v>
      </c>
      <c r="Z238" s="43">
        <f t="shared" si="136"/>
        <v>43</v>
      </c>
      <c r="AA238" s="20">
        <f t="shared" si="137"/>
        <v>43</v>
      </c>
      <c r="AB238" s="19">
        <v>20</v>
      </c>
      <c r="AC238" s="19">
        <v>0</v>
      </c>
      <c r="AD238" s="19">
        <f t="shared" si="138"/>
        <v>0</v>
      </c>
      <c r="AE238" s="19">
        <v>20</v>
      </c>
      <c r="AF238" s="19">
        <v>0</v>
      </c>
      <c r="AG238" s="19">
        <f t="shared" si="139"/>
        <v>0</v>
      </c>
      <c r="AH238" s="19">
        <v>23</v>
      </c>
      <c r="AI238" s="19">
        <v>26</v>
      </c>
      <c r="AJ238" s="20">
        <f t="shared" si="140"/>
        <v>88</v>
      </c>
      <c r="AK238" s="43">
        <f t="shared" si="141"/>
        <v>26</v>
      </c>
      <c r="AL238" s="19">
        <v>158</v>
      </c>
      <c r="AM238" s="19">
        <v>290</v>
      </c>
      <c r="AN238" s="20">
        <f t="shared" si="142"/>
        <v>54</v>
      </c>
      <c r="AO238" s="19">
        <v>287</v>
      </c>
      <c r="AP238" s="19">
        <v>290</v>
      </c>
      <c r="AQ238" s="20">
        <f t="shared" si="143"/>
        <v>99</v>
      </c>
      <c r="AR238" s="19">
        <v>194</v>
      </c>
      <c r="AS238" s="19">
        <v>197</v>
      </c>
      <c r="AT238" s="20">
        <f t="shared" si="144"/>
        <v>98</v>
      </c>
      <c r="AU238" s="20">
        <f t="shared" si="145"/>
        <v>81</v>
      </c>
      <c r="AV238" s="19">
        <v>232</v>
      </c>
      <c r="AW238" s="19">
        <v>290</v>
      </c>
      <c r="AX238" s="20">
        <f t="shared" si="146"/>
        <v>80</v>
      </c>
      <c r="AY238" s="19">
        <v>277</v>
      </c>
      <c r="AZ238" s="19">
        <v>290</v>
      </c>
      <c r="BA238" s="20">
        <f t="shared" si="147"/>
        <v>96</v>
      </c>
      <c r="BB238" s="19">
        <v>281</v>
      </c>
      <c r="BC238" s="19">
        <v>290</v>
      </c>
      <c r="BD238" s="20">
        <f t="shared" si="148"/>
        <v>97</v>
      </c>
      <c r="BE238" s="20">
        <f t="shared" si="149"/>
        <v>92</v>
      </c>
      <c r="BF238" s="20">
        <f t="shared" si="150"/>
        <v>65</v>
      </c>
      <c r="BG238" s="24"/>
      <c r="BH238" s="19">
        <f t="shared" si="151"/>
        <v>31</v>
      </c>
      <c r="BI238" s="19">
        <f t="shared" si="152"/>
        <v>1</v>
      </c>
      <c r="BJ238" s="19">
        <f t="shared" si="153"/>
        <v>6</v>
      </c>
      <c r="BK238" s="19">
        <f t="shared" si="154"/>
        <v>6</v>
      </c>
      <c r="BL238" s="19">
        <f t="shared" si="155"/>
        <v>40</v>
      </c>
      <c r="BM238" s="19">
        <f t="shared" si="156"/>
        <v>16</v>
      </c>
      <c r="BN238" s="19">
        <f t="shared" si="157"/>
        <v>6</v>
      </c>
      <c r="BO238" s="19">
        <f t="shared" si="158"/>
        <v>6</v>
      </c>
      <c r="BP238" s="19">
        <f t="shared" si="159"/>
        <v>12</v>
      </c>
      <c r="BQ238" s="19">
        <f t="shared" si="160"/>
        <v>44</v>
      </c>
      <c r="BR238" s="19">
        <f t="shared" si="161"/>
        <v>2</v>
      </c>
      <c r="BS238" s="19">
        <f t="shared" si="162"/>
        <v>3</v>
      </c>
      <c r="BT238" s="19">
        <f t="shared" si="163"/>
        <v>21</v>
      </c>
      <c r="BU238" s="19">
        <f t="shared" si="164"/>
        <v>5</v>
      </c>
      <c r="BV238" s="19">
        <f t="shared" si="165"/>
        <v>4</v>
      </c>
      <c r="BW238" s="19">
        <f t="shared" si="166"/>
        <v>18</v>
      </c>
      <c r="BX238" s="19">
        <f t="shared" si="167"/>
        <v>40</v>
      </c>
      <c r="BY238" s="19">
        <f t="shared" si="168"/>
        <v>63</v>
      </c>
      <c r="BZ238" s="19">
        <f t="shared" si="169"/>
        <v>20</v>
      </c>
      <c r="CA238" s="19">
        <f t="shared" si="170"/>
        <v>9</v>
      </c>
      <c r="CB238" s="18">
        <f t="shared" si="171"/>
        <v>65</v>
      </c>
      <c r="CC238" s="19">
        <f t="shared" si="172"/>
        <v>30</v>
      </c>
    </row>
    <row r="239" spans="1:81" ht="31.5">
      <c r="A239" s="21">
        <v>412</v>
      </c>
      <c r="B239" s="34">
        <v>6615006142</v>
      </c>
      <c r="C239" s="5" t="s">
        <v>461</v>
      </c>
      <c r="D239" s="5" t="s">
        <v>404</v>
      </c>
      <c r="E239" s="5" t="str">
        <f>VLOOKUP(C239,Реестр!$B$2:$C$74,2,FALSE)</f>
        <v>Город</v>
      </c>
      <c r="F239" s="19">
        <v>10</v>
      </c>
      <c r="G239" s="19">
        <v>38</v>
      </c>
      <c r="H239" s="22">
        <v>11</v>
      </c>
      <c r="I239" s="22">
        <v>38</v>
      </c>
      <c r="J239" s="22">
        <f t="shared" si="130"/>
        <v>95</v>
      </c>
      <c r="K239" s="19">
        <v>30</v>
      </c>
      <c r="L239" s="19">
        <v>4</v>
      </c>
      <c r="M239" s="19">
        <f t="shared" si="131"/>
        <v>100</v>
      </c>
      <c r="N239" s="19">
        <v>51</v>
      </c>
      <c r="O239" s="19">
        <v>49</v>
      </c>
      <c r="P239" s="19">
        <v>53</v>
      </c>
      <c r="Q239" s="19">
        <v>54</v>
      </c>
      <c r="R239" s="19">
        <f t="shared" si="132"/>
        <v>93</v>
      </c>
      <c r="S239" s="19">
        <f t="shared" si="133"/>
        <v>96</v>
      </c>
      <c r="T239" s="19">
        <v>20</v>
      </c>
      <c r="U239" s="19">
        <v>0</v>
      </c>
      <c r="V239" s="19">
        <f t="shared" si="134"/>
        <v>0</v>
      </c>
      <c r="W239" s="19">
        <v>58</v>
      </c>
      <c r="X239" s="23">
        <v>75</v>
      </c>
      <c r="Y239" s="20">
        <f t="shared" si="135"/>
        <v>77</v>
      </c>
      <c r="Z239" s="43">
        <f t="shared" si="136"/>
        <v>39</v>
      </c>
      <c r="AA239" s="20">
        <f t="shared" si="137"/>
        <v>39</v>
      </c>
      <c r="AB239" s="19">
        <v>20</v>
      </c>
      <c r="AC239" s="19">
        <v>0</v>
      </c>
      <c r="AD239" s="19">
        <f t="shared" si="138"/>
        <v>0</v>
      </c>
      <c r="AE239" s="19">
        <v>20</v>
      </c>
      <c r="AF239" s="19">
        <v>0</v>
      </c>
      <c r="AG239" s="19">
        <f t="shared" si="139"/>
        <v>0</v>
      </c>
      <c r="AH239" s="19">
        <v>1</v>
      </c>
      <c r="AI239" s="19">
        <v>2</v>
      </c>
      <c r="AJ239" s="20">
        <f t="shared" si="140"/>
        <v>50</v>
      </c>
      <c r="AK239" s="43">
        <f t="shared" si="141"/>
        <v>15</v>
      </c>
      <c r="AL239" s="19">
        <v>38</v>
      </c>
      <c r="AM239" s="19">
        <v>75</v>
      </c>
      <c r="AN239" s="20">
        <f t="shared" si="142"/>
        <v>51</v>
      </c>
      <c r="AO239" s="19">
        <v>73</v>
      </c>
      <c r="AP239" s="19">
        <v>75</v>
      </c>
      <c r="AQ239" s="20">
        <f t="shared" si="143"/>
        <v>97</v>
      </c>
      <c r="AR239" s="19">
        <v>48</v>
      </c>
      <c r="AS239" s="19">
        <v>52</v>
      </c>
      <c r="AT239" s="20">
        <f t="shared" si="144"/>
        <v>92</v>
      </c>
      <c r="AU239" s="20">
        <f t="shared" si="145"/>
        <v>78</v>
      </c>
      <c r="AV239" s="19">
        <v>60</v>
      </c>
      <c r="AW239" s="19">
        <v>75</v>
      </c>
      <c r="AX239" s="20">
        <f t="shared" si="146"/>
        <v>80</v>
      </c>
      <c r="AY239" s="19">
        <v>70</v>
      </c>
      <c r="AZ239" s="19">
        <v>75</v>
      </c>
      <c r="BA239" s="20">
        <f t="shared" si="147"/>
        <v>93</v>
      </c>
      <c r="BB239" s="19">
        <v>71</v>
      </c>
      <c r="BC239" s="19">
        <v>75</v>
      </c>
      <c r="BD239" s="20">
        <f t="shared" si="148"/>
        <v>95</v>
      </c>
      <c r="BE239" s="20">
        <f t="shared" si="149"/>
        <v>90</v>
      </c>
      <c r="BF239" s="20">
        <f t="shared" si="150"/>
        <v>64</v>
      </c>
      <c r="BG239" s="24"/>
      <c r="BH239" s="19">
        <f t="shared" si="151"/>
        <v>5</v>
      </c>
      <c r="BI239" s="19">
        <f t="shared" si="152"/>
        <v>1</v>
      </c>
      <c r="BJ239" s="19">
        <f t="shared" si="153"/>
        <v>8</v>
      </c>
      <c r="BK239" s="19">
        <f t="shared" si="154"/>
        <v>6</v>
      </c>
      <c r="BL239" s="19">
        <f t="shared" si="155"/>
        <v>42</v>
      </c>
      <c r="BM239" s="19">
        <f t="shared" si="156"/>
        <v>24</v>
      </c>
      <c r="BN239" s="19">
        <f t="shared" si="157"/>
        <v>6</v>
      </c>
      <c r="BO239" s="19">
        <f t="shared" si="158"/>
        <v>6</v>
      </c>
      <c r="BP239" s="19">
        <f t="shared" si="159"/>
        <v>31</v>
      </c>
      <c r="BQ239" s="19">
        <f t="shared" si="160"/>
        <v>45</v>
      </c>
      <c r="BR239" s="19">
        <f t="shared" si="161"/>
        <v>4</v>
      </c>
      <c r="BS239" s="19">
        <f t="shared" si="162"/>
        <v>9</v>
      </c>
      <c r="BT239" s="19">
        <f t="shared" si="163"/>
        <v>21</v>
      </c>
      <c r="BU239" s="19">
        <f t="shared" si="164"/>
        <v>8</v>
      </c>
      <c r="BV239" s="19">
        <f t="shared" si="165"/>
        <v>6</v>
      </c>
      <c r="BW239" s="19">
        <f t="shared" si="166"/>
        <v>5</v>
      </c>
      <c r="BX239" s="19">
        <f t="shared" si="167"/>
        <v>42</v>
      </c>
      <c r="BY239" s="19">
        <f t="shared" si="168"/>
        <v>67</v>
      </c>
      <c r="BZ239" s="19">
        <f t="shared" si="169"/>
        <v>23</v>
      </c>
      <c r="CA239" s="19">
        <f t="shared" si="170"/>
        <v>11</v>
      </c>
      <c r="CB239" s="18">
        <f t="shared" si="171"/>
        <v>64</v>
      </c>
      <c r="CC239" s="19">
        <f t="shared" si="172"/>
        <v>31</v>
      </c>
    </row>
    <row r="240" spans="1:81" ht="31.5">
      <c r="A240" s="21">
        <v>138</v>
      </c>
      <c r="B240" s="34">
        <v>6684022459</v>
      </c>
      <c r="C240" s="5" t="s">
        <v>422</v>
      </c>
      <c r="D240" s="6" t="s">
        <v>158</v>
      </c>
      <c r="E240" s="5" t="str">
        <f>VLOOKUP(C240,Реестр!$B$2:$C$74,2,FALSE)</f>
        <v>Город</v>
      </c>
      <c r="F240" s="19">
        <v>8</v>
      </c>
      <c r="G240" s="19">
        <v>14</v>
      </c>
      <c r="H240" s="22">
        <v>9</v>
      </c>
      <c r="I240" s="22">
        <v>36</v>
      </c>
      <c r="J240" s="22">
        <f t="shared" si="130"/>
        <v>64</v>
      </c>
      <c r="K240" s="19">
        <v>30</v>
      </c>
      <c r="L240" s="19">
        <v>2</v>
      </c>
      <c r="M240" s="19">
        <f t="shared" si="131"/>
        <v>60</v>
      </c>
      <c r="N240" s="19">
        <v>57</v>
      </c>
      <c r="O240" s="19">
        <v>56</v>
      </c>
      <c r="P240" s="19">
        <v>62</v>
      </c>
      <c r="Q240" s="19">
        <v>61</v>
      </c>
      <c r="R240" s="19">
        <f t="shared" si="132"/>
        <v>92</v>
      </c>
      <c r="S240" s="19">
        <f t="shared" si="133"/>
        <v>74</v>
      </c>
      <c r="T240" s="19">
        <v>20</v>
      </c>
      <c r="U240" s="19">
        <v>2</v>
      </c>
      <c r="V240" s="19">
        <f t="shared" si="134"/>
        <v>40</v>
      </c>
      <c r="W240" s="19">
        <v>55</v>
      </c>
      <c r="X240" s="23">
        <v>76</v>
      </c>
      <c r="Y240" s="20">
        <f t="shared" si="135"/>
        <v>72</v>
      </c>
      <c r="Z240" s="43">
        <f t="shared" si="136"/>
        <v>56</v>
      </c>
      <c r="AA240" s="20">
        <f t="shared" si="137"/>
        <v>56</v>
      </c>
      <c r="AB240" s="19">
        <v>20</v>
      </c>
      <c r="AC240" s="19">
        <v>0</v>
      </c>
      <c r="AD240" s="19">
        <f t="shared" si="138"/>
        <v>0</v>
      </c>
      <c r="AE240" s="19">
        <v>20</v>
      </c>
      <c r="AF240" s="19">
        <v>0</v>
      </c>
      <c r="AG240" s="19">
        <f t="shared" si="139"/>
        <v>0</v>
      </c>
      <c r="AH240" s="19">
        <v>0</v>
      </c>
      <c r="AI240" s="19">
        <v>1</v>
      </c>
      <c r="AJ240" s="20">
        <f t="shared" si="140"/>
        <v>0</v>
      </c>
      <c r="AK240" s="43">
        <f t="shared" si="141"/>
        <v>0</v>
      </c>
      <c r="AL240" s="19">
        <v>72</v>
      </c>
      <c r="AM240" s="19">
        <v>76</v>
      </c>
      <c r="AN240" s="20">
        <f t="shared" si="142"/>
        <v>95</v>
      </c>
      <c r="AO240" s="19">
        <v>73</v>
      </c>
      <c r="AP240" s="19">
        <v>76</v>
      </c>
      <c r="AQ240" s="20">
        <f t="shared" si="143"/>
        <v>96</v>
      </c>
      <c r="AR240" s="19">
        <v>59</v>
      </c>
      <c r="AS240" s="19">
        <v>60</v>
      </c>
      <c r="AT240" s="20">
        <f t="shared" si="144"/>
        <v>98</v>
      </c>
      <c r="AU240" s="20">
        <f t="shared" si="145"/>
        <v>96</v>
      </c>
      <c r="AV240" s="19">
        <v>74</v>
      </c>
      <c r="AW240" s="19">
        <v>76</v>
      </c>
      <c r="AX240" s="20">
        <f t="shared" si="146"/>
        <v>97</v>
      </c>
      <c r="AY240" s="19">
        <v>67</v>
      </c>
      <c r="AZ240" s="19">
        <v>76</v>
      </c>
      <c r="BA240" s="20">
        <f t="shared" si="147"/>
        <v>88</v>
      </c>
      <c r="BB240" s="19">
        <v>68</v>
      </c>
      <c r="BC240" s="19">
        <v>76</v>
      </c>
      <c r="BD240" s="20">
        <f t="shared" si="148"/>
        <v>89</v>
      </c>
      <c r="BE240" s="20">
        <f t="shared" si="149"/>
        <v>91</v>
      </c>
      <c r="BF240" s="20">
        <f t="shared" si="150"/>
        <v>63</v>
      </c>
      <c r="BG240" s="24"/>
      <c r="BH240" s="19">
        <f t="shared" si="151"/>
        <v>28</v>
      </c>
      <c r="BI240" s="19">
        <f t="shared" si="152"/>
        <v>3</v>
      </c>
      <c r="BJ240" s="19">
        <f t="shared" si="153"/>
        <v>9</v>
      </c>
      <c r="BK240" s="19">
        <f t="shared" si="154"/>
        <v>4</v>
      </c>
      <c r="BL240" s="19">
        <f t="shared" si="155"/>
        <v>34</v>
      </c>
      <c r="BM240" s="19">
        <f t="shared" si="156"/>
        <v>29</v>
      </c>
      <c r="BN240" s="19">
        <f t="shared" si="157"/>
        <v>6</v>
      </c>
      <c r="BO240" s="19">
        <f t="shared" si="158"/>
        <v>6</v>
      </c>
      <c r="BP240" s="19">
        <f t="shared" si="159"/>
        <v>34</v>
      </c>
      <c r="BQ240" s="19">
        <f t="shared" si="160"/>
        <v>6</v>
      </c>
      <c r="BR240" s="19">
        <f t="shared" si="161"/>
        <v>5</v>
      </c>
      <c r="BS240" s="19">
        <f t="shared" si="162"/>
        <v>3</v>
      </c>
      <c r="BT240" s="19">
        <f t="shared" si="163"/>
        <v>4</v>
      </c>
      <c r="BU240" s="19">
        <f t="shared" si="164"/>
        <v>13</v>
      </c>
      <c r="BV240" s="19">
        <f t="shared" si="165"/>
        <v>12</v>
      </c>
      <c r="BW240" s="19">
        <f t="shared" si="166"/>
        <v>24</v>
      </c>
      <c r="BX240" s="19">
        <f t="shared" si="167"/>
        <v>34</v>
      </c>
      <c r="BY240" s="19">
        <f t="shared" si="168"/>
        <v>70</v>
      </c>
      <c r="BZ240" s="19">
        <f t="shared" si="169"/>
        <v>5</v>
      </c>
      <c r="CA240" s="19">
        <f t="shared" si="170"/>
        <v>10</v>
      </c>
      <c r="CB240" s="18">
        <f t="shared" si="171"/>
        <v>63</v>
      </c>
      <c r="CC240" s="19">
        <f t="shared" si="172"/>
        <v>32</v>
      </c>
    </row>
    <row r="241" spans="1:81" ht="47.25">
      <c r="A241" s="21">
        <v>66</v>
      </c>
      <c r="B241" s="34">
        <v>6673139215</v>
      </c>
      <c r="C241" s="5" t="s">
        <v>504</v>
      </c>
      <c r="D241" s="5" t="s">
        <v>90</v>
      </c>
      <c r="E241" s="5" t="str">
        <f>VLOOKUP(C241,Реестр!$B$2:$C$74,2,FALSE)</f>
        <v>Город</v>
      </c>
      <c r="F241" s="19">
        <v>0</v>
      </c>
      <c r="G241" s="19">
        <v>38</v>
      </c>
      <c r="H241" s="22">
        <v>11</v>
      </c>
      <c r="I241" s="22">
        <v>38</v>
      </c>
      <c r="J241" s="22">
        <f t="shared" si="130"/>
        <v>50</v>
      </c>
      <c r="K241" s="19">
        <v>30</v>
      </c>
      <c r="L241" s="19">
        <v>4</v>
      </c>
      <c r="M241" s="19">
        <f t="shared" si="131"/>
        <v>100</v>
      </c>
      <c r="N241" s="19">
        <v>95</v>
      </c>
      <c r="O241" s="19">
        <v>129</v>
      </c>
      <c r="P241" s="19">
        <v>104</v>
      </c>
      <c r="Q241" s="19">
        <v>153</v>
      </c>
      <c r="R241" s="19">
        <f t="shared" si="132"/>
        <v>88</v>
      </c>
      <c r="S241" s="19">
        <f t="shared" si="133"/>
        <v>80</v>
      </c>
      <c r="T241" s="19">
        <v>20</v>
      </c>
      <c r="U241" s="19">
        <v>0</v>
      </c>
      <c r="V241" s="19">
        <f t="shared" si="134"/>
        <v>0</v>
      </c>
      <c r="W241" s="19">
        <v>115</v>
      </c>
      <c r="X241" s="23">
        <v>191</v>
      </c>
      <c r="Y241" s="20">
        <f t="shared" si="135"/>
        <v>60</v>
      </c>
      <c r="Z241" s="43">
        <f t="shared" si="136"/>
        <v>30</v>
      </c>
      <c r="AA241" s="20">
        <f t="shared" si="137"/>
        <v>30</v>
      </c>
      <c r="AB241" s="19">
        <v>20</v>
      </c>
      <c r="AC241" s="19">
        <v>0</v>
      </c>
      <c r="AD241" s="19">
        <f t="shared" si="138"/>
        <v>0</v>
      </c>
      <c r="AE241" s="19">
        <v>20</v>
      </c>
      <c r="AF241" s="19">
        <v>0</v>
      </c>
      <c r="AG241" s="19">
        <f t="shared" si="139"/>
        <v>0</v>
      </c>
      <c r="AH241" s="19">
        <v>3</v>
      </c>
      <c r="AI241" s="19">
        <v>3</v>
      </c>
      <c r="AJ241" s="20">
        <f t="shared" si="140"/>
        <v>100</v>
      </c>
      <c r="AK241" s="43">
        <f t="shared" si="141"/>
        <v>30</v>
      </c>
      <c r="AL241" s="19">
        <v>166</v>
      </c>
      <c r="AM241" s="19">
        <v>191</v>
      </c>
      <c r="AN241" s="20">
        <f t="shared" si="142"/>
        <v>87</v>
      </c>
      <c r="AO241" s="19">
        <v>166</v>
      </c>
      <c r="AP241" s="19">
        <v>191</v>
      </c>
      <c r="AQ241" s="20">
        <f t="shared" si="143"/>
        <v>87</v>
      </c>
      <c r="AR241" s="19">
        <v>94</v>
      </c>
      <c r="AS241" s="19">
        <v>101</v>
      </c>
      <c r="AT241" s="20">
        <f t="shared" si="144"/>
        <v>93</v>
      </c>
      <c r="AU241" s="20">
        <f t="shared" si="145"/>
        <v>88</v>
      </c>
      <c r="AV241" s="19">
        <v>157</v>
      </c>
      <c r="AW241" s="19">
        <v>191</v>
      </c>
      <c r="AX241" s="20">
        <f t="shared" si="146"/>
        <v>82</v>
      </c>
      <c r="AY241" s="19">
        <v>154</v>
      </c>
      <c r="AZ241" s="19">
        <v>191</v>
      </c>
      <c r="BA241" s="20">
        <f t="shared" si="147"/>
        <v>81</v>
      </c>
      <c r="BB241" s="19">
        <v>145</v>
      </c>
      <c r="BC241" s="19">
        <v>191</v>
      </c>
      <c r="BD241" s="20">
        <f t="shared" si="148"/>
        <v>76</v>
      </c>
      <c r="BE241" s="20">
        <f t="shared" si="149"/>
        <v>79</v>
      </c>
      <c r="BF241" s="20">
        <f t="shared" si="150"/>
        <v>61</v>
      </c>
      <c r="BG241" s="24"/>
      <c r="BH241" s="19">
        <f t="shared" si="151"/>
        <v>30</v>
      </c>
      <c r="BI241" s="19">
        <f t="shared" si="152"/>
        <v>1</v>
      </c>
      <c r="BJ241" s="19">
        <f t="shared" si="153"/>
        <v>13</v>
      </c>
      <c r="BK241" s="19">
        <f t="shared" si="154"/>
        <v>6</v>
      </c>
      <c r="BL241" s="19">
        <f t="shared" si="155"/>
        <v>43</v>
      </c>
      <c r="BM241" s="19">
        <f t="shared" si="156"/>
        <v>36</v>
      </c>
      <c r="BN241" s="19">
        <f t="shared" si="157"/>
        <v>6</v>
      </c>
      <c r="BO241" s="19">
        <f t="shared" si="158"/>
        <v>6</v>
      </c>
      <c r="BP241" s="19">
        <f t="shared" si="159"/>
        <v>1</v>
      </c>
      <c r="BQ241" s="19">
        <f t="shared" si="160"/>
        <v>14</v>
      </c>
      <c r="BR241" s="19">
        <f t="shared" si="161"/>
        <v>11</v>
      </c>
      <c r="BS241" s="19">
        <f t="shared" si="162"/>
        <v>8</v>
      </c>
      <c r="BT241" s="19">
        <f t="shared" si="163"/>
        <v>19</v>
      </c>
      <c r="BU241" s="19">
        <f t="shared" si="164"/>
        <v>18</v>
      </c>
      <c r="BV241" s="19">
        <f t="shared" si="165"/>
        <v>17</v>
      </c>
      <c r="BW241" s="19">
        <f t="shared" si="166"/>
        <v>21</v>
      </c>
      <c r="BX241" s="19">
        <f t="shared" si="167"/>
        <v>43</v>
      </c>
      <c r="BY241" s="19">
        <f t="shared" si="168"/>
        <v>59</v>
      </c>
      <c r="BZ241" s="19">
        <f t="shared" si="169"/>
        <v>13</v>
      </c>
      <c r="CA241" s="19">
        <f t="shared" si="170"/>
        <v>18</v>
      </c>
      <c r="CB241" s="18">
        <f t="shared" si="171"/>
        <v>61</v>
      </c>
      <c r="CC241" s="19">
        <f t="shared" si="172"/>
        <v>33</v>
      </c>
    </row>
    <row r="242" spans="1:81" ht="31.5">
      <c r="A242" s="21">
        <v>317</v>
      </c>
      <c r="B242" s="34">
        <v>6620013297</v>
      </c>
      <c r="C242" s="40" t="s">
        <v>503</v>
      </c>
      <c r="D242" s="6" t="s">
        <v>324</v>
      </c>
      <c r="E242" s="5" t="str">
        <f>VLOOKUP(C242,Реестр!$B$2:$C$74,2,FALSE)</f>
        <v>Город</v>
      </c>
      <c r="F242" s="19">
        <v>8</v>
      </c>
      <c r="G242" s="19"/>
      <c r="H242" s="22">
        <v>9</v>
      </c>
      <c r="I242" s="22">
        <v>36</v>
      </c>
      <c r="J242" s="22">
        <f t="shared" si="130"/>
        <v>44</v>
      </c>
      <c r="K242" s="19">
        <v>30</v>
      </c>
      <c r="L242" s="19">
        <v>0</v>
      </c>
      <c r="M242" s="19">
        <f t="shared" si="131"/>
        <v>0</v>
      </c>
      <c r="N242" s="19">
        <v>42</v>
      </c>
      <c r="O242" s="19">
        <v>0</v>
      </c>
      <c r="P242" s="19">
        <v>42</v>
      </c>
      <c r="Q242" s="19">
        <v>1</v>
      </c>
      <c r="R242" s="19">
        <f t="shared" si="132"/>
        <v>50</v>
      </c>
      <c r="S242" s="19">
        <f t="shared" si="133"/>
        <v>33</v>
      </c>
      <c r="T242" s="19">
        <v>20</v>
      </c>
      <c r="U242" s="19">
        <v>3</v>
      </c>
      <c r="V242" s="19">
        <f t="shared" si="134"/>
        <v>60</v>
      </c>
      <c r="W242" s="19">
        <v>45</v>
      </c>
      <c r="X242" s="23">
        <v>54</v>
      </c>
      <c r="Y242" s="20">
        <f t="shared" si="135"/>
        <v>83</v>
      </c>
      <c r="Z242" s="43">
        <f t="shared" si="136"/>
        <v>72</v>
      </c>
      <c r="AA242" s="20">
        <f t="shared" si="137"/>
        <v>72</v>
      </c>
      <c r="AB242" s="19">
        <v>20</v>
      </c>
      <c r="AC242" s="19">
        <v>0</v>
      </c>
      <c r="AD242" s="19">
        <f t="shared" si="138"/>
        <v>0</v>
      </c>
      <c r="AE242" s="19">
        <v>20</v>
      </c>
      <c r="AF242" s="19">
        <v>0</v>
      </c>
      <c r="AG242" s="19">
        <f t="shared" si="139"/>
        <v>0</v>
      </c>
      <c r="AH242" s="19">
        <v>0</v>
      </c>
      <c r="AI242" s="19">
        <v>0</v>
      </c>
      <c r="AJ242" s="20">
        <v>0</v>
      </c>
      <c r="AK242" s="43">
        <f t="shared" si="141"/>
        <v>0</v>
      </c>
      <c r="AL242" s="19">
        <v>52</v>
      </c>
      <c r="AM242" s="19">
        <v>54</v>
      </c>
      <c r="AN242" s="20">
        <f t="shared" si="142"/>
        <v>96</v>
      </c>
      <c r="AO242" s="19">
        <v>54</v>
      </c>
      <c r="AP242" s="19">
        <v>54</v>
      </c>
      <c r="AQ242" s="20">
        <f t="shared" si="143"/>
        <v>100</v>
      </c>
      <c r="AR242" s="19">
        <v>34</v>
      </c>
      <c r="AS242" s="19">
        <v>34</v>
      </c>
      <c r="AT242" s="20">
        <f t="shared" si="144"/>
        <v>100</v>
      </c>
      <c r="AU242" s="20">
        <f t="shared" si="145"/>
        <v>98</v>
      </c>
      <c r="AV242" s="19">
        <v>54</v>
      </c>
      <c r="AW242" s="19">
        <v>54</v>
      </c>
      <c r="AX242" s="20">
        <f t="shared" si="146"/>
        <v>100</v>
      </c>
      <c r="AY242" s="19">
        <v>53</v>
      </c>
      <c r="AZ242" s="19">
        <v>54</v>
      </c>
      <c r="BA242" s="20">
        <f t="shared" si="147"/>
        <v>98</v>
      </c>
      <c r="BB242" s="19">
        <v>54</v>
      </c>
      <c r="BC242" s="19">
        <v>54</v>
      </c>
      <c r="BD242" s="20">
        <f t="shared" si="148"/>
        <v>100</v>
      </c>
      <c r="BE242" s="20">
        <f t="shared" si="149"/>
        <v>100</v>
      </c>
      <c r="BF242" s="20">
        <f t="shared" si="150"/>
        <v>61</v>
      </c>
      <c r="BG242" s="24"/>
      <c r="BH242" s="19">
        <f t="shared" si="151"/>
        <v>34</v>
      </c>
      <c r="BI242" s="19">
        <f t="shared" si="152"/>
        <v>4</v>
      </c>
      <c r="BJ242" s="19">
        <f t="shared" si="153"/>
        <v>20</v>
      </c>
      <c r="BK242" s="19">
        <f t="shared" si="154"/>
        <v>3</v>
      </c>
      <c r="BL242" s="19">
        <f t="shared" si="155"/>
        <v>27</v>
      </c>
      <c r="BM242" s="19">
        <f t="shared" si="156"/>
        <v>18</v>
      </c>
      <c r="BN242" s="19">
        <f t="shared" si="157"/>
        <v>6</v>
      </c>
      <c r="BO242" s="19">
        <f t="shared" si="158"/>
        <v>6</v>
      </c>
      <c r="BP242" s="19">
        <f t="shared" si="159"/>
        <v>34</v>
      </c>
      <c r="BQ242" s="19">
        <f t="shared" si="160"/>
        <v>5</v>
      </c>
      <c r="BR242" s="19">
        <f t="shared" si="161"/>
        <v>1</v>
      </c>
      <c r="BS242" s="19">
        <f t="shared" si="162"/>
        <v>1</v>
      </c>
      <c r="BT242" s="19">
        <f t="shared" si="163"/>
        <v>1</v>
      </c>
      <c r="BU242" s="19">
        <f t="shared" si="164"/>
        <v>3</v>
      </c>
      <c r="BV242" s="19">
        <f t="shared" si="165"/>
        <v>1</v>
      </c>
      <c r="BW242" s="19">
        <f t="shared" si="166"/>
        <v>27</v>
      </c>
      <c r="BX242" s="19">
        <f t="shared" si="167"/>
        <v>27</v>
      </c>
      <c r="BY242" s="19">
        <f t="shared" si="168"/>
        <v>70</v>
      </c>
      <c r="BZ242" s="19">
        <f t="shared" si="169"/>
        <v>3</v>
      </c>
      <c r="CA242" s="19">
        <f t="shared" si="170"/>
        <v>1</v>
      </c>
      <c r="CB242" s="18">
        <f t="shared" si="171"/>
        <v>61</v>
      </c>
      <c r="CC242" s="19">
        <f t="shared" si="172"/>
        <v>33</v>
      </c>
    </row>
    <row r="243" spans="1:81" ht="31.5">
      <c r="A243" s="21">
        <v>389</v>
      </c>
      <c r="B243" s="34">
        <v>6650001161</v>
      </c>
      <c r="C243" s="5" t="s">
        <v>459</v>
      </c>
      <c r="D243" s="5" t="s">
        <v>383</v>
      </c>
      <c r="E243" s="5" t="str">
        <f>VLOOKUP(C243,Реестр!$B$2:$C$74,2,FALSE)</f>
        <v>Село</v>
      </c>
      <c r="F243" s="19">
        <v>8</v>
      </c>
      <c r="G243" s="19">
        <v>33</v>
      </c>
      <c r="H243" s="22">
        <v>9</v>
      </c>
      <c r="I243" s="22">
        <v>36</v>
      </c>
      <c r="J243" s="22">
        <f t="shared" si="130"/>
        <v>90</v>
      </c>
      <c r="K243" s="19">
        <v>30</v>
      </c>
      <c r="L243" s="19">
        <v>4</v>
      </c>
      <c r="M243" s="19">
        <f t="shared" si="131"/>
        <v>100</v>
      </c>
      <c r="N243" s="19">
        <v>389</v>
      </c>
      <c r="O243" s="19">
        <v>340</v>
      </c>
      <c r="P243" s="19">
        <v>389</v>
      </c>
      <c r="Q243" s="19">
        <v>389</v>
      </c>
      <c r="R243" s="19">
        <f t="shared" si="132"/>
        <v>94</v>
      </c>
      <c r="S243" s="19">
        <f t="shared" si="133"/>
        <v>95</v>
      </c>
      <c r="T243" s="19">
        <v>20</v>
      </c>
      <c r="U243" s="19">
        <v>5</v>
      </c>
      <c r="V243" s="19">
        <f t="shared" si="134"/>
        <v>100</v>
      </c>
      <c r="W243" s="19">
        <v>487</v>
      </c>
      <c r="X243" s="23">
        <v>487</v>
      </c>
      <c r="Y243" s="20">
        <f t="shared" si="135"/>
        <v>100</v>
      </c>
      <c r="Z243" s="43">
        <f t="shared" si="136"/>
        <v>100</v>
      </c>
      <c r="AA243" s="20">
        <f t="shared" si="137"/>
        <v>100</v>
      </c>
      <c r="AB243" s="19">
        <v>20</v>
      </c>
      <c r="AC243" s="19">
        <v>4</v>
      </c>
      <c r="AD243" s="19">
        <f t="shared" si="138"/>
        <v>80</v>
      </c>
      <c r="AE243" s="19">
        <v>20</v>
      </c>
      <c r="AF243" s="19">
        <v>5</v>
      </c>
      <c r="AG243" s="19">
        <f t="shared" si="139"/>
        <v>100</v>
      </c>
      <c r="AH243" s="19">
        <v>49</v>
      </c>
      <c r="AI243" s="19">
        <v>49</v>
      </c>
      <c r="AJ243" s="20">
        <f t="shared" ref="AJ243:AJ274" si="173">ROUND((AH243/AI243*100),0)</f>
        <v>100</v>
      </c>
      <c r="AK243" s="43">
        <f t="shared" si="141"/>
        <v>94</v>
      </c>
      <c r="AL243" s="19">
        <v>487</v>
      </c>
      <c r="AM243" s="19">
        <v>487</v>
      </c>
      <c r="AN243" s="20">
        <f t="shared" si="142"/>
        <v>100</v>
      </c>
      <c r="AO243" s="19">
        <v>487</v>
      </c>
      <c r="AP243" s="19">
        <v>487</v>
      </c>
      <c r="AQ243" s="20">
        <f t="shared" si="143"/>
        <v>100</v>
      </c>
      <c r="AR243" s="19">
        <v>341</v>
      </c>
      <c r="AS243" s="19">
        <v>341</v>
      </c>
      <c r="AT243" s="20">
        <f t="shared" si="144"/>
        <v>100</v>
      </c>
      <c r="AU243" s="20">
        <f t="shared" si="145"/>
        <v>100</v>
      </c>
      <c r="AV243" s="19">
        <v>487</v>
      </c>
      <c r="AW243" s="19">
        <v>487</v>
      </c>
      <c r="AX243" s="20">
        <f t="shared" si="146"/>
        <v>100</v>
      </c>
      <c r="AY243" s="19">
        <v>487</v>
      </c>
      <c r="AZ243" s="19">
        <v>487</v>
      </c>
      <c r="BA243" s="20">
        <f t="shared" si="147"/>
        <v>100</v>
      </c>
      <c r="BB243" s="19">
        <v>487</v>
      </c>
      <c r="BC243" s="19">
        <v>487</v>
      </c>
      <c r="BD243" s="20">
        <f t="shared" si="148"/>
        <v>100</v>
      </c>
      <c r="BE243" s="20">
        <f t="shared" si="149"/>
        <v>100</v>
      </c>
      <c r="BF243" s="20">
        <f t="shared" si="150"/>
        <v>98</v>
      </c>
      <c r="BG243" s="24"/>
      <c r="BH243" s="19">
        <f t="shared" ref="BH243:BH274" si="174">SUM(N(FREQUENCY((J$243:J$382&gt;J243)*J$243:J$382,J$243:J$382)&gt;0))</f>
        <v>10</v>
      </c>
      <c r="BI243" s="19">
        <f t="shared" ref="BI243:BI274" si="175">SUM(N(FREQUENCY((M$243:M$382&gt;M243)*M$243:M$382,M$243:M$382)&gt;0))</f>
        <v>1</v>
      </c>
      <c r="BJ243" s="19">
        <f t="shared" ref="BJ243:BJ274" si="176">SUM(N(FREQUENCY((R$243:R$382&gt;R243)*R$243:R$382,R$243:R$382)&gt;0))</f>
        <v>7</v>
      </c>
      <c r="BK243" s="19">
        <f t="shared" ref="BK243:BK274" si="177">SUM(N(FREQUENCY((V$243:V$382&gt;V243)*V$243:V$382,V$243:V$382)&gt;0))</f>
        <v>1</v>
      </c>
      <c r="BL243" s="19">
        <f t="shared" ref="BL243:BL274" si="178">SUM(N(FREQUENCY((Z$243:Z$382&gt;Z243)*Z$243:Z$382,Z$243:Z$382)&gt;0))</f>
        <v>1</v>
      </c>
      <c r="BM243" s="19">
        <f t="shared" ref="BM243:BM274" si="179">SUM(N(FREQUENCY((Y$243:Y$382&gt;Y243)*Y$243:Y$382,Y$243:Y$382)&gt;0))</f>
        <v>1</v>
      </c>
      <c r="BN243" s="19">
        <f t="shared" ref="BN243:BN274" si="180">SUM(N(FREQUENCY((AD$243:AD$382&gt;AD243)*AD$243:AD$382,AD$243:AD$382)&gt;0))</f>
        <v>1</v>
      </c>
      <c r="BO243" s="19">
        <f t="shared" ref="BO243:BO274" si="181">SUM(N(FREQUENCY((AG$243:AG$382&gt;AG243)*AG$243:AG$382,AG$243:AG$382)&gt;0))</f>
        <v>1</v>
      </c>
      <c r="BP243" s="19">
        <f t="shared" ref="BP243:BP274" si="182">SUM(N(FREQUENCY((AJ$243:AJ$382&gt;AJ243)*AJ$243:AJ$382,AJ$243:AJ$382)&gt;0))</f>
        <v>1</v>
      </c>
      <c r="BQ243" s="19">
        <f t="shared" ref="BQ243:BQ274" si="183">SUM(N(FREQUENCY((AN$243:AN$382&gt;AN243)*AN$243:AN$382,AN$243:AN$382)&gt;0))</f>
        <v>1</v>
      </c>
      <c r="BR243" s="19">
        <f t="shared" ref="BR243:BR274" si="184">SUM(N(FREQUENCY((AQ$243:AQ$382&gt;AQ243)*AQ$243:AQ$382,AQ$243:AQ$382)&gt;0))</f>
        <v>1</v>
      </c>
      <c r="BS243" s="19">
        <f t="shared" ref="BS243:BS274" si="185">SUM(N(FREQUENCY((AT$243:AT$382&gt;AT243)*AT$243:AT$382,AT$243:AT$382)&gt;0))</f>
        <v>1</v>
      </c>
      <c r="BT243" s="19">
        <f t="shared" ref="BT243:BT274" si="186">SUM(N(FREQUENCY((AX$243:AX$382&gt;AX243)*AX$243:AX$382,AX$243:AX$382)&gt;0))</f>
        <v>1</v>
      </c>
      <c r="BU243" s="19">
        <f t="shared" ref="BU243:BU274" si="187">SUM(N(FREQUENCY((BA$243:BA$382&gt;BA243)*BA$243:BA$382,BA$243:BA$382)&gt;0))</f>
        <v>1</v>
      </c>
      <c r="BV243" s="19">
        <f t="shared" ref="BV243:BV274" si="188">SUM(N(FREQUENCY((BD$243:BD$382&gt;BD243)*BD$243:BD$382,BD$243:BD$382)&gt;0))</f>
        <v>1</v>
      </c>
      <c r="BW243" s="19">
        <f t="shared" ref="BW243:BW274" si="189">SUM(N(FREQUENCY((S$243:S$382&gt;S243)*S$243:S$382,S$243:S$382)&gt;0))</f>
        <v>6</v>
      </c>
      <c r="BX243" s="19">
        <f t="shared" ref="BX243:BX274" si="190">SUM(N(FREQUENCY((AA$243:AA$382&gt;AA243)*AA$243:AA$382,AA$243:AA$382)&gt;0))</f>
        <v>1</v>
      </c>
      <c r="BY243" s="19">
        <f t="shared" ref="BY243:BY274" si="191">SUM(N(FREQUENCY((AK$243:AK$382&gt;AK243)*AK$243:AK$382,AK$243:AK$382)&gt;0))</f>
        <v>1</v>
      </c>
      <c r="BZ243" s="19">
        <f t="shared" ref="BZ243:BZ274" si="192">SUM(N(FREQUENCY((AU$243:AU$382&gt;AU243)*AU$243:AU$382,AU$243:AU$382)&gt;0))</f>
        <v>1</v>
      </c>
      <c r="CA243" s="19">
        <f t="shared" ref="CA243:CA274" si="193">SUM(N(FREQUENCY((BE$243:BE$382&gt;BE243)*BE$243:BE$382,BE$243:BE$382)&gt;0))</f>
        <v>1</v>
      </c>
      <c r="CB243" s="18">
        <f t="shared" si="171"/>
        <v>98</v>
      </c>
      <c r="CC243" s="19">
        <f t="shared" ref="CC243:CC274" si="194">SUM(N(FREQUENCY((CB$243:CB$382&gt;CB243)*CB$243:CB$382,CB$243:CB$382)&gt;0))</f>
        <v>1</v>
      </c>
    </row>
    <row r="244" spans="1:81" ht="31.5">
      <c r="A244" s="21">
        <v>392</v>
      </c>
      <c r="B244" s="34">
        <v>6632014619</v>
      </c>
      <c r="C244" s="5" t="s">
        <v>459</v>
      </c>
      <c r="D244" s="5" t="s">
        <v>385</v>
      </c>
      <c r="E244" s="5" t="str">
        <f>VLOOKUP(C244,Реестр!$B$2:$C$74,2,FALSE)</f>
        <v>Село</v>
      </c>
      <c r="F244" s="19">
        <v>8</v>
      </c>
      <c r="G244" s="19">
        <v>35</v>
      </c>
      <c r="H244" s="22">
        <v>9</v>
      </c>
      <c r="I244" s="22">
        <v>36</v>
      </c>
      <c r="J244" s="22">
        <f t="shared" si="130"/>
        <v>93</v>
      </c>
      <c r="K244" s="19">
        <v>30</v>
      </c>
      <c r="L244" s="19">
        <v>4</v>
      </c>
      <c r="M244" s="19">
        <f t="shared" si="131"/>
        <v>100</v>
      </c>
      <c r="N244" s="19">
        <v>32</v>
      </c>
      <c r="O244" s="19">
        <v>28</v>
      </c>
      <c r="P244" s="19">
        <v>32</v>
      </c>
      <c r="Q244" s="19">
        <v>30</v>
      </c>
      <c r="R244" s="19">
        <f t="shared" si="132"/>
        <v>97</v>
      </c>
      <c r="S244" s="19">
        <f t="shared" si="133"/>
        <v>97</v>
      </c>
      <c r="T244" s="19">
        <v>20</v>
      </c>
      <c r="U244" s="19">
        <v>5</v>
      </c>
      <c r="V244" s="19">
        <f t="shared" si="134"/>
        <v>100</v>
      </c>
      <c r="W244" s="19">
        <v>30</v>
      </c>
      <c r="X244" s="23">
        <v>32</v>
      </c>
      <c r="Y244" s="20">
        <f t="shared" si="135"/>
        <v>94</v>
      </c>
      <c r="Z244" s="43">
        <f t="shared" si="136"/>
        <v>97</v>
      </c>
      <c r="AA244" s="20">
        <f t="shared" si="137"/>
        <v>97</v>
      </c>
      <c r="AB244" s="19">
        <v>20</v>
      </c>
      <c r="AC244" s="19">
        <v>3</v>
      </c>
      <c r="AD244" s="19">
        <f t="shared" si="138"/>
        <v>60</v>
      </c>
      <c r="AE244" s="19">
        <v>20</v>
      </c>
      <c r="AF244" s="19">
        <v>5</v>
      </c>
      <c r="AG244" s="19">
        <f t="shared" si="139"/>
        <v>100</v>
      </c>
      <c r="AH244" s="19">
        <v>2</v>
      </c>
      <c r="AI244" s="19">
        <v>2</v>
      </c>
      <c r="AJ244" s="20">
        <f t="shared" si="173"/>
        <v>100</v>
      </c>
      <c r="AK244" s="43">
        <f t="shared" si="141"/>
        <v>88</v>
      </c>
      <c r="AL244" s="19">
        <v>32</v>
      </c>
      <c r="AM244" s="19">
        <v>32</v>
      </c>
      <c r="AN244" s="20">
        <f t="shared" si="142"/>
        <v>100</v>
      </c>
      <c r="AO244" s="19">
        <v>32</v>
      </c>
      <c r="AP244" s="19">
        <v>32</v>
      </c>
      <c r="AQ244" s="20">
        <f t="shared" si="143"/>
        <v>100</v>
      </c>
      <c r="AR244" s="19">
        <v>28</v>
      </c>
      <c r="AS244" s="19">
        <v>28</v>
      </c>
      <c r="AT244" s="20">
        <f t="shared" si="144"/>
        <v>100</v>
      </c>
      <c r="AU244" s="20">
        <f t="shared" si="145"/>
        <v>100</v>
      </c>
      <c r="AV244" s="19">
        <v>32</v>
      </c>
      <c r="AW244" s="19">
        <v>32</v>
      </c>
      <c r="AX244" s="20">
        <f t="shared" si="146"/>
        <v>100</v>
      </c>
      <c r="AY244" s="19">
        <v>32</v>
      </c>
      <c r="AZ244" s="19">
        <v>32</v>
      </c>
      <c r="BA244" s="20">
        <f t="shared" si="147"/>
        <v>100</v>
      </c>
      <c r="BB244" s="19">
        <v>32</v>
      </c>
      <c r="BC244" s="19">
        <v>32</v>
      </c>
      <c r="BD244" s="20">
        <f t="shared" si="148"/>
        <v>100</v>
      </c>
      <c r="BE244" s="20">
        <f t="shared" si="149"/>
        <v>100</v>
      </c>
      <c r="BF244" s="20">
        <f t="shared" si="150"/>
        <v>96</v>
      </c>
      <c r="BG244" s="24"/>
      <c r="BH244" s="19">
        <f t="shared" si="174"/>
        <v>7</v>
      </c>
      <c r="BI244" s="19">
        <f t="shared" si="175"/>
        <v>1</v>
      </c>
      <c r="BJ244" s="19">
        <f t="shared" si="176"/>
        <v>4</v>
      </c>
      <c r="BK244" s="19">
        <f t="shared" si="177"/>
        <v>1</v>
      </c>
      <c r="BL244" s="19">
        <f t="shared" si="178"/>
        <v>4</v>
      </c>
      <c r="BM244" s="19">
        <f t="shared" si="179"/>
        <v>7</v>
      </c>
      <c r="BN244" s="19">
        <f t="shared" si="180"/>
        <v>2</v>
      </c>
      <c r="BO244" s="19">
        <f t="shared" si="181"/>
        <v>1</v>
      </c>
      <c r="BP244" s="19">
        <f t="shared" si="182"/>
        <v>1</v>
      </c>
      <c r="BQ244" s="19">
        <f t="shared" si="183"/>
        <v>1</v>
      </c>
      <c r="BR244" s="19">
        <f t="shared" si="184"/>
        <v>1</v>
      </c>
      <c r="BS244" s="19">
        <f t="shared" si="185"/>
        <v>1</v>
      </c>
      <c r="BT244" s="19">
        <f t="shared" si="186"/>
        <v>1</v>
      </c>
      <c r="BU244" s="19">
        <f t="shared" si="187"/>
        <v>1</v>
      </c>
      <c r="BV244" s="19">
        <f t="shared" si="188"/>
        <v>1</v>
      </c>
      <c r="BW244" s="19">
        <f t="shared" si="189"/>
        <v>4</v>
      </c>
      <c r="BX244" s="19">
        <f t="shared" si="190"/>
        <v>4</v>
      </c>
      <c r="BY244" s="19">
        <f t="shared" si="191"/>
        <v>3</v>
      </c>
      <c r="BZ244" s="19">
        <f t="shared" si="192"/>
        <v>1</v>
      </c>
      <c r="CA244" s="19">
        <f t="shared" si="193"/>
        <v>1</v>
      </c>
      <c r="CB244" s="18">
        <f t="shared" si="171"/>
        <v>96</v>
      </c>
      <c r="CC244" s="19">
        <f t="shared" si="194"/>
        <v>2</v>
      </c>
    </row>
    <row r="245" spans="1:81" ht="15.75">
      <c r="A245" s="21">
        <v>209</v>
      </c>
      <c r="B245" s="34">
        <v>6602007614</v>
      </c>
      <c r="C245" s="40" t="s">
        <v>486</v>
      </c>
      <c r="D245" s="6" t="s">
        <v>224</v>
      </c>
      <c r="E245" s="5" t="str">
        <f>VLOOKUP(C245,Реестр!$B$2:$C$74,2,FALSE)</f>
        <v>Село</v>
      </c>
      <c r="F245" s="19">
        <v>10</v>
      </c>
      <c r="G245" s="19">
        <v>36</v>
      </c>
      <c r="H245" s="22">
        <v>11</v>
      </c>
      <c r="I245" s="22">
        <v>38</v>
      </c>
      <c r="J245" s="22">
        <f t="shared" si="130"/>
        <v>93</v>
      </c>
      <c r="K245" s="19">
        <v>30</v>
      </c>
      <c r="L245" s="19">
        <v>3</v>
      </c>
      <c r="M245" s="19">
        <f t="shared" si="131"/>
        <v>90</v>
      </c>
      <c r="N245" s="19">
        <v>401</v>
      </c>
      <c r="O245" s="19">
        <v>395</v>
      </c>
      <c r="P245" s="19">
        <v>412</v>
      </c>
      <c r="Q245" s="19">
        <v>403</v>
      </c>
      <c r="R245" s="19">
        <f t="shared" si="132"/>
        <v>98</v>
      </c>
      <c r="S245" s="19">
        <f t="shared" si="133"/>
        <v>94</v>
      </c>
      <c r="T245" s="19">
        <v>20</v>
      </c>
      <c r="U245" s="19">
        <v>5</v>
      </c>
      <c r="V245" s="19">
        <f t="shared" si="134"/>
        <v>100</v>
      </c>
      <c r="W245" s="19">
        <v>472</v>
      </c>
      <c r="X245" s="23">
        <v>503</v>
      </c>
      <c r="Y245" s="20">
        <f t="shared" si="135"/>
        <v>94</v>
      </c>
      <c r="Z245" s="43">
        <f t="shared" si="136"/>
        <v>97</v>
      </c>
      <c r="AA245" s="20">
        <f t="shared" si="137"/>
        <v>97</v>
      </c>
      <c r="AB245" s="19">
        <v>20</v>
      </c>
      <c r="AC245" s="19">
        <v>3</v>
      </c>
      <c r="AD245" s="19">
        <f t="shared" si="138"/>
        <v>60</v>
      </c>
      <c r="AE245" s="19">
        <v>20</v>
      </c>
      <c r="AF245" s="19">
        <v>5</v>
      </c>
      <c r="AG245" s="19">
        <f t="shared" si="139"/>
        <v>100</v>
      </c>
      <c r="AH245" s="19">
        <v>67</v>
      </c>
      <c r="AI245" s="19">
        <v>71</v>
      </c>
      <c r="AJ245" s="20">
        <f t="shared" si="173"/>
        <v>94</v>
      </c>
      <c r="AK245" s="43">
        <f t="shared" si="141"/>
        <v>86</v>
      </c>
      <c r="AL245" s="19">
        <v>465</v>
      </c>
      <c r="AM245" s="19">
        <v>503</v>
      </c>
      <c r="AN245" s="20">
        <f t="shared" si="142"/>
        <v>92</v>
      </c>
      <c r="AO245" s="19">
        <v>496</v>
      </c>
      <c r="AP245" s="19">
        <v>503</v>
      </c>
      <c r="AQ245" s="20">
        <f t="shared" si="143"/>
        <v>99</v>
      </c>
      <c r="AR245" s="19">
        <v>362</v>
      </c>
      <c r="AS245" s="19">
        <v>380</v>
      </c>
      <c r="AT245" s="20">
        <f t="shared" si="144"/>
        <v>95</v>
      </c>
      <c r="AU245" s="20">
        <f t="shared" si="145"/>
        <v>95</v>
      </c>
      <c r="AV245" s="19">
        <v>498</v>
      </c>
      <c r="AW245" s="19">
        <v>503</v>
      </c>
      <c r="AX245" s="20">
        <f t="shared" si="146"/>
        <v>99</v>
      </c>
      <c r="AY245" s="19">
        <v>466</v>
      </c>
      <c r="AZ245" s="19">
        <v>503</v>
      </c>
      <c r="BA245" s="20">
        <f t="shared" si="147"/>
        <v>93</v>
      </c>
      <c r="BB245" s="19">
        <v>488</v>
      </c>
      <c r="BC245" s="19">
        <v>503</v>
      </c>
      <c r="BD245" s="20">
        <f t="shared" si="148"/>
        <v>97</v>
      </c>
      <c r="BE245" s="20">
        <f t="shared" si="149"/>
        <v>97</v>
      </c>
      <c r="BF245" s="20">
        <f t="shared" si="150"/>
        <v>94</v>
      </c>
      <c r="BG245" s="24"/>
      <c r="BH245" s="19">
        <f t="shared" si="174"/>
        <v>7</v>
      </c>
      <c r="BI245" s="19">
        <f t="shared" si="175"/>
        <v>2</v>
      </c>
      <c r="BJ245" s="19">
        <f t="shared" si="176"/>
        <v>3</v>
      </c>
      <c r="BK245" s="19">
        <f t="shared" si="177"/>
        <v>1</v>
      </c>
      <c r="BL245" s="19">
        <f t="shared" si="178"/>
        <v>4</v>
      </c>
      <c r="BM245" s="19">
        <f t="shared" si="179"/>
        <v>7</v>
      </c>
      <c r="BN245" s="19">
        <f t="shared" si="180"/>
        <v>2</v>
      </c>
      <c r="BO245" s="19">
        <f t="shared" si="181"/>
        <v>1</v>
      </c>
      <c r="BP245" s="19">
        <f t="shared" si="182"/>
        <v>6</v>
      </c>
      <c r="BQ245" s="19">
        <f t="shared" si="183"/>
        <v>9</v>
      </c>
      <c r="BR245" s="19">
        <f t="shared" si="184"/>
        <v>2</v>
      </c>
      <c r="BS245" s="19">
        <f t="shared" si="185"/>
        <v>6</v>
      </c>
      <c r="BT245" s="19">
        <f t="shared" si="186"/>
        <v>2</v>
      </c>
      <c r="BU245" s="19">
        <f t="shared" si="187"/>
        <v>8</v>
      </c>
      <c r="BV245" s="19">
        <f t="shared" si="188"/>
        <v>4</v>
      </c>
      <c r="BW245" s="19">
        <f t="shared" si="189"/>
        <v>7</v>
      </c>
      <c r="BX245" s="19">
        <f t="shared" si="190"/>
        <v>4</v>
      </c>
      <c r="BY245" s="19">
        <f t="shared" si="191"/>
        <v>4</v>
      </c>
      <c r="BZ245" s="19">
        <f t="shared" si="192"/>
        <v>6</v>
      </c>
      <c r="CA245" s="19">
        <f t="shared" si="193"/>
        <v>4</v>
      </c>
      <c r="CB245" s="18">
        <f t="shared" si="171"/>
        <v>94</v>
      </c>
      <c r="CC245" s="19">
        <f t="shared" si="194"/>
        <v>3</v>
      </c>
    </row>
    <row r="246" spans="1:81" ht="31.5">
      <c r="A246" s="21">
        <v>276</v>
      </c>
      <c r="B246" s="34">
        <v>6621007948</v>
      </c>
      <c r="C246" s="5" t="s">
        <v>443</v>
      </c>
      <c r="D246" s="6" t="s">
        <v>243</v>
      </c>
      <c r="E246" s="5" t="str">
        <f>VLOOKUP(C246,Реестр!$B$2:$C$74,2,FALSE)</f>
        <v>Село</v>
      </c>
      <c r="F246" s="19">
        <v>11</v>
      </c>
      <c r="G246" s="19">
        <v>37</v>
      </c>
      <c r="H246" s="22">
        <v>11</v>
      </c>
      <c r="I246" s="22">
        <v>38</v>
      </c>
      <c r="J246" s="22">
        <f t="shared" si="130"/>
        <v>99</v>
      </c>
      <c r="K246" s="19">
        <v>30</v>
      </c>
      <c r="L246" s="19">
        <v>4</v>
      </c>
      <c r="M246" s="19">
        <f t="shared" si="131"/>
        <v>100</v>
      </c>
      <c r="N246" s="19">
        <v>26</v>
      </c>
      <c r="O246" s="19">
        <v>25</v>
      </c>
      <c r="P246" s="19">
        <v>27</v>
      </c>
      <c r="Q246" s="19">
        <v>25</v>
      </c>
      <c r="R246" s="19">
        <f t="shared" si="132"/>
        <v>98</v>
      </c>
      <c r="S246" s="19">
        <f t="shared" si="133"/>
        <v>99</v>
      </c>
      <c r="T246" s="19">
        <v>20</v>
      </c>
      <c r="U246" s="19">
        <v>5</v>
      </c>
      <c r="V246" s="19">
        <f t="shared" si="134"/>
        <v>100</v>
      </c>
      <c r="W246" s="19">
        <v>29</v>
      </c>
      <c r="X246" s="23">
        <v>29</v>
      </c>
      <c r="Y246" s="20">
        <f t="shared" si="135"/>
        <v>100</v>
      </c>
      <c r="Z246" s="43">
        <f t="shared" si="136"/>
        <v>100</v>
      </c>
      <c r="AA246" s="20">
        <f t="shared" si="137"/>
        <v>100</v>
      </c>
      <c r="AB246" s="19">
        <v>20</v>
      </c>
      <c r="AC246" s="19">
        <v>2</v>
      </c>
      <c r="AD246" s="19">
        <f t="shared" si="138"/>
        <v>40</v>
      </c>
      <c r="AE246" s="19">
        <v>20</v>
      </c>
      <c r="AF246" s="19">
        <v>4</v>
      </c>
      <c r="AG246" s="19">
        <f t="shared" si="139"/>
        <v>80</v>
      </c>
      <c r="AH246" s="19">
        <v>2</v>
      </c>
      <c r="AI246" s="19">
        <v>2</v>
      </c>
      <c r="AJ246" s="20">
        <f t="shared" si="173"/>
        <v>100</v>
      </c>
      <c r="AK246" s="43">
        <f t="shared" si="141"/>
        <v>74</v>
      </c>
      <c r="AL246" s="19">
        <v>28</v>
      </c>
      <c r="AM246" s="19">
        <v>29</v>
      </c>
      <c r="AN246" s="20">
        <f t="shared" si="142"/>
        <v>97</v>
      </c>
      <c r="AO246" s="19">
        <v>28</v>
      </c>
      <c r="AP246" s="19">
        <v>29</v>
      </c>
      <c r="AQ246" s="20">
        <f t="shared" si="143"/>
        <v>97</v>
      </c>
      <c r="AR246" s="19">
        <v>24</v>
      </c>
      <c r="AS246" s="19">
        <v>25</v>
      </c>
      <c r="AT246" s="20">
        <f t="shared" si="144"/>
        <v>96</v>
      </c>
      <c r="AU246" s="20">
        <f t="shared" si="145"/>
        <v>97</v>
      </c>
      <c r="AV246" s="19">
        <v>29</v>
      </c>
      <c r="AW246" s="19">
        <v>29</v>
      </c>
      <c r="AX246" s="20">
        <f t="shared" si="146"/>
        <v>100</v>
      </c>
      <c r="AY246" s="19">
        <v>29</v>
      </c>
      <c r="AZ246" s="19">
        <v>29</v>
      </c>
      <c r="BA246" s="20">
        <f t="shared" si="147"/>
        <v>100</v>
      </c>
      <c r="BB246" s="19">
        <v>28</v>
      </c>
      <c r="BC246" s="19">
        <v>29</v>
      </c>
      <c r="BD246" s="20">
        <f t="shared" si="148"/>
        <v>97</v>
      </c>
      <c r="BE246" s="20">
        <f t="shared" si="149"/>
        <v>99</v>
      </c>
      <c r="BF246" s="20">
        <f t="shared" si="150"/>
        <v>94</v>
      </c>
      <c r="BG246" s="24"/>
      <c r="BH246" s="19">
        <f t="shared" si="174"/>
        <v>2</v>
      </c>
      <c r="BI246" s="19">
        <f t="shared" si="175"/>
        <v>1</v>
      </c>
      <c r="BJ246" s="19">
        <f t="shared" si="176"/>
        <v>3</v>
      </c>
      <c r="BK246" s="19">
        <f t="shared" si="177"/>
        <v>1</v>
      </c>
      <c r="BL246" s="19">
        <f t="shared" si="178"/>
        <v>1</v>
      </c>
      <c r="BM246" s="19">
        <f t="shared" si="179"/>
        <v>1</v>
      </c>
      <c r="BN246" s="19">
        <f t="shared" si="180"/>
        <v>3</v>
      </c>
      <c r="BO246" s="19">
        <f t="shared" si="181"/>
        <v>2</v>
      </c>
      <c r="BP246" s="19">
        <f t="shared" si="182"/>
        <v>1</v>
      </c>
      <c r="BQ246" s="19">
        <f t="shared" si="183"/>
        <v>4</v>
      </c>
      <c r="BR246" s="19">
        <f t="shared" si="184"/>
        <v>4</v>
      </c>
      <c r="BS246" s="19">
        <f t="shared" si="185"/>
        <v>5</v>
      </c>
      <c r="BT246" s="19">
        <f t="shared" si="186"/>
        <v>1</v>
      </c>
      <c r="BU246" s="19">
        <f t="shared" si="187"/>
        <v>1</v>
      </c>
      <c r="BV246" s="19">
        <f t="shared" si="188"/>
        <v>4</v>
      </c>
      <c r="BW246" s="19">
        <f t="shared" si="189"/>
        <v>2</v>
      </c>
      <c r="BX246" s="19">
        <f t="shared" si="190"/>
        <v>1</v>
      </c>
      <c r="BY246" s="19">
        <f t="shared" si="191"/>
        <v>13</v>
      </c>
      <c r="BZ246" s="19">
        <f t="shared" si="192"/>
        <v>4</v>
      </c>
      <c r="CA246" s="19">
        <f t="shared" si="193"/>
        <v>2</v>
      </c>
      <c r="CB246" s="18">
        <f t="shared" si="171"/>
        <v>94</v>
      </c>
      <c r="CC246" s="19">
        <f t="shared" si="194"/>
        <v>3</v>
      </c>
    </row>
    <row r="247" spans="1:81" ht="31.5">
      <c r="A247" s="21">
        <v>124</v>
      </c>
      <c r="B247" s="34">
        <v>6646007185</v>
      </c>
      <c r="C247" s="5" t="s">
        <v>492</v>
      </c>
      <c r="D247" s="5" t="s">
        <v>144</v>
      </c>
      <c r="E247" s="5" t="str">
        <f>VLOOKUP(C247,Реестр!$B$2:$C$74,2,FALSE)</f>
        <v>Село</v>
      </c>
      <c r="F247" s="19">
        <v>8</v>
      </c>
      <c r="G247" s="19">
        <v>34</v>
      </c>
      <c r="H247" s="22">
        <v>9</v>
      </c>
      <c r="I247" s="22">
        <v>36</v>
      </c>
      <c r="J247" s="22">
        <f t="shared" si="130"/>
        <v>92</v>
      </c>
      <c r="K247" s="19">
        <v>30</v>
      </c>
      <c r="L247" s="19">
        <v>4</v>
      </c>
      <c r="M247" s="19">
        <f t="shared" si="131"/>
        <v>100</v>
      </c>
      <c r="N247" s="19">
        <v>23</v>
      </c>
      <c r="O247" s="19">
        <v>22</v>
      </c>
      <c r="P247" s="19">
        <v>24</v>
      </c>
      <c r="Q247" s="19">
        <v>22</v>
      </c>
      <c r="R247" s="19">
        <f t="shared" si="132"/>
        <v>98</v>
      </c>
      <c r="S247" s="19">
        <f t="shared" si="133"/>
        <v>97</v>
      </c>
      <c r="T247" s="19">
        <v>20</v>
      </c>
      <c r="U247" s="19">
        <v>5</v>
      </c>
      <c r="V247" s="19">
        <f t="shared" si="134"/>
        <v>100</v>
      </c>
      <c r="W247" s="19">
        <v>22</v>
      </c>
      <c r="X247" s="23">
        <v>24</v>
      </c>
      <c r="Y247" s="20">
        <f t="shared" si="135"/>
        <v>92</v>
      </c>
      <c r="Z247" s="43">
        <f t="shared" si="136"/>
        <v>96</v>
      </c>
      <c r="AA247" s="20">
        <f t="shared" si="137"/>
        <v>96</v>
      </c>
      <c r="AB247" s="19">
        <v>20</v>
      </c>
      <c r="AC247" s="19">
        <v>1</v>
      </c>
      <c r="AD247" s="19">
        <f t="shared" si="138"/>
        <v>20</v>
      </c>
      <c r="AE247" s="19">
        <v>20</v>
      </c>
      <c r="AF247" s="19">
        <v>6</v>
      </c>
      <c r="AG247" s="19">
        <f t="shared" si="139"/>
        <v>100</v>
      </c>
      <c r="AH247" s="19">
        <v>1</v>
      </c>
      <c r="AI247" s="19">
        <v>1</v>
      </c>
      <c r="AJ247" s="20">
        <f t="shared" si="173"/>
        <v>100</v>
      </c>
      <c r="AK247" s="43">
        <f t="shared" si="141"/>
        <v>76</v>
      </c>
      <c r="AL247" s="19">
        <v>24</v>
      </c>
      <c r="AM247" s="19">
        <v>24</v>
      </c>
      <c r="AN247" s="20">
        <f t="shared" si="142"/>
        <v>100</v>
      </c>
      <c r="AO247" s="19">
        <v>23</v>
      </c>
      <c r="AP247" s="19">
        <v>24</v>
      </c>
      <c r="AQ247" s="20">
        <f t="shared" si="143"/>
        <v>96</v>
      </c>
      <c r="AR247" s="19">
        <v>21</v>
      </c>
      <c r="AS247" s="19">
        <v>21</v>
      </c>
      <c r="AT247" s="20">
        <f t="shared" si="144"/>
        <v>100</v>
      </c>
      <c r="AU247" s="20">
        <f t="shared" si="145"/>
        <v>98</v>
      </c>
      <c r="AV247" s="19">
        <v>24</v>
      </c>
      <c r="AW247" s="19">
        <v>24</v>
      </c>
      <c r="AX247" s="20">
        <f t="shared" si="146"/>
        <v>100</v>
      </c>
      <c r="AY247" s="19">
        <v>23</v>
      </c>
      <c r="AZ247" s="19">
        <v>24</v>
      </c>
      <c r="BA247" s="20">
        <f t="shared" si="147"/>
        <v>96</v>
      </c>
      <c r="BB247" s="19">
        <v>24</v>
      </c>
      <c r="BC247" s="19">
        <v>24</v>
      </c>
      <c r="BD247" s="20">
        <f t="shared" si="148"/>
        <v>100</v>
      </c>
      <c r="BE247" s="20">
        <f t="shared" si="149"/>
        <v>99</v>
      </c>
      <c r="BF247" s="20">
        <f t="shared" si="150"/>
        <v>93</v>
      </c>
      <c r="BG247" s="24"/>
      <c r="BH247" s="19">
        <f t="shared" si="174"/>
        <v>8</v>
      </c>
      <c r="BI247" s="19">
        <f t="shared" si="175"/>
        <v>1</v>
      </c>
      <c r="BJ247" s="19">
        <f t="shared" si="176"/>
        <v>3</v>
      </c>
      <c r="BK247" s="19">
        <f t="shared" si="177"/>
        <v>1</v>
      </c>
      <c r="BL247" s="19">
        <f t="shared" si="178"/>
        <v>5</v>
      </c>
      <c r="BM247" s="19">
        <f t="shared" si="179"/>
        <v>9</v>
      </c>
      <c r="BN247" s="19">
        <f t="shared" si="180"/>
        <v>4</v>
      </c>
      <c r="BO247" s="19">
        <f t="shared" si="181"/>
        <v>1</v>
      </c>
      <c r="BP247" s="19">
        <f t="shared" si="182"/>
        <v>1</v>
      </c>
      <c r="BQ247" s="19">
        <f t="shared" si="183"/>
        <v>1</v>
      </c>
      <c r="BR247" s="19">
        <f t="shared" si="184"/>
        <v>5</v>
      </c>
      <c r="BS247" s="19">
        <f t="shared" si="185"/>
        <v>1</v>
      </c>
      <c r="BT247" s="19">
        <f t="shared" si="186"/>
        <v>1</v>
      </c>
      <c r="BU247" s="19">
        <f t="shared" si="187"/>
        <v>5</v>
      </c>
      <c r="BV247" s="19">
        <f t="shared" si="188"/>
        <v>1</v>
      </c>
      <c r="BW247" s="19">
        <f t="shared" si="189"/>
        <v>4</v>
      </c>
      <c r="BX247" s="19">
        <f t="shared" si="190"/>
        <v>5</v>
      </c>
      <c r="BY247" s="19">
        <f t="shared" si="191"/>
        <v>12</v>
      </c>
      <c r="BZ247" s="19">
        <f t="shared" si="192"/>
        <v>3</v>
      </c>
      <c r="CA247" s="19">
        <f t="shared" si="193"/>
        <v>2</v>
      </c>
      <c r="CB247" s="18">
        <f t="shared" si="171"/>
        <v>93</v>
      </c>
      <c r="CC247" s="19">
        <f t="shared" si="194"/>
        <v>4</v>
      </c>
    </row>
    <row r="248" spans="1:81" ht="47.25">
      <c r="A248" s="21">
        <v>174</v>
      </c>
      <c r="B248" s="34">
        <v>6643007821</v>
      </c>
      <c r="C248" s="6" t="s">
        <v>429</v>
      </c>
      <c r="D248" s="5" t="s">
        <v>192</v>
      </c>
      <c r="E248" s="5" t="str">
        <f>VLOOKUP(C248,Реестр!$B$2:$C$74,2,FALSE)</f>
        <v>Село</v>
      </c>
      <c r="F248" s="19">
        <v>10</v>
      </c>
      <c r="G248" s="19">
        <v>38</v>
      </c>
      <c r="H248" s="22">
        <v>11</v>
      </c>
      <c r="I248" s="22">
        <v>38</v>
      </c>
      <c r="J248" s="22">
        <f t="shared" si="130"/>
        <v>95</v>
      </c>
      <c r="K248" s="19">
        <v>30</v>
      </c>
      <c r="L248" s="19">
        <v>4</v>
      </c>
      <c r="M248" s="19">
        <f t="shared" si="131"/>
        <v>100</v>
      </c>
      <c r="N248" s="19">
        <v>29</v>
      </c>
      <c r="O248" s="19">
        <v>28</v>
      </c>
      <c r="P248" s="19">
        <v>29</v>
      </c>
      <c r="Q248" s="19">
        <v>28</v>
      </c>
      <c r="R248" s="19">
        <f t="shared" si="132"/>
        <v>100</v>
      </c>
      <c r="S248" s="19">
        <f t="shared" si="133"/>
        <v>99</v>
      </c>
      <c r="T248" s="19">
        <v>20</v>
      </c>
      <c r="U248" s="19">
        <v>5</v>
      </c>
      <c r="V248" s="19">
        <f t="shared" si="134"/>
        <v>100</v>
      </c>
      <c r="W248" s="19">
        <v>31</v>
      </c>
      <c r="X248" s="23">
        <v>32</v>
      </c>
      <c r="Y248" s="20">
        <f t="shared" si="135"/>
        <v>97</v>
      </c>
      <c r="Z248" s="43">
        <f t="shared" si="136"/>
        <v>99</v>
      </c>
      <c r="AA248" s="20">
        <f t="shared" si="137"/>
        <v>99</v>
      </c>
      <c r="AB248" s="19">
        <v>20</v>
      </c>
      <c r="AC248" s="19">
        <v>1</v>
      </c>
      <c r="AD248" s="19">
        <f t="shared" si="138"/>
        <v>20</v>
      </c>
      <c r="AE248" s="19">
        <v>20</v>
      </c>
      <c r="AF248" s="19">
        <v>4</v>
      </c>
      <c r="AG248" s="19">
        <f t="shared" si="139"/>
        <v>80</v>
      </c>
      <c r="AH248" s="19">
        <v>6</v>
      </c>
      <c r="AI248" s="19">
        <v>6</v>
      </c>
      <c r="AJ248" s="20">
        <f t="shared" si="173"/>
        <v>100</v>
      </c>
      <c r="AK248" s="43">
        <f t="shared" si="141"/>
        <v>68</v>
      </c>
      <c r="AL248" s="19">
        <v>32</v>
      </c>
      <c r="AM248" s="19">
        <v>32</v>
      </c>
      <c r="AN248" s="20">
        <f t="shared" si="142"/>
        <v>100</v>
      </c>
      <c r="AO248" s="19">
        <v>32</v>
      </c>
      <c r="AP248" s="19">
        <v>32</v>
      </c>
      <c r="AQ248" s="20">
        <f t="shared" si="143"/>
        <v>100</v>
      </c>
      <c r="AR248" s="19">
        <v>29</v>
      </c>
      <c r="AS248" s="19">
        <v>29</v>
      </c>
      <c r="AT248" s="20">
        <f t="shared" si="144"/>
        <v>100</v>
      </c>
      <c r="AU248" s="20">
        <f t="shared" si="145"/>
        <v>100</v>
      </c>
      <c r="AV248" s="19">
        <v>32</v>
      </c>
      <c r="AW248" s="19">
        <v>32</v>
      </c>
      <c r="AX248" s="20">
        <f t="shared" si="146"/>
        <v>100</v>
      </c>
      <c r="AY248" s="19">
        <v>32</v>
      </c>
      <c r="AZ248" s="19">
        <v>32</v>
      </c>
      <c r="BA248" s="20">
        <f t="shared" si="147"/>
        <v>100</v>
      </c>
      <c r="BB248" s="19">
        <v>31</v>
      </c>
      <c r="BC248" s="19">
        <v>32</v>
      </c>
      <c r="BD248" s="20">
        <f t="shared" si="148"/>
        <v>97</v>
      </c>
      <c r="BE248" s="20">
        <f t="shared" si="149"/>
        <v>99</v>
      </c>
      <c r="BF248" s="20">
        <f t="shared" si="150"/>
        <v>93</v>
      </c>
      <c r="BG248" s="24"/>
      <c r="BH248" s="19">
        <f t="shared" si="174"/>
        <v>5</v>
      </c>
      <c r="BI248" s="19">
        <f t="shared" si="175"/>
        <v>1</v>
      </c>
      <c r="BJ248" s="19">
        <f t="shared" si="176"/>
        <v>1</v>
      </c>
      <c r="BK248" s="19">
        <f t="shared" si="177"/>
        <v>1</v>
      </c>
      <c r="BL248" s="19">
        <f t="shared" si="178"/>
        <v>2</v>
      </c>
      <c r="BM248" s="19">
        <f t="shared" si="179"/>
        <v>4</v>
      </c>
      <c r="BN248" s="19">
        <f t="shared" si="180"/>
        <v>4</v>
      </c>
      <c r="BO248" s="19">
        <f t="shared" si="181"/>
        <v>2</v>
      </c>
      <c r="BP248" s="19">
        <f t="shared" si="182"/>
        <v>1</v>
      </c>
      <c r="BQ248" s="19">
        <f t="shared" si="183"/>
        <v>1</v>
      </c>
      <c r="BR248" s="19">
        <f t="shared" si="184"/>
        <v>1</v>
      </c>
      <c r="BS248" s="19">
        <f t="shared" si="185"/>
        <v>1</v>
      </c>
      <c r="BT248" s="19">
        <f t="shared" si="186"/>
        <v>1</v>
      </c>
      <c r="BU248" s="19">
        <f t="shared" si="187"/>
        <v>1</v>
      </c>
      <c r="BV248" s="19">
        <f t="shared" si="188"/>
        <v>4</v>
      </c>
      <c r="BW248" s="19">
        <f t="shared" si="189"/>
        <v>2</v>
      </c>
      <c r="BX248" s="19">
        <f t="shared" si="190"/>
        <v>2</v>
      </c>
      <c r="BY248" s="19">
        <f t="shared" si="191"/>
        <v>17</v>
      </c>
      <c r="BZ248" s="19">
        <f t="shared" si="192"/>
        <v>1</v>
      </c>
      <c r="CA248" s="19">
        <f t="shared" si="193"/>
        <v>2</v>
      </c>
      <c r="CB248" s="18">
        <f t="shared" si="171"/>
        <v>93</v>
      </c>
      <c r="CC248" s="19">
        <f t="shared" si="194"/>
        <v>4</v>
      </c>
    </row>
    <row r="249" spans="1:81" ht="31.5">
      <c r="A249" s="21">
        <v>221</v>
      </c>
      <c r="B249" s="34">
        <v>6638002835</v>
      </c>
      <c r="C249" s="40" t="s">
        <v>487</v>
      </c>
      <c r="D249" s="5" t="s">
        <v>236</v>
      </c>
      <c r="E249" s="5" t="str">
        <f>VLOOKUP(C249,Реестр!$B$2:$C$74,2,FALSE)</f>
        <v>Село</v>
      </c>
      <c r="F249" s="19">
        <v>8</v>
      </c>
      <c r="G249" s="19">
        <v>32</v>
      </c>
      <c r="H249" s="22">
        <v>9</v>
      </c>
      <c r="I249" s="22">
        <v>36</v>
      </c>
      <c r="J249" s="22">
        <f t="shared" si="130"/>
        <v>89</v>
      </c>
      <c r="K249" s="19">
        <v>30</v>
      </c>
      <c r="L249" s="19">
        <v>3</v>
      </c>
      <c r="M249" s="19">
        <f t="shared" si="131"/>
        <v>90</v>
      </c>
      <c r="N249" s="19">
        <v>228</v>
      </c>
      <c r="O249" s="19">
        <v>181</v>
      </c>
      <c r="P249" s="19">
        <v>238</v>
      </c>
      <c r="Q249" s="19">
        <v>189</v>
      </c>
      <c r="R249" s="19">
        <f t="shared" si="132"/>
        <v>96</v>
      </c>
      <c r="S249" s="19">
        <f t="shared" si="133"/>
        <v>92</v>
      </c>
      <c r="T249" s="19">
        <v>20</v>
      </c>
      <c r="U249" s="19">
        <v>5</v>
      </c>
      <c r="V249" s="19">
        <f t="shared" si="134"/>
        <v>100</v>
      </c>
      <c r="W249" s="19">
        <v>241</v>
      </c>
      <c r="X249" s="23">
        <v>263</v>
      </c>
      <c r="Y249" s="20">
        <f t="shared" si="135"/>
        <v>92</v>
      </c>
      <c r="Z249" s="43">
        <f t="shared" si="136"/>
        <v>96</v>
      </c>
      <c r="AA249" s="20">
        <f t="shared" si="137"/>
        <v>96</v>
      </c>
      <c r="AB249" s="19">
        <v>20</v>
      </c>
      <c r="AC249" s="19">
        <v>2</v>
      </c>
      <c r="AD249" s="19">
        <f t="shared" si="138"/>
        <v>40</v>
      </c>
      <c r="AE249" s="19">
        <v>20</v>
      </c>
      <c r="AF249" s="19">
        <v>5</v>
      </c>
      <c r="AG249" s="19">
        <f t="shared" si="139"/>
        <v>100</v>
      </c>
      <c r="AH249" s="19">
        <v>21</v>
      </c>
      <c r="AI249" s="19">
        <v>22</v>
      </c>
      <c r="AJ249" s="20">
        <f t="shared" si="173"/>
        <v>95</v>
      </c>
      <c r="AK249" s="43">
        <f t="shared" si="141"/>
        <v>81</v>
      </c>
      <c r="AL249" s="19">
        <v>258</v>
      </c>
      <c r="AM249" s="19">
        <v>263</v>
      </c>
      <c r="AN249" s="20">
        <f t="shared" si="142"/>
        <v>98</v>
      </c>
      <c r="AO249" s="19">
        <v>258</v>
      </c>
      <c r="AP249" s="19">
        <v>263</v>
      </c>
      <c r="AQ249" s="20">
        <f t="shared" si="143"/>
        <v>98</v>
      </c>
      <c r="AR249" s="19">
        <v>192</v>
      </c>
      <c r="AS249" s="19">
        <v>198</v>
      </c>
      <c r="AT249" s="20">
        <f t="shared" si="144"/>
        <v>97</v>
      </c>
      <c r="AU249" s="20">
        <f t="shared" si="145"/>
        <v>98</v>
      </c>
      <c r="AV249" s="19">
        <v>260</v>
      </c>
      <c r="AW249" s="19">
        <v>263</v>
      </c>
      <c r="AX249" s="20">
        <f t="shared" si="146"/>
        <v>99</v>
      </c>
      <c r="AY249" s="19">
        <v>254</v>
      </c>
      <c r="AZ249" s="19">
        <v>263</v>
      </c>
      <c r="BA249" s="20">
        <f t="shared" si="147"/>
        <v>97</v>
      </c>
      <c r="BB249" s="19">
        <v>259</v>
      </c>
      <c r="BC249" s="19">
        <v>263</v>
      </c>
      <c r="BD249" s="20">
        <f t="shared" si="148"/>
        <v>98</v>
      </c>
      <c r="BE249" s="20">
        <f t="shared" si="149"/>
        <v>98</v>
      </c>
      <c r="BF249" s="20">
        <f t="shared" si="150"/>
        <v>93</v>
      </c>
      <c r="BG249" s="24"/>
      <c r="BH249" s="19">
        <f t="shared" si="174"/>
        <v>11</v>
      </c>
      <c r="BI249" s="19">
        <f t="shared" si="175"/>
        <v>2</v>
      </c>
      <c r="BJ249" s="19">
        <f t="shared" si="176"/>
        <v>5</v>
      </c>
      <c r="BK249" s="19">
        <f t="shared" si="177"/>
        <v>1</v>
      </c>
      <c r="BL249" s="19">
        <f t="shared" si="178"/>
        <v>5</v>
      </c>
      <c r="BM249" s="19">
        <f t="shared" si="179"/>
        <v>9</v>
      </c>
      <c r="BN249" s="19">
        <f t="shared" si="180"/>
        <v>3</v>
      </c>
      <c r="BO249" s="19">
        <f t="shared" si="181"/>
        <v>1</v>
      </c>
      <c r="BP249" s="19">
        <f t="shared" si="182"/>
        <v>5</v>
      </c>
      <c r="BQ249" s="19">
        <f t="shared" si="183"/>
        <v>3</v>
      </c>
      <c r="BR249" s="19">
        <f t="shared" si="184"/>
        <v>3</v>
      </c>
      <c r="BS249" s="19">
        <f t="shared" si="185"/>
        <v>4</v>
      </c>
      <c r="BT249" s="19">
        <f t="shared" si="186"/>
        <v>2</v>
      </c>
      <c r="BU249" s="19">
        <f t="shared" si="187"/>
        <v>4</v>
      </c>
      <c r="BV249" s="19">
        <f t="shared" si="188"/>
        <v>3</v>
      </c>
      <c r="BW249" s="19">
        <f t="shared" si="189"/>
        <v>9</v>
      </c>
      <c r="BX249" s="19">
        <f t="shared" si="190"/>
        <v>5</v>
      </c>
      <c r="BY249" s="19">
        <f t="shared" si="191"/>
        <v>7</v>
      </c>
      <c r="BZ249" s="19">
        <f t="shared" si="192"/>
        <v>3</v>
      </c>
      <c r="CA249" s="19">
        <f t="shared" si="193"/>
        <v>3</v>
      </c>
      <c r="CB249" s="18">
        <f t="shared" si="171"/>
        <v>93</v>
      </c>
      <c r="CC249" s="19">
        <f t="shared" si="194"/>
        <v>4</v>
      </c>
    </row>
    <row r="250" spans="1:81" ht="31.5">
      <c r="A250" s="21">
        <v>222</v>
      </c>
      <c r="B250" s="34">
        <v>6656019278</v>
      </c>
      <c r="C250" s="6" t="s">
        <v>435</v>
      </c>
      <c r="D250" s="5" t="s">
        <v>237</v>
      </c>
      <c r="E250" s="5" t="str">
        <f>VLOOKUP(C250,Реестр!$B$2:$C$74,2,FALSE)</f>
        <v>Село</v>
      </c>
      <c r="F250" s="19">
        <v>10</v>
      </c>
      <c r="G250" s="19">
        <v>35</v>
      </c>
      <c r="H250" s="22">
        <v>11</v>
      </c>
      <c r="I250" s="22">
        <v>38</v>
      </c>
      <c r="J250" s="22">
        <f t="shared" si="130"/>
        <v>92</v>
      </c>
      <c r="K250" s="19">
        <v>30</v>
      </c>
      <c r="L250" s="19">
        <v>4</v>
      </c>
      <c r="M250" s="19">
        <f t="shared" si="131"/>
        <v>100</v>
      </c>
      <c r="N250" s="19">
        <v>277</v>
      </c>
      <c r="O250" s="19">
        <v>243</v>
      </c>
      <c r="P250" s="19">
        <v>299</v>
      </c>
      <c r="Q250" s="19">
        <v>254</v>
      </c>
      <c r="R250" s="19">
        <f t="shared" si="132"/>
        <v>94</v>
      </c>
      <c r="S250" s="19">
        <f t="shared" si="133"/>
        <v>95</v>
      </c>
      <c r="T250" s="19">
        <v>20</v>
      </c>
      <c r="U250" s="19">
        <v>5</v>
      </c>
      <c r="V250" s="19">
        <f t="shared" si="134"/>
        <v>100</v>
      </c>
      <c r="W250" s="19">
        <v>296</v>
      </c>
      <c r="X250" s="23">
        <v>360</v>
      </c>
      <c r="Y250" s="20">
        <f t="shared" si="135"/>
        <v>82</v>
      </c>
      <c r="Z250" s="43">
        <f t="shared" si="136"/>
        <v>91</v>
      </c>
      <c r="AA250" s="20">
        <f t="shared" si="137"/>
        <v>91</v>
      </c>
      <c r="AB250" s="19">
        <v>20</v>
      </c>
      <c r="AC250" s="19">
        <v>4</v>
      </c>
      <c r="AD250" s="19">
        <f t="shared" si="138"/>
        <v>80</v>
      </c>
      <c r="AE250" s="19">
        <v>20</v>
      </c>
      <c r="AF250" s="19">
        <v>7</v>
      </c>
      <c r="AG250" s="19">
        <f t="shared" si="139"/>
        <v>100</v>
      </c>
      <c r="AH250" s="19">
        <v>30</v>
      </c>
      <c r="AI250" s="19">
        <v>31</v>
      </c>
      <c r="AJ250" s="20">
        <f t="shared" si="173"/>
        <v>97</v>
      </c>
      <c r="AK250" s="43">
        <f t="shared" si="141"/>
        <v>93</v>
      </c>
      <c r="AL250" s="19">
        <v>327</v>
      </c>
      <c r="AM250" s="19">
        <v>360</v>
      </c>
      <c r="AN250" s="20">
        <f t="shared" si="142"/>
        <v>91</v>
      </c>
      <c r="AO250" s="19">
        <v>349</v>
      </c>
      <c r="AP250" s="19">
        <v>360</v>
      </c>
      <c r="AQ250" s="20">
        <f t="shared" si="143"/>
        <v>97</v>
      </c>
      <c r="AR250" s="19">
        <v>240</v>
      </c>
      <c r="AS250" s="19">
        <v>251</v>
      </c>
      <c r="AT250" s="20">
        <f t="shared" si="144"/>
        <v>96</v>
      </c>
      <c r="AU250" s="20">
        <f t="shared" si="145"/>
        <v>94</v>
      </c>
      <c r="AV250" s="19">
        <v>334</v>
      </c>
      <c r="AW250" s="19">
        <v>360</v>
      </c>
      <c r="AX250" s="20">
        <f t="shared" si="146"/>
        <v>93</v>
      </c>
      <c r="AY250" s="19">
        <v>313</v>
      </c>
      <c r="AZ250" s="19">
        <v>360</v>
      </c>
      <c r="BA250" s="20">
        <f t="shared" si="147"/>
        <v>87</v>
      </c>
      <c r="BB250" s="19">
        <v>335</v>
      </c>
      <c r="BC250" s="19">
        <v>360</v>
      </c>
      <c r="BD250" s="20">
        <f t="shared" si="148"/>
        <v>93</v>
      </c>
      <c r="BE250" s="20">
        <f t="shared" si="149"/>
        <v>92</v>
      </c>
      <c r="BF250" s="20">
        <f t="shared" si="150"/>
        <v>93</v>
      </c>
      <c r="BG250" s="24"/>
      <c r="BH250" s="19">
        <f t="shared" si="174"/>
        <v>8</v>
      </c>
      <c r="BI250" s="19">
        <f t="shared" si="175"/>
        <v>1</v>
      </c>
      <c r="BJ250" s="19">
        <f t="shared" si="176"/>
        <v>7</v>
      </c>
      <c r="BK250" s="19">
        <f t="shared" si="177"/>
        <v>1</v>
      </c>
      <c r="BL250" s="19">
        <f t="shared" si="178"/>
        <v>10</v>
      </c>
      <c r="BM250" s="19">
        <f t="shared" si="179"/>
        <v>19</v>
      </c>
      <c r="BN250" s="19">
        <f t="shared" si="180"/>
        <v>1</v>
      </c>
      <c r="BO250" s="19">
        <f t="shared" si="181"/>
        <v>1</v>
      </c>
      <c r="BP250" s="19">
        <f t="shared" si="182"/>
        <v>3</v>
      </c>
      <c r="BQ250" s="19">
        <f t="shared" si="183"/>
        <v>10</v>
      </c>
      <c r="BR250" s="19">
        <f t="shared" si="184"/>
        <v>4</v>
      </c>
      <c r="BS250" s="19">
        <f t="shared" si="185"/>
        <v>5</v>
      </c>
      <c r="BT250" s="19">
        <f t="shared" si="186"/>
        <v>8</v>
      </c>
      <c r="BU250" s="19">
        <f t="shared" si="187"/>
        <v>14</v>
      </c>
      <c r="BV250" s="19">
        <f t="shared" si="188"/>
        <v>8</v>
      </c>
      <c r="BW250" s="19">
        <f t="shared" si="189"/>
        <v>6</v>
      </c>
      <c r="BX250" s="19">
        <f t="shared" si="190"/>
        <v>10</v>
      </c>
      <c r="BY250" s="19">
        <f t="shared" si="191"/>
        <v>2</v>
      </c>
      <c r="BZ250" s="19">
        <f t="shared" si="192"/>
        <v>7</v>
      </c>
      <c r="CA250" s="19">
        <f t="shared" si="193"/>
        <v>9</v>
      </c>
      <c r="CB250" s="18">
        <f t="shared" si="171"/>
        <v>93</v>
      </c>
      <c r="CC250" s="19">
        <f t="shared" si="194"/>
        <v>4</v>
      </c>
    </row>
    <row r="251" spans="1:81" ht="31.5">
      <c r="A251" s="21">
        <v>326</v>
      </c>
      <c r="B251" s="36">
        <v>6647002729</v>
      </c>
      <c r="C251" s="6" t="s">
        <v>450</v>
      </c>
      <c r="D251" s="5" t="s">
        <v>331</v>
      </c>
      <c r="E251" s="5" t="str">
        <f>VLOOKUP(C251,Реестр!$B$2:$C$74,2,FALSE)</f>
        <v>Село</v>
      </c>
      <c r="F251" s="19">
        <v>8</v>
      </c>
      <c r="G251" s="19">
        <v>35.5</v>
      </c>
      <c r="H251" s="22">
        <v>9</v>
      </c>
      <c r="I251" s="22">
        <v>36</v>
      </c>
      <c r="J251" s="22">
        <f t="shared" si="130"/>
        <v>94</v>
      </c>
      <c r="K251" s="19">
        <v>30</v>
      </c>
      <c r="L251" s="19">
        <v>3</v>
      </c>
      <c r="M251" s="19">
        <f t="shared" si="131"/>
        <v>90</v>
      </c>
      <c r="N251" s="19">
        <v>96</v>
      </c>
      <c r="O251" s="19">
        <v>79</v>
      </c>
      <c r="P251" s="19">
        <v>96</v>
      </c>
      <c r="Q251" s="19">
        <v>81</v>
      </c>
      <c r="R251" s="19">
        <f t="shared" si="132"/>
        <v>99</v>
      </c>
      <c r="S251" s="19">
        <f t="shared" si="133"/>
        <v>95</v>
      </c>
      <c r="T251" s="19">
        <v>20</v>
      </c>
      <c r="U251" s="19">
        <v>5</v>
      </c>
      <c r="V251" s="19">
        <f t="shared" si="134"/>
        <v>100</v>
      </c>
      <c r="W251" s="19">
        <v>99</v>
      </c>
      <c r="X251" s="23">
        <v>107</v>
      </c>
      <c r="Y251" s="20">
        <f t="shared" si="135"/>
        <v>93</v>
      </c>
      <c r="Z251" s="43">
        <f t="shared" si="136"/>
        <v>97</v>
      </c>
      <c r="AA251" s="20">
        <f t="shared" si="137"/>
        <v>97</v>
      </c>
      <c r="AB251" s="19">
        <v>20</v>
      </c>
      <c r="AC251" s="19">
        <v>4</v>
      </c>
      <c r="AD251" s="19">
        <f t="shared" si="138"/>
        <v>80</v>
      </c>
      <c r="AE251" s="19">
        <v>20</v>
      </c>
      <c r="AF251" s="19">
        <v>3</v>
      </c>
      <c r="AG251" s="19">
        <f t="shared" si="139"/>
        <v>60</v>
      </c>
      <c r="AH251" s="19">
        <v>1</v>
      </c>
      <c r="AI251" s="19">
        <v>1</v>
      </c>
      <c r="AJ251" s="20">
        <f t="shared" si="173"/>
        <v>100</v>
      </c>
      <c r="AK251" s="43">
        <f t="shared" si="141"/>
        <v>78</v>
      </c>
      <c r="AL251" s="19">
        <v>105</v>
      </c>
      <c r="AM251" s="19">
        <v>107</v>
      </c>
      <c r="AN251" s="20">
        <f t="shared" si="142"/>
        <v>98</v>
      </c>
      <c r="AO251" s="19">
        <v>106</v>
      </c>
      <c r="AP251" s="19">
        <v>107</v>
      </c>
      <c r="AQ251" s="20">
        <f t="shared" si="143"/>
        <v>99</v>
      </c>
      <c r="AR251" s="19">
        <v>89</v>
      </c>
      <c r="AS251" s="19">
        <v>89</v>
      </c>
      <c r="AT251" s="20">
        <f t="shared" si="144"/>
        <v>100</v>
      </c>
      <c r="AU251" s="20">
        <f t="shared" si="145"/>
        <v>99</v>
      </c>
      <c r="AV251" s="19">
        <v>106</v>
      </c>
      <c r="AW251" s="19">
        <v>107</v>
      </c>
      <c r="AX251" s="20">
        <f t="shared" si="146"/>
        <v>99</v>
      </c>
      <c r="AY251" s="19">
        <v>105</v>
      </c>
      <c r="AZ251" s="19">
        <v>107</v>
      </c>
      <c r="BA251" s="20">
        <f t="shared" si="147"/>
        <v>98</v>
      </c>
      <c r="BB251" s="19">
        <v>105</v>
      </c>
      <c r="BC251" s="19">
        <v>107</v>
      </c>
      <c r="BD251" s="20">
        <f t="shared" si="148"/>
        <v>98</v>
      </c>
      <c r="BE251" s="20">
        <f t="shared" si="149"/>
        <v>98</v>
      </c>
      <c r="BF251" s="20">
        <f t="shared" si="150"/>
        <v>93</v>
      </c>
      <c r="BG251" s="24"/>
      <c r="BH251" s="19">
        <f t="shared" si="174"/>
        <v>6</v>
      </c>
      <c r="BI251" s="19">
        <f t="shared" si="175"/>
        <v>2</v>
      </c>
      <c r="BJ251" s="19">
        <f t="shared" si="176"/>
        <v>2</v>
      </c>
      <c r="BK251" s="19">
        <f t="shared" si="177"/>
        <v>1</v>
      </c>
      <c r="BL251" s="19">
        <f t="shared" si="178"/>
        <v>4</v>
      </c>
      <c r="BM251" s="19">
        <f t="shared" si="179"/>
        <v>8</v>
      </c>
      <c r="BN251" s="19">
        <f t="shared" si="180"/>
        <v>1</v>
      </c>
      <c r="BO251" s="19">
        <f t="shared" si="181"/>
        <v>3</v>
      </c>
      <c r="BP251" s="19">
        <f t="shared" si="182"/>
        <v>1</v>
      </c>
      <c r="BQ251" s="19">
        <f t="shared" si="183"/>
        <v>3</v>
      </c>
      <c r="BR251" s="19">
        <f t="shared" si="184"/>
        <v>2</v>
      </c>
      <c r="BS251" s="19">
        <f t="shared" si="185"/>
        <v>1</v>
      </c>
      <c r="BT251" s="19">
        <f t="shared" si="186"/>
        <v>2</v>
      </c>
      <c r="BU251" s="19">
        <f t="shared" si="187"/>
        <v>3</v>
      </c>
      <c r="BV251" s="19">
        <f t="shared" si="188"/>
        <v>3</v>
      </c>
      <c r="BW251" s="19">
        <f t="shared" si="189"/>
        <v>6</v>
      </c>
      <c r="BX251" s="19">
        <f t="shared" si="190"/>
        <v>4</v>
      </c>
      <c r="BY251" s="19">
        <f t="shared" si="191"/>
        <v>10</v>
      </c>
      <c r="BZ251" s="19">
        <f t="shared" si="192"/>
        <v>2</v>
      </c>
      <c r="CA251" s="19">
        <f t="shared" si="193"/>
        <v>3</v>
      </c>
      <c r="CB251" s="18">
        <f t="shared" si="171"/>
        <v>93</v>
      </c>
      <c r="CC251" s="19">
        <f t="shared" si="194"/>
        <v>4</v>
      </c>
    </row>
    <row r="252" spans="1:81" ht="31.5">
      <c r="A252" s="21">
        <v>362</v>
      </c>
      <c r="B252" s="34">
        <v>6607008499</v>
      </c>
      <c r="C252" s="5" t="s">
        <v>454</v>
      </c>
      <c r="D252" s="6" t="s">
        <v>360</v>
      </c>
      <c r="E252" s="5" t="str">
        <f>VLOOKUP(C252,Реестр!$B$2:$C$74,2,FALSE)</f>
        <v>Село</v>
      </c>
      <c r="F252" s="19">
        <v>10</v>
      </c>
      <c r="G252" s="19">
        <v>37</v>
      </c>
      <c r="H252" s="22">
        <v>11</v>
      </c>
      <c r="I252" s="22">
        <v>38</v>
      </c>
      <c r="J252" s="22">
        <f t="shared" si="130"/>
        <v>94</v>
      </c>
      <c r="K252" s="19">
        <v>30</v>
      </c>
      <c r="L252" s="19">
        <v>4</v>
      </c>
      <c r="M252" s="19">
        <f t="shared" si="131"/>
        <v>100</v>
      </c>
      <c r="N252" s="19">
        <v>213</v>
      </c>
      <c r="O252" s="19">
        <v>207</v>
      </c>
      <c r="P252" s="19">
        <v>217</v>
      </c>
      <c r="Q252" s="19">
        <v>210</v>
      </c>
      <c r="R252" s="19">
        <f t="shared" si="132"/>
        <v>98</v>
      </c>
      <c r="S252" s="19">
        <f t="shared" si="133"/>
        <v>97</v>
      </c>
      <c r="T252" s="19">
        <v>20</v>
      </c>
      <c r="U252" s="19">
        <v>5</v>
      </c>
      <c r="V252" s="19">
        <f t="shared" si="134"/>
        <v>100</v>
      </c>
      <c r="W252" s="19">
        <v>224</v>
      </c>
      <c r="X252" s="23">
        <v>242</v>
      </c>
      <c r="Y252" s="20">
        <f t="shared" si="135"/>
        <v>93</v>
      </c>
      <c r="Z252" s="43">
        <f t="shared" si="136"/>
        <v>97</v>
      </c>
      <c r="AA252" s="20">
        <f t="shared" si="137"/>
        <v>97</v>
      </c>
      <c r="AB252" s="19">
        <v>20</v>
      </c>
      <c r="AC252" s="19">
        <v>2</v>
      </c>
      <c r="AD252" s="19">
        <f t="shared" si="138"/>
        <v>40</v>
      </c>
      <c r="AE252" s="19">
        <v>20</v>
      </c>
      <c r="AF252" s="19">
        <v>4</v>
      </c>
      <c r="AG252" s="19">
        <f t="shared" si="139"/>
        <v>80</v>
      </c>
      <c r="AH252" s="19">
        <v>40</v>
      </c>
      <c r="AI252" s="19">
        <v>40</v>
      </c>
      <c r="AJ252" s="20">
        <f t="shared" si="173"/>
        <v>100</v>
      </c>
      <c r="AK252" s="43">
        <f t="shared" si="141"/>
        <v>74</v>
      </c>
      <c r="AL252" s="19">
        <v>238</v>
      </c>
      <c r="AM252" s="19">
        <v>242</v>
      </c>
      <c r="AN252" s="20">
        <f t="shared" si="142"/>
        <v>98</v>
      </c>
      <c r="AO252" s="19">
        <v>242</v>
      </c>
      <c r="AP252" s="19">
        <v>242</v>
      </c>
      <c r="AQ252" s="20">
        <f t="shared" si="143"/>
        <v>100</v>
      </c>
      <c r="AR252" s="19">
        <v>202</v>
      </c>
      <c r="AS252" s="19">
        <v>204</v>
      </c>
      <c r="AT252" s="20">
        <f t="shared" si="144"/>
        <v>99</v>
      </c>
      <c r="AU252" s="20">
        <f t="shared" si="145"/>
        <v>99</v>
      </c>
      <c r="AV252" s="19">
        <v>241</v>
      </c>
      <c r="AW252" s="19">
        <v>242</v>
      </c>
      <c r="AX252" s="20">
        <f t="shared" si="146"/>
        <v>100</v>
      </c>
      <c r="AY252" s="19">
        <v>238</v>
      </c>
      <c r="AZ252" s="19">
        <v>242</v>
      </c>
      <c r="BA252" s="20">
        <f t="shared" si="147"/>
        <v>98</v>
      </c>
      <c r="BB252" s="19">
        <v>241</v>
      </c>
      <c r="BC252" s="19">
        <v>242</v>
      </c>
      <c r="BD252" s="20">
        <f t="shared" si="148"/>
        <v>100</v>
      </c>
      <c r="BE252" s="20">
        <f t="shared" si="149"/>
        <v>100</v>
      </c>
      <c r="BF252" s="20">
        <f t="shared" si="150"/>
        <v>93</v>
      </c>
      <c r="BG252" s="24"/>
      <c r="BH252" s="19">
        <f t="shared" si="174"/>
        <v>6</v>
      </c>
      <c r="BI252" s="19">
        <f t="shared" si="175"/>
        <v>1</v>
      </c>
      <c r="BJ252" s="19">
        <f t="shared" si="176"/>
        <v>3</v>
      </c>
      <c r="BK252" s="19">
        <f t="shared" si="177"/>
        <v>1</v>
      </c>
      <c r="BL252" s="19">
        <f t="shared" si="178"/>
        <v>4</v>
      </c>
      <c r="BM252" s="19">
        <f t="shared" si="179"/>
        <v>8</v>
      </c>
      <c r="BN252" s="19">
        <f t="shared" si="180"/>
        <v>3</v>
      </c>
      <c r="BO252" s="19">
        <f t="shared" si="181"/>
        <v>2</v>
      </c>
      <c r="BP252" s="19">
        <f t="shared" si="182"/>
        <v>1</v>
      </c>
      <c r="BQ252" s="19">
        <f t="shared" si="183"/>
        <v>3</v>
      </c>
      <c r="BR252" s="19">
        <f t="shared" si="184"/>
        <v>1</v>
      </c>
      <c r="BS252" s="19">
        <f t="shared" si="185"/>
        <v>2</v>
      </c>
      <c r="BT252" s="19">
        <f t="shared" si="186"/>
        <v>1</v>
      </c>
      <c r="BU252" s="19">
        <f t="shared" si="187"/>
        <v>3</v>
      </c>
      <c r="BV252" s="19">
        <f t="shared" si="188"/>
        <v>1</v>
      </c>
      <c r="BW252" s="19">
        <f t="shared" si="189"/>
        <v>4</v>
      </c>
      <c r="BX252" s="19">
        <f t="shared" si="190"/>
        <v>4</v>
      </c>
      <c r="BY252" s="19">
        <f t="shared" si="191"/>
        <v>13</v>
      </c>
      <c r="BZ252" s="19">
        <f t="shared" si="192"/>
        <v>2</v>
      </c>
      <c r="CA252" s="19">
        <f t="shared" si="193"/>
        <v>1</v>
      </c>
      <c r="CB252" s="18">
        <f t="shared" si="171"/>
        <v>93</v>
      </c>
      <c r="CC252" s="19">
        <f t="shared" si="194"/>
        <v>4</v>
      </c>
    </row>
    <row r="253" spans="1:81" ht="31.5">
      <c r="A253" s="21">
        <v>181</v>
      </c>
      <c r="B253" s="34">
        <v>6605005703</v>
      </c>
      <c r="C253" s="5" t="s">
        <v>430</v>
      </c>
      <c r="D253" s="5" t="s">
        <v>199</v>
      </c>
      <c r="E253" s="5" t="str">
        <f>VLOOKUP(C253,Реестр!$B$2:$C$74,2,FALSE)</f>
        <v>Село</v>
      </c>
      <c r="F253" s="19">
        <v>11</v>
      </c>
      <c r="G253" s="19">
        <v>38</v>
      </c>
      <c r="H253" s="22">
        <v>11</v>
      </c>
      <c r="I253" s="22">
        <v>38</v>
      </c>
      <c r="J253" s="22">
        <f t="shared" si="130"/>
        <v>100</v>
      </c>
      <c r="K253" s="19">
        <v>30</v>
      </c>
      <c r="L253" s="19">
        <v>4</v>
      </c>
      <c r="M253" s="19">
        <f t="shared" si="131"/>
        <v>100</v>
      </c>
      <c r="N253" s="19">
        <v>207</v>
      </c>
      <c r="O253" s="19">
        <v>184</v>
      </c>
      <c r="P253" s="19">
        <v>213</v>
      </c>
      <c r="Q253" s="19">
        <v>193</v>
      </c>
      <c r="R253" s="19">
        <f t="shared" si="132"/>
        <v>96</v>
      </c>
      <c r="S253" s="19">
        <f t="shared" si="133"/>
        <v>98</v>
      </c>
      <c r="T253" s="19">
        <v>20</v>
      </c>
      <c r="U253" s="19">
        <v>5</v>
      </c>
      <c r="V253" s="19">
        <f t="shared" si="134"/>
        <v>100</v>
      </c>
      <c r="W253" s="19">
        <v>203</v>
      </c>
      <c r="X253" s="23">
        <v>221</v>
      </c>
      <c r="Y253" s="20">
        <f t="shared" si="135"/>
        <v>92</v>
      </c>
      <c r="Z253" s="43">
        <f t="shared" si="136"/>
        <v>96</v>
      </c>
      <c r="AA253" s="20">
        <f t="shared" si="137"/>
        <v>96</v>
      </c>
      <c r="AB253" s="19">
        <v>20</v>
      </c>
      <c r="AC253" s="19">
        <v>2</v>
      </c>
      <c r="AD253" s="19">
        <f t="shared" si="138"/>
        <v>40</v>
      </c>
      <c r="AE253" s="19">
        <v>20</v>
      </c>
      <c r="AF253" s="19">
        <v>4</v>
      </c>
      <c r="AG253" s="19">
        <f t="shared" si="139"/>
        <v>80</v>
      </c>
      <c r="AH253" s="19">
        <v>51</v>
      </c>
      <c r="AI253" s="19">
        <v>52</v>
      </c>
      <c r="AJ253" s="20">
        <f t="shared" si="173"/>
        <v>98</v>
      </c>
      <c r="AK253" s="43">
        <f t="shared" si="141"/>
        <v>73</v>
      </c>
      <c r="AL253" s="19">
        <v>200</v>
      </c>
      <c r="AM253" s="19">
        <v>221</v>
      </c>
      <c r="AN253" s="20">
        <f t="shared" si="142"/>
        <v>90</v>
      </c>
      <c r="AO253" s="19">
        <v>216</v>
      </c>
      <c r="AP253" s="19">
        <v>221</v>
      </c>
      <c r="AQ253" s="20">
        <f t="shared" si="143"/>
        <v>98</v>
      </c>
      <c r="AR253" s="19">
        <v>186</v>
      </c>
      <c r="AS253" s="19">
        <v>190</v>
      </c>
      <c r="AT253" s="20">
        <f t="shared" si="144"/>
        <v>98</v>
      </c>
      <c r="AU253" s="20">
        <f t="shared" si="145"/>
        <v>95</v>
      </c>
      <c r="AV253" s="19">
        <v>215</v>
      </c>
      <c r="AW253" s="19">
        <v>221</v>
      </c>
      <c r="AX253" s="20">
        <f t="shared" si="146"/>
        <v>97</v>
      </c>
      <c r="AY253" s="19">
        <v>210</v>
      </c>
      <c r="AZ253" s="19">
        <v>221</v>
      </c>
      <c r="BA253" s="20">
        <f t="shared" si="147"/>
        <v>95</v>
      </c>
      <c r="BB253" s="19">
        <v>218</v>
      </c>
      <c r="BC253" s="19">
        <v>221</v>
      </c>
      <c r="BD253" s="20">
        <f t="shared" si="148"/>
        <v>99</v>
      </c>
      <c r="BE253" s="20">
        <f t="shared" si="149"/>
        <v>98</v>
      </c>
      <c r="BF253" s="20">
        <f t="shared" si="150"/>
        <v>92</v>
      </c>
      <c r="BG253" s="24"/>
      <c r="BH253" s="19">
        <f t="shared" si="174"/>
        <v>1</v>
      </c>
      <c r="BI253" s="19">
        <f t="shared" si="175"/>
        <v>1</v>
      </c>
      <c r="BJ253" s="19">
        <f t="shared" si="176"/>
        <v>5</v>
      </c>
      <c r="BK253" s="19">
        <f t="shared" si="177"/>
        <v>1</v>
      </c>
      <c r="BL253" s="19">
        <f t="shared" si="178"/>
        <v>5</v>
      </c>
      <c r="BM253" s="19">
        <f t="shared" si="179"/>
        <v>9</v>
      </c>
      <c r="BN253" s="19">
        <f t="shared" si="180"/>
        <v>3</v>
      </c>
      <c r="BO253" s="19">
        <f t="shared" si="181"/>
        <v>2</v>
      </c>
      <c r="BP253" s="19">
        <f t="shared" si="182"/>
        <v>2</v>
      </c>
      <c r="BQ253" s="19">
        <f t="shared" si="183"/>
        <v>11</v>
      </c>
      <c r="BR253" s="19">
        <f t="shared" si="184"/>
        <v>3</v>
      </c>
      <c r="BS253" s="19">
        <f t="shared" si="185"/>
        <v>3</v>
      </c>
      <c r="BT253" s="19">
        <f t="shared" si="186"/>
        <v>4</v>
      </c>
      <c r="BU253" s="19">
        <f t="shared" si="187"/>
        <v>6</v>
      </c>
      <c r="BV253" s="19">
        <f t="shared" si="188"/>
        <v>2</v>
      </c>
      <c r="BW253" s="19">
        <f t="shared" si="189"/>
        <v>3</v>
      </c>
      <c r="BX253" s="19">
        <f t="shared" si="190"/>
        <v>5</v>
      </c>
      <c r="BY253" s="19">
        <f t="shared" si="191"/>
        <v>14</v>
      </c>
      <c r="BZ253" s="19">
        <f t="shared" si="192"/>
        <v>6</v>
      </c>
      <c r="CA253" s="19">
        <f t="shared" si="193"/>
        <v>3</v>
      </c>
      <c r="CB253" s="18">
        <f t="shared" si="171"/>
        <v>92</v>
      </c>
      <c r="CC253" s="19">
        <f t="shared" si="194"/>
        <v>5</v>
      </c>
    </row>
    <row r="254" spans="1:81" ht="31.5">
      <c r="A254" s="21">
        <v>359</v>
      </c>
      <c r="B254" s="34">
        <v>6607010995</v>
      </c>
      <c r="C254" s="6" t="s">
        <v>454</v>
      </c>
      <c r="D254" s="5" t="s">
        <v>357</v>
      </c>
      <c r="E254" s="5" t="str">
        <f>VLOOKUP(C254,Реестр!$B$2:$C$74,2,FALSE)</f>
        <v>Село</v>
      </c>
      <c r="F254" s="19">
        <v>10</v>
      </c>
      <c r="G254" s="19">
        <v>36</v>
      </c>
      <c r="H254" s="22">
        <v>11</v>
      </c>
      <c r="I254" s="22">
        <v>38</v>
      </c>
      <c r="J254" s="22">
        <f t="shared" si="130"/>
        <v>93</v>
      </c>
      <c r="K254" s="19">
        <v>30</v>
      </c>
      <c r="L254" s="19">
        <v>3</v>
      </c>
      <c r="M254" s="19">
        <f t="shared" si="131"/>
        <v>90</v>
      </c>
      <c r="N254" s="19">
        <v>221</v>
      </c>
      <c r="O254" s="19">
        <v>216</v>
      </c>
      <c r="P254" s="19">
        <v>226</v>
      </c>
      <c r="Q254" s="19">
        <v>228</v>
      </c>
      <c r="R254" s="19">
        <f t="shared" si="132"/>
        <v>96</v>
      </c>
      <c r="S254" s="19">
        <f t="shared" si="133"/>
        <v>93</v>
      </c>
      <c r="T254" s="19">
        <v>20</v>
      </c>
      <c r="U254" s="19">
        <v>5</v>
      </c>
      <c r="V254" s="19">
        <f t="shared" si="134"/>
        <v>100</v>
      </c>
      <c r="W254" s="19">
        <v>246</v>
      </c>
      <c r="X254" s="23">
        <v>270</v>
      </c>
      <c r="Y254" s="20">
        <f t="shared" si="135"/>
        <v>91</v>
      </c>
      <c r="Z254" s="43">
        <f t="shared" si="136"/>
        <v>96</v>
      </c>
      <c r="AA254" s="20">
        <f t="shared" si="137"/>
        <v>96</v>
      </c>
      <c r="AB254" s="19">
        <v>20</v>
      </c>
      <c r="AC254" s="19">
        <v>4</v>
      </c>
      <c r="AD254" s="19">
        <f t="shared" si="138"/>
        <v>80</v>
      </c>
      <c r="AE254" s="19">
        <v>20</v>
      </c>
      <c r="AF254" s="19">
        <v>3</v>
      </c>
      <c r="AG254" s="19">
        <f t="shared" si="139"/>
        <v>60</v>
      </c>
      <c r="AH254" s="19">
        <v>20</v>
      </c>
      <c r="AI254" s="19">
        <v>21</v>
      </c>
      <c r="AJ254" s="20">
        <f t="shared" si="173"/>
        <v>95</v>
      </c>
      <c r="AK254" s="43">
        <f t="shared" si="141"/>
        <v>77</v>
      </c>
      <c r="AL254" s="19">
        <v>262</v>
      </c>
      <c r="AM254" s="19">
        <v>270</v>
      </c>
      <c r="AN254" s="20">
        <f t="shared" si="142"/>
        <v>97</v>
      </c>
      <c r="AO254" s="19">
        <v>263</v>
      </c>
      <c r="AP254" s="19">
        <v>270</v>
      </c>
      <c r="AQ254" s="20">
        <f t="shared" si="143"/>
        <v>97</v>
      </c>
      <c r="AR254" s="19">
        <v>192</v>
      </c>
      <c r="AS254" s="19">
        <v>198</v>
      </c>
      <c r="AT254" s="20">
        <f t="shared" si="144"/>
        <v>97</v>
      </c>
      <c r="AU254" s="20">
        <f t="shared" si="145"/>
        <v>97</v>
      </c>
      <c r="AV254" s="19">
        <v>264</v>
      </c>
      <c r="AW254" s="19">
        <v>270</v>
      </c>
      <c r="AX254" s="20">
        <f t="shared" si="146"/>
        <v>98</v>
      </c>
      <c r="AY254" s="19">
        <v>257</v>
      </c>
      <c r="AZ254" s="19">
        <v>270</v>
      </c>
      <c r="BA254" s="20">
        <f t="shared" si="147"/>
        <v>95</v>
      </c>
      <c r="BB254" s="19">
        <v>261</v>
      </c>
      <c r="BC254" s="19">
        <v>270</v>
      </c>
      <c r="BD254" s="20">
        <f t="shared" si="148"/>
        <v>97</v>
      </c>
      <c r="BE254" s="20">
        <f t="shared" si="149"/>
        <v>97</v>
      </c>
      <c r="BF254" s="20">
        <f t="shared" si="150"/>
        <v>92</v>
      </c>
      <c r="BG254" s="24"/>
      <c r="BH254" s="19">
        <f t="shared" si="174"/>
        <v>7</v>
      </c>
      <c r="BI254" s="19">
        <f t="shared" si="175"/>
        <v>2</v>
      </c>
      <c r="BJ254" s="19">
        <f t="shared" si="176"/>
        <v>5</v>
      </c>
      <c r="BK254" s="19">
        <f t="shared" si="177"/>
        <v>1</v>
      </c>
      <c r="BL254" s="19">
        <f t="shared" si="178"/>
        <v>5</v>
      </c>
      <c r="BM254" s="19">
        <f t="shared" si="179"/>
        <v>10</v>
      </c>
      <c r="BN254" s="19">
        <f t="shared" si="180"/>
        <v>1</v>
      </c>
      <c r="BO254" s="19">
        <f t="shared" si="181"/>
        <v>3</v>
      </c>
      <c r="BP254" s="19">
        <f t="shared" si="182"/>
        <v>5</v>
      </c>
      <c r="BQ254" s="19">
        <f t="shared" si="183"/>
        <v>4</v>
      </c>
      <c r="BR254" s="19">
        <f t="shared" si="184"/>
        <v>4</v>
      </c>
      <c r="BS254" s="19">
        <f t="shared" si="185"/>
        <v>4</v>
      </c>
      <c r="BT254" s="19">
        <f t="shared" si="186"/>
        <v>3</v>
      </c>
      <c r="BU254" s="19">
        <f t="shared" si="187"/>
        <v>6</v>
      </c>
      <c r="BV254" s="19">
        <f t="shared" si="188"/>
        <v>4</v>
      </c>
      <c r="BW254" s="19">
        <f t="shared" si="189"/>
        <v>8</v>
      </c>
      <c r="BX254" s="19">
        <f t="shared" si="190"/>
        <v>5</v>
      </c>
      <c r="BY254" s="19">
        <f t="shared" si="191"/>
        <v>11</v>
      </c>
      <c r="BZ254" s="19">
        <f t="shared" si="192"/>
        <v>4</v>
      </c>
      <c r="CA254" s="19">
        <f t="shared" si="193"/>
        <v>4</v>
      </c>
      <c r="CB254" s="18">
        <f t="shared" si="171"/>
        <v>92</v>
      </c>
      <c r="CC254" s="19">
        <f t="shared" si="194"/>
        <v>5</v>
      </c>
    </row>
    <row r="255" spans="1:81" ht="31.5">
      <c r="A255" s="21">
        <v>219</v>
      </c>
      <c r="B255" s="34">
        <v>6638002465</v>
      </c>
      <c r="C255" s="40" t="s">
        <v>487</v>
      </c>
      <c r="D255" s="6" t="s">
        <v>234</v>
      </c>
      <c r="E255" s="5" t="str">
        <f>VLOOKUP(C255,Реестр!$B$2:$C$74,2,FALSE)</f>
        <v>Село</v>
      </c>
      <c r="F255" s="19">
        <v>3</v>
      </c>
      <c r="G255" s="19">
        <v>33</v>
      </c>
      <c r="H255" s="22">
        <v>9</v>
      </c>
      <c r="I255" s="22">
        <v>36</v>
      </c>
      <c r="J255" s="22">
        <f t="shared" si="130"/>
        <v>63</v>
      </c>
      <c r="K255" s="19">
        <v>30</v>
      </c>
      <c r="L255" s="19">
        <v>4</v>
      </c>
      <c r="M255" s="19">
        <f t="shared" si="131"/>
        <v>100</v>
      </c>
      <c r="N255" s="19">
        <v>45</v>
      </c>
      <c r="O255" s="19">
        <v>37</v>
      </c>
      <c r="P255" s="19">
        <v>46</v>
      </c>
      <c r="Q255" s="19">
        <v>38</v>
      </c>
      <c r="R255" s="19">
        <f t="shared" si="132"/>
        <v>98</v>
      </c>
      <c r="S255" s="19">
        <f t="shared" si="133"/>
        <v>88</v>
      </c>
      <c r="T255" s="19">
        <v>20</v>
      </c>
      <c r="U255" s="19">
        <v>5</v>
      </c>
      <c r="V255" s="19">
        <f t="shared" si="134"/>
        <v>100</v>
      </c>
      <c r="W255" s="19">
        <v>47</v>
      </c>
      <c r="X255" s="23">
        <v>52</v>
      </c>
      <c r="Y255" s="20">
        <f t="shared" si="135"/>
        <v>90</v>
      </c>
      <c r="Z255" s="43">
        <f t="shared" si="136"/>
        <v>95</v>
      </c>
      <c r="AA255" s="20">
        <f t="shared" si="137"/>
        <v>95</v>
      </c>
      <c r="AB255" s="19">
        <v>20</v>
      </c>
      <c r="AC255" s="19">
        <v>1</v>
      </c>
      <c r="AD255" s="19">
        <f t="shared" si="138"/>
        <v>20</v>
      </c>
      <c r="AE255" s="19">
        <v>20</v>
      </c>
      <c r="AF255" s="19">
        <v>5</v>
      </c>
      <c r="AG255" s="19">
        <f t="shared" si="139"/>
        <v>100</v>
      </c>
      <c r="AH255" s="19">
        <v>5</v>
      </c>
      <c r="AI255" s="19">
        <v>5</v>
      </c>
      <c r="AJ255" s="20">
        <f t="shared" si="173"/>
        <v>100</v>
      </c>
      <c r="AK255" s="43">
        <f t="shared" si="141"/>
        <v>76</v>
      </c>
      <c r="AL255" s="19">
        <v>51</v>
      </c>
      <c r="AM255" s="19">
        <v>52</v>
      </c>
      <c r="AN255" s="20">
        <f t="shared" si="142"/>
        <v>98</v>
      </c>
      <c r="AO255" s="19">
        <v>50</v>
      </c>
      <c r="AP255" s="19">
        <v>52</v>
      </c>
      <c r="AQ255" s="20">
        <f t="shared" si="143"/>
        <v>96</v>
      </c>
      <c r="AR255" s="19">
        <v>46</v>
      </c>
      <c r="AS255" s="19">
        <v>46</v>
      </c>
      <c r="AT255" s="20">
        <f t="shared" si="144"/>
        <v>100</v>
      </c>
      <c r="AU255" s="20">
        <f t="shared" si="145"/>
        <v>98</v>
      </c>
      <c r="AV255" s="19">
        <v>50</v>
      </c>
      <c r="AW255" s="19">
        <v>52</v>
      </c>
      <c r="AX255" s="20">
        <f t="shared" si="146"/>
        <v>96</v>
      </c>
      <c r="AY255" s="19">
        <v>49</v>
      </c>
      <c r="AZ255" s="19">
        <v>52</v>
      </c>
      <c r="BA255" s="20">
        <f t="shared" si="147"/>
        <v>94</v>
      </c>
      <c r="BB255" s="19">
        <v>51</v>
      </c>
      <c r="BC255" s="19">
        <v>52</v>
      </c>
      <c r="BD255" s="20">
        <f t="shared" si="148"/>
        <v>98</v>
      </c>
      <c r="BE255" s="20">
        <f t="shared" si="149"/>
        <v>97</v>
      </c>
      <c r="BF255" s="20">
        <f t="shared" si="150"/>
        <v>91</v>
      </c>
      <c r="BG255" s="24"/>
      <c r="BH255" s="19">
        <f t="shared" si="174"/>
        <v>28</v>
      </c>
      <c r="BI255" s="19">
        <f t="shared" si="175"/>
        <v>1</v>
      </c>
      <c r="BJ255" s="19">
        <f t="shared" si="176"/>
        <v>3</v>
      </c>
      <c r="BK255" s="19">
        <f t="shared" si="177"/>
        <v>1</v>
      </c>
      <c r="BL255" s="19">
        <f t="shared" si="178"/>
        <v>6</v>
      </c>
      <c r="BM255" s="19">
        <f t="shared" si="179"/>
        <v>11</v>
      </c>
      <c r="BN255" s="19">
        <f t="shared" si="180"/>
        <v>4</v>
      </c>
      <c r="BO255" s="19">
        <f t="shared" si="181"/>
        <v>1</v>
      </c>
      <c r="BP255" s="19">
        <f t="shared" si="182"/>
        <v>1</v>
      </c>
      <c r="BQ255" s="19">
        <f t="shared" si="183"/>
        <v>3</v>
      </c>
      <c r="BR255" s="19">
        <f t="shared" si="184"/>
        <v>5</v>
      </c>
      <c r="BS255" s="19">
        <f t="shared" si="185"/>
        <v>1</v>
      </c>
      <c r="BT255" s="19">
        <f t="shared" si="186"/>
        <v>5</v>
      </c>
      <c r="BU255" s="19">
        <f t="shared" si="187"/>
        <v>7</v>
      </c>
      <c r="BV255" s="19">
        <f t="shared" si="188"/>
        <v>3</v>
      </c>
      <c r="BW255" s="19">
        <f t="shared" si="189"/>
        <v>13</v>
      </c>
      <c r="BX255" s="19">
        <f t="shared" si="190"/>
        <v>6</v>
      </c>
      <c r="BY255" s="19">
        <f t="shared" si="191"/>
        <v>12</v>
      </c>
      <c r="BZ255" s="19">
        <f t="shared" si="192"/>
        <v>3</v>
      </c>
      <c r="CA255" s="19">
        <f t="shared" si="193"/>
        <v>4</v>
      </c>
      <c r="CB255" s="18">
        <f t="shared" si="171"/>
        <v>91</v>
      </c>
      <c r="CC255" s="19">
        <f t="shared" si="194"/>
        <v>6</v>
      </c>
    </row>
    <row r="256" spans="1:81" ht="31.5">
      <c r="A256" s="21">
        <v>242</v>
      </c>
      <c r="B256" s="34">
        <v>6652008885</v>
      </c>
      <c r="C256" s="5" t="s">
        <v>438</v>
      </c>
      <c r="D256" s="5" t="s">
        <v>256</v>
      </c>
      <c r="E256" s="5" t="str">
        <f>VLOOKUP(C256,Реестр!$B$2:$C$74,2,FALSE)</f>
        <v>Село</v>
      </c>
      <c r="F256" s="19">
        <v>10</v>
      </c>
      <c r="G256" s="19">
        <v>35</v>
      </c>
      <c r="H256" s="22">
        <v>11</v>
      </c>
      <c r="I256" s="22">
        <v>38</v>
      </c>
      <c r="J256" s="22">
        <f t="shared" si="130"/>
        <v>92</v>
      </c>
      <c r="K256" s="19">
        <v>30</v>
      </c>
      <c r="L256" s="19">
        <v>4</v>
      </c>
      <c r="M256" s="19">
        <f t="shared" si="131"/>
        <v>100</v>
      </c>
      <c r="N256" s="19">
        <v>55</v>
      </c>
      <c r="O256" s="19">
        <v>48</v>
      </c>
      <c r="P256" s="19">
        <v>57</v>
      </c>
      <c r="Q256" s="19">
        <v>54</v>
      </c>
      <c r="R256" s="19">
        <f t="shared" si="132"/>
        <v>93</v>
      </c>
      <c r="S256" s="19">
        <f t="shared" si="133"/>
        <v>95</v>
      </c>
      <c r="T256" s="19">
        <v>20</v>
      </c>
      <c r="U256" s="19">
        <v>5</v>
      </c>
      <c r="V256" s="19">
        <f t="shared" si="134"/>
        <v>100</v>
      </c>
      <c r="W256" s="19">
        <v>52</v>
      </c>
      <c r="X256" s="23">
        <v>63</v>
      </c>
      <c r="Y256" s="20">
        <f t="shared" si="135"/>
        <v>83</v>
      </c>
      <c r="Z256" s="43">
        <f t="shared" si="136"/>
        <v>92</v>
      </c>
      <c r="AA256" s="20">
        <f t="shared" si="137"/>
        <v>92</v>
      </c>
      <c r="AB256" s="19">
        <v>20</v>
      </c>
      <c r="AC256" s="19">
        <v>3</v>
      </c>
      <c r="AD256" s="19">
        <f t="shared" si="138"/>
        <v>60</v>
      </c>
      <c r="AE256" s="19">
        <v>20</v>
      </c>
      <c r="AF256" s="19">
        <v>3</v>
      </c>
      <c r="AG256" s="19">
        <f t="shared" si="139"/>
        <v>60</v>
      </c>
      <c r="AH256" s="19">
        <v>1</v>
      </c>
      <c r="AI256" s="19">
        <v>1</v>
      </c>
      <c r="AJ256" s="20">
        <f t="shared" si="173"/>
        <v>100</v>
      </c>
      <c r="AK256" s="43">
        <f t="shared" si="141"/>
        <v>72</v>
      </c>
      <c r="AL256" s="19">
        <v>63</v>
      </c>
      <c r="AM256" s="19">
        <v>63</v>
      </c>
      <c r="AN256" s="20">
        <f t="shared" si="142"/>
        <v>100</v>
      </c>
      <c r="AO256" s="19">
        <v>63</v>
      </c>
      <c r="AP256" s="19">
        <v>63</v>
      </c>
      <c r="AQ256" s="20">
        <f t="shared" si="143"/>
        <v>100</v>
      </c>
      <c r="AR256" s="19">
        <v>46</v>
      </c>
      <c r="AS256" s="19">
        <v>46</v>
      </c>
      <c r="AT256" s="20">
        <f t="shared" si="144"/>
        <v>100</v>
      </c>
      <c r="AU256" s="20">
        <f t="shared" si="145"/>
        <v>100</v>
      </c>
      <c r="AV256" s="19">
        <v>63</v>
      </c>
      <c r="AW256" s="19">
        <v>63</v>
      </c>
      <c r="AX256" s="20">
        <f t="shared" si="146"/>
        <v>100</v>
      </c>
      <c r="AY256" s="19">
        <v>55</v>
      </c>
      <c r="AZ256" s="19">
        <v>63</v>
      </c>
      <c r="BA256" s="20">
        <f t="shared" si="147"/>
        <v>87</v>
      </c>
      <c r="BB256" s="19">
        <v>63</v>
      </c>
      <c r="BC256" s="19">
        <v>63</v>
      </c>
      <c r="BD256" s="20">
        <f t="shared" si="148"/>
        <v>100</v>
      </c>
      <c r="BE256" s="20">
        <f t="shared" si="149"/>
        <v>97</v>
      </c>
      <c r="BF256" s="20">
        <f t="shared" si="150"/>
        <v>91</v>
      </c>
      <c r="BG256" s="24"/>
      <c r="BH256" s="19">
        <f t="shared" si="174"/>
        <v>8</v>
      </c>
      <c r="BI256" s="19">
        <f t="shared" si="175"/>
        <v>1</v>
      </c>
      <c r="BJ256" s="19">
        <f t="shared" si="176"/>
        <v>8</v>
      </c>
      <c r="BK256" s="19">
        <f t="shared" si="177"/>
        <v>1</v>
      </c>
      <c r="BL256" s="19">
        <f t="shared" si="178"/>
        <v>9</v>
      </c>
      <c r="BM256" s="19">
        <f t="shared" si="179"/>
        <v>18</v>
      </c>
      <c r="BN256" s="19">
        <f t="shared" si="180"/>
        <v>2</v>
      </c>
      <c r="BO256" s="19">
        <f t="shared" si="181"/>
        <v>3</v>
      </c>
      <c r="BP256" s="19">
        <f t="shared" si="182"/>
        <v>1</v>
      </c>
      <c r="BQ256" s="19">
        <f t="shared" si="183"/>
        <v>1</v>
      </c>
      <c r="BR256" s="19">
        <f t="shared" si="184"/>
        <v>1</v>
      </c>
      <c r="BS256" s="19">
        <f t="shared" si="185"/>
        <v>1</v>
      </c>
      <c r="BT256" s="19">
        <f t="shared" si="186"/>
        <v>1</v>
      </c>
      <c r="BU256" s="19">
        <f t="shared" si="187"/>
        <v>14</v>
      </c>
      <c r="BV256" s="19">
        <f t="shared" si="188"/>
        <v>1</v>
      </c>
      <c r="BW256" s="19">
        <f t="shared" si="189"/>
        <v>6</v>
      </c>
      <c r="BX256" s="19">
        <f t="shared" si="190"/>
        <v>9</v>
      </c>
      <c r="BY256" s="19">
        <f t="shared" si="191"/>
        <v>15</v>
      </c>
      <c r="BZ256" s="19">
        <f t="shared" si="192"/>
        <v>1</v>
      </c>
      <c r="CA256" s="19">
        <f t="shared" si="193"/>
        <v>4</v>
      </c>
      <c r="CB256" s="18">
        <f t="shared" si="171"/>
        <v>91</v>
      </c>
      <c r="CC256" s="19">
        <f t="shared" si="194"/>
        <v>6</v>
      </c>
    </row>
    <row r="257" spans="1:81" ht="31.5">
      <c r="A257" s="21">
        <v>324</v>
      </c>
      <c r="B257" s="34">
        <v>6647002180</v>
      </c>
      <c r="C257" s="6" t="s">
        <v>450</v>
      </c>
      <c r="D257" s="5" t="s">
        <v>329</v>
      </c>
      <c r="E257" s="5" t="str">
        <f>VLOOKUP(C257,Реестр!$B$2:$C$74,2,FALSE)</f>
        <v>Село</v>
      </c>
      <c r="F257" s="19">
        <v>10</v>
      </c>
      <c r="G257" s="19">
        <v>37</v>
      </c>
      <c r="H257" s="22">
        <v>11</v>
      </c>
      <c r="I257" s="22">
        <v>38</v>
      </c>
      <c r="J257" s="22">
        <f t="shared" si="130"/>
        <v>94</v>
      </c>
      <c r="K257" s="19">
        <v>30</v>
      </c>
      <c r="L257" s="19">
        <v>4</v>
      </c>
      <c r="M257" s="19">
        <f t="shared" si="131"/>
        <v>100</v>
      </c>
      <c r="N257" s="19">
        <v>109</v>
      </c>
      <c r="O257" s="19">
        <v>89</v>
      </c>
      <c r="P257" s="19">
        <v>112</v>
      </c>
      <c r="Q257" s="19">
        <v>94</v>
      </c>
      <c r="R257" s="19">
        <f t="shared" si="132"/>
        <v>96</v>
      </c>
      <c r="S257" s="19">
        <f t="shared" si="133"/>
        <v>97</v>
      </c>
      <c r="T257" s="19">
        <v>20</v>
      </c>
      <c r="U257" s="19">
        <v>5</v>
      </c>
      <c r="V257" s="19">
        <f t="shared" si="134"/>
        <v>100</v>
      </c>
      <c r="W257" s="19">
        <v>133</v>
      </c>
      <c r="X257" s="23">
        <v>149</v>
      </c>
      <c r="Y257" s="20">
        <f t="shared" si="135"/>
        <v>89</v>
      </c>
      <c r="Z257" s="43">
        <f t="shared" si="136"/>
        <v>95</v>
      </c>
      <c r="AA257" s="20">
        <f t="shared" si="137"/>
        <v>95</v>
      </c>
      <c r="AB257" s="19">
        <v>20</v>
      </c>
      <c r="AC257" s="19">
        <v>2</v>
      </c>
      <c r="AD257" s="19">
        <f t="shared" si="138"/>
        <v>40</v>
      </c>
      <c r="AE257" s="19">
        <v>20</v>
      </c>
      <c r="AF257" s="19">
        <v>4</v>
      </c>
      <c r="AG257" s="19">
        <f t="shared" si="139"/>
        <v>80</v>
      </c>
      <c r="AH257" s="19">
        <v>8</v>
      </c>
      <c r="AI257" s="19">
        <v>8</v>
      </c>
      <c r="AJ257" s="20">
        <f t="shared" si="173"/>
        <v>100</v>
      </c>
      <c r="AK257" s="43">
        <f t="shared" si="141"/>
        <v>74</v>
      </c>
      <c r="AL257" s="19">
        <v>139</v>
      </c>
      <c r="AM257" s="19">
        <v>149</v>
      </c>
      <c r="AN257" s="20">
        <f t="shared" si="142"/>
        <v>93</v>
      </c>
      <c r="AO257" s="19">
        <v>145</v>
      </c>
      <c r="AP257" s="19">
        <v>149</v>
      </c>
      <c r="AQ257" s="20">
        <f t="shared" si="143"/>
        <v>97</v>
      </c>
      <c r="AR257" s="19">
        <v>98</v>
      </c>
      <c r="AS257" s="19">
        <v>101</v>
      </c>
      <c r="AT257" s="20">
        <f t="shared" si="144"/>
        <v>97</v>
      </c>
      <c r="AU257" s="20">
        <f t="shared" si="145"/>
        <v>95</v>
      </c>
      <c r="AV257" s="19">
        <v>148</v>
      </c>
      <c r="AW257" s="19">
        <v>149</v>
      </c>
      <c r="AX257" s="20">
        <f t="shared" si="146"/>
        <v>99</v>
      </c>
      <c r="AY257" s="19">
        <v>137</v>
      </c>
      <c r="AZ257" s="19">
        <v>149</v>
      </c>
      <c r="BA257" s="20">
        <f t="shared" si="147"/>
        <v>92</v>
      </c>
      <c r="BB257" s="19">
        <v>142</v>
      </c>
      <c r="BC257" s="19">
        <v>149</v>
      </c>
      <c r="BD257" s="20">
        <f t="shared" si="148"/>
        <v>95</v>
      </c>
      <c r="BE257" s="20">
        <f t="shared" si="149"/>
        <v>96</v>
      </c>
      <c r="BF257" s="20">
        <f t="shared" si="150"/>
        <v>91</v>
      </c>
      <c r="BG257" s="24"/>
      <c r="BH257" s="19">
        <f t="shared" si="174"/>
        <v>6</v>
      </c>
      <c r="BI257" s="19">
        <f t="shared" si="175"/>
        <v>1</v>
      </c>
      <c r="BJ257" s="19">
        <f t="shared" si="176"/>
        <v>5</v>
      </c>
      <c r="BK257" s="19">
        <f t="shared" si="177"/>
        <v>1</v>
      </c>
      <c r="BL257" s="19">
        <f t="shared" si="178"/>
        <v>6</v>
      </c>
      <c r="BM257" s="19">
        <f t="shared" si="179"/>
        <v>12</v>
      </c>
      <c r="BN257" s="19">
        <f t="shared" si="180"/>
        <v>3</v>
      </c>
      <c r="BO257" s="19">
        <f t="shared" si="181"/>
        <v>2</v>
      </c>
      <c r="BP257" s="19">
        <f t="shared" si="182"/>
        <v>1</v>
      </c>
      <c r="BQ257" s="19">
        <f t="shared" si="183"/>
        <v>8</v>
      </c>
      <c r="BR257" s="19">
        <f t="shared" si="184"/>
        <v>4</v>
      </c>
      <c r="BS257" s="19">
        <f t="shared" si="185"/>
        <v>4</v>
      </c>
      <c r="BT257" s="19">
        <f t="shared" si="186"/>
        <v>2</v>
      </c>
      <c r="BU257" s="19">
        <f t="shared" si="187"/>
        <v>9</v>
      </c>
      <c r="BV257" s="19">
        <f t="shared" si="188"/>
        <v>6</v>
      </c>
      <c r="BW257" s="19">
        <f t="shared" si="189"/>
        <v>4</v>
      </c>
      <c r="BX257" s="19">
        <f t="shared" si="190"/>
        <v>6</v>
      </c>
      <c r="BY257" s="19">
        <f t="shared" si="191"/>
        <v>13</v>
      </c>
      <c r="BZ257" s="19">
        <f t="shared" si="192"/>
        <v>6</v>
      </c>
      <c r="CA257" s="19">
        <f t="shared" si="193"/>
        <v>5</v>
      </c>
      <c r="CB257" s="18">
        <f t="shared" si="171"/>
        <v>91</v>
      </c>
      <c r="CC257" s="19">
        <f t="shared" si="194"/>
        <v>6</v>
      </c>
    </row>
    <row r="258" spans="1:81" ht="30">
      <c r="A258" s="21">
        <v>211</v>
      </c>
      <c r="B258" s="34">
        <v>6611012699</v>
      </c>
      <c r="C258" s="40" t="s">
        <v>490</v>
      </c>
      <c r="D258" s="5" t="s">
        <v>226</v>
      </c>
      <c r="E258" s="5" t="str">
        <f>VLOOKUP(C258,Реестр!$B$2:$C$74,2,FALSE)</f>
        <v>Село</v>
      </c>
      <c r="F258" s="19">
        <v>10</v>
      </c>
      <c r="G258" s="19">
        <v>35</v>
      </c>
      <c r="H258" s="22">
        <v>11</v>
      </c>
      <c r="I258" s="22">
        <v>38</v>
      </c>
      <c r="J258" s="22">
        <f t="shared" si="130"/>
        <v>92</v>
      </c>
      <c r="K258" s="19">
        <v>30</v>
      </c>
      <c r="L258" s="19">
        <v>4</v>
      </c>
      <c r="M258" s="19">
        <f t="shared" si="131"/>
        <v>100</v>
      </c>
      <c r="N258" s="19">
        <v>122</v>
      </c>
      <c r="O258" s="19">
        <v>121</v>
      </c>
      <c r="P258" s="19">
        <v>122</v>
      </c>
      <c r="Q258" s="19">
        <v>122</v>
      </c>
      <c r="R258" s="19">
        <f t="shared" si="132"/>
        <v>100</v>
      </c>
      <c r="S258" s="19">
        <f t="shared" si="133"/>
        <v>98</v>
      </c>
      <c r="T258" s="19">
        <v>20</v>
      </c>
      <c r="U258" s="19">
        <v>5</v>
      </c>
      <c r="V258" s="19">
        <f t="shared" si="134"/>
        <v>100</v>
      </c>
      <c r="W258" s="19">
        <v>138</v>
      </c>
      <c r="X258" s="23">
        <v>139</v>
      </c>
      <c r="Y258" s="20">
        <f t="shared" si="135"/>
        <v>99</v>
      </c>
      <c r="Z258" s="43">
        <f t="shared" si="136"/>
        <v>100</v>
      </c>
      <c r="AA258" s="20">
        <f t="shared" si="137"/>
        <v>100</v>
      </c>
      <c r="AB258" s="19">
        <v>20</v>
      </c>
      <c r="AC258" s="19">
        <v>0</v>
      </c>
      <c r="AD258" s="19">
        <f t="shared" si="138"/>
        <v>0</v>
      </c>
      <c r="AE258" s="19">
        <v>20</v>
      </c>
      <c r="AF258" s="19">
        <v>5</v>
      </c>
      <c r="AG258" s="19">
        <f t="shared" si="139"/>
        <v>100</v>
      </c>
      <c r="AH258" s="19">
        <v>8</v>
      </c>
      <c r="AI258" s="19">
        <v>10</v>
      </c>
      <c r="AJ258" s="20">
        <f t="shared" si="173"/>
        <v>80</v>
      </c>
      <c r="AK258" s="43">
        <f t="shared" si="141"/>
        <v>64</v>
      </c>
      <c r="AL258" s="19">
        <v>106</v>
      </c>
      <c r="AM258" s="19">
        <v>139</v>
      </c>
      <c r="AN258" s="20">
        <f t="shared" si="142"/>
        <v>76</v>
      </c>
      <c r="AO258" s="19">
        <v>138</v>
      </c>
      <c r="AP258" s="19">
        <v>139</v>
      </c>
      <c r="AQ258" s="20">
        <f t="shared" si="143"/>
        <v>99</v>
      </c>
      <c r="AR258" s="19">
        <v>131</v>
      </c>
      <c r="AS258" s="19">
        <v>133</v>
      </c>
      <c r="AT258" s="20">
        <f t="shared" si="144"/>
        <v>98</v>
      </c>
      <c r="AU258" s="20">
        <f t="shared" si="145"/>
        <v>90</v>
      </c>
      <c r="AV258" s="19">
        <v>135</v>
      </c>
      <c r="AW258" s="19">
        <v>139</v>
      </c>
      <c r="AX258" s="20">
        <f t="shared" si="146"/>
        <v>97</v>
      </c>
      <c r="AY258" s="19">
        <v>139</v>
      </c>
      <c r="AZ258" s="19">
        <v>139</v>
      </c>
      <c r="BA258" s="20">
        <f t="shared" si="147"/>
        <v>100</v>
      </c>
      <c r="BB258" s="19">
        <v>138</v>
      </c>
      <c r="BC258" s="19">
        <v>139</v>
      </c>
      <c r="BD258" s="20">
        <f t="shared" si="148"/>
        <v>99</v>
      </c>
      <c r="BE258" s="20">
        <f t="shared" si="149"/>
        <v>99</v>
      </c>
      <c r="BF258" s="20">
        <f t="shared" si="150"/>
        <v>90</v>
      </c>
      <c r="BG258" s="24"/>
      <c r="BH258" s="19">
        <f t="shared" si="174"/>
        <v>8</v>
      </c>
      <c r="BI258" s="19">
        <f t="shared" si="175"/>
        <v>1</v>
      </c>
      <c r="BJ258" s="19">
        <f t="shared" si="176"/>
        <v>1</v>
      </c>
      <c r="BK258" s="19">
        <f t="shared" si="177"/>
        <v>1</v>
      </c>
      <c r="BL258" s="19">
        <f t="shared" si="178"/>
        <v>1</v>
      </c>
      <c r="BM258" s="19">
        <f t="shared" si="179"/>
        <v>2</v>
      </c>
      <c r="BN258" s="19">
        <f t="shared" si="180"/>
        <v>5</v>
      </c>
      <c r="BO258" s="19">
        <f t="shared" si="181"/>
        <v>1</v>
      </c>
      <c r="BP258" s="19">
        <f t="shared" si="182"/>
        <v>17</v>
      </c>
      <c r="BQ258" s="19">
        <f t="shared" si="183"/>
        <v>18</v>
      </c>
      <c r="BR258" s="19">
        <f t="shared" si="184"/>
        <v>2</v>
      </c>
      <c r="BS258" s="19">
        <f t="shared" si="185"/>
        <v>3</v>
      </c>
      <c r="BT258" s="19">
        <f t="shared" si="186"/>
        <v>4</v>
      </c>
      <c r="BU258" s="19">
        <f t="shared" si="187"/>
        <v>1</v>
      </c>
      <c r="BV258" s="19">
        <f t="shared" si="188"/>
        <v>2</v>
      </c>
      <c r="BW258" s="19">
        <f t="shared" si="189"/>
        <v>3</v>
      </c>
      <c r="BX258" s="19">
        <f t="shared" si="190"/>
        <v>1</v>
      </c>
      <c r="BY258" s="19">
        <f t="shared" si="191"/>
        <v>20</v>
      </c>
      <c r="BZ258" s="19">
        <f t="shared" si="192"/>
        <v>11</v>
      </c>
      <c r="CA258" s="19">
        <f t="shared" si="193"/>
        <v>2</v>
      </c>
      <c r="CB258" s="18">
        <f t="shared" si="171"/>
        <v>90</v>
      </c>
      <c r="CC258" s="19">
        <f t="shared" si="194"/>
        <v>7</v>
      </c>
    </row>
    <row r="259" spans="1:81" ht="31.5">
      <c r="A259" s="21">
        <v>246</v>
      </c>
      <c r="B259" s="35">
        <v>6652004471</v>
      </c>
      <c r="C259" s="5" t="s">
        <v>438</v>
      </c>
      <c r="D259" s="5" t="s">
        <v>260</v>
      </c>
      <c r="E259" s="5" t="str">
        <f>VLOOKUP(C259,Реестр!$B$2:$C$74,2,FALSE)</f>
        <v>Село</v>
      </c>
      <c r="F259" s="19">
        <v>9</v>
      </c>
      <c r="G259" s="19">
        <v>36</v>
      </c>
      <c r="H259" s="22">
        <v>11</v>
      </c>
      <c r="I259" s="22">
        <v>38</v>
      </c>
      <c r="J259" s="22">
        <f t="shared" si="130"/>
        <v>88</v>
      </c>
      <c r="K259" s="19">
        <v>30</v>
      </c>
      <c r="L259" s="19">
        <v>4</v>
      </c>
      <c r="M259" s="19">
        <f t="shared" si="131"/>
        <v>100</v>
      </c>
      <c r="N259" s="19">
        <v>173</v>
      </c>
      <c r="O259" s="19">
        <v>177</v>
      </c>
      <c r="P259" s="19">
        <v>177</v>
      </c>
      <c r="Q259" s="19">
        <v>180</v>
      </c>
      <c r="R259" s="19">
        <f t="shared" si="132"/>
        <v>98</v>
      </c>
      <c r="S259" s="19">
        <f t="shared" si="133"/>
        <v>96</v>
      </c>
      <c r="T259" s="19">
        <v>20</v>
      </c>
      <c r="U259" s="19">
        <v>5</v>
      </c>
      <c r="V259" s="19">
        <f t="shared" si="134"/>
        <v>100</v>
      </c>
      <c r="W259" s="19">
        <v>200</v>
      </c>
      <c r="X259" s="23">
        <v>210</v>
      </c>
      <c r="Y259" s="20">
        <f t="shared" si="135"/>
        <v>95</v>
      </c>
      <c r="Z259" s="43">
        <f t="shared" si="136"/>
        <v>98</v>
      </c>
      <c r="AA259" s="20">
        <f t="shared" si="137"/>
        <v>98</v>
      </c>
      <c r="AB259" s="19">
        <v>20</v>
      </c>
      <c r="AC259" s="19">
        <v>0</v>
      </c>
      <c r="AD259" s="19">
        <f t="shared" si="138"/>
        <v>0</v>
      </c>
      <c r="AE259" s="19">
        <v>20</v>
      </c>
      <c r="AF259" s="19">
        <v>4</v>
      </c>
      <c r="AG259" s="19">
        <f t="shared" si="139"/>
        <v>80</v>
      </c>
      <c r="AH259" s="19">
        <v>28</v>
      </c>
      <c r="AI259" s="19">
        <v>29</v>
      </c>
      <c r="AJ259" s="20">
        <f t="shared" si="173"/>
        <v>97</v>
      </c>
      <c r="AK259" s="43">
        <f t="shared" si="141"/>
        <v>61</v>
      </c>
      <c r="AL259" s="19">
        <v>202</v>
      </c>
      <c r="AM259" s="19">
        <v>210</v>
      </c>
      <c r="AN259" s="20">
        <f t="shared" si="142"/>
        <v>96</v>
      </c>
      <c r="AO259" s="19">
        <v>208</v>
      </c>
      <c r="AP259" s="19">
        <v>210</v>
      </c>
      <c r="AQ259" s="20">
        <f t="shared" si="143"/>
        <v>99</v>
      </c>
      <c r="AR259" s="19">
        <v>175</v>
      </c>
      <c r="AS259" s="19">
        <v>176</v>
      </c>
      <c r="AT259" s="20">
        <f t="shared" si="144"/>
        <v>99</v>
      </c>
      <c r="AU259" s="20">
        <f t="shared" si="145"/>
        <v>98</v>
      </c>
      <c r="AV259" s="19">
        <v>207</v>
      </c>
      <c r="AW259" s="19">
        <v>210</v>
      </c>
      <c r="AX259" s="20">
        <f t="shared" si="146"/>
        <v>99</v>
      </c>
      <c r="AY259" s="19">
        <v>207</v>
      </c>
      <c r="AZ259" s="19">
        <v>210</v>
      </c>
      <c r="BA259" s="20">
        <f t="shared" si="147"/>
        <v>99</v>
      </c>
      <c r="BB259" s="19">
        <v>208</v>
      </c>
      <c r="BC259" s="19">
        <v>210</v>
      </c>
      <c r="BD259" s="20">
        <f t="shared" si="148"/>
        <v>99</v>
      </c>
      <c r="BE259" s="20">
        <f t="shared" si="149"/>
        <v>99</v>
      </c>
      <c r="BF259" s="20">
        <f t="shared" si="150"/>
        <v>90</v>
      </c>
      <c r="BG259" s="24"/>
      <c r="BH259" s="19">
        <f t="shared" si="174"/>
        <v>12</v>
      </c>
      <c r="BI259" s="19">
        <f t="shared" si="175"/>
        <v>1</v>
      </c>
      <c r="BJ259" s="19">
        <f t="shared" si="176"/>
        <v>3</v>
      </c>
      <c r="BK259" s="19">
        <f t="shared" si="177"/>
        <v>1</v>
      </c>
      <c r="BL259" s="19">
        <f t="shared" si="178"/>
        <v>3</v>
      </c>
      <c r="BM259" s="19">
        <f t="shared" si="179"/>
        <v>6</v>
      </c>
      <c r="BN259" s="19">
        <f t="shared" si="180"/>
        <v>5</v>
      </c>
      <c r="BO259" s="19">
        <f t="shared" si="181"/>
        <v>2</v>
      </c>
      <c r="BP259" s="19">
        <f t="shared" si="182"/>
        <v>3</v>
      </c>
      <c r="BQ259" s="19">
        <f t="shared" si="183"/>
        <v>5</v>
      </c>
      <c r="BR259" s="19">
        <f t="shared" si="184"/>
        <v>2</v>
      </c>
      <c r="BS259" s="19">
        <f t="shared" si="185"/>
        <v>2</v>
      </c>
      <c r="BT259" s="19">
        <f t="shared" si="186"/>
        <v>2</v>
      </c>
      <c r="BU259" s="19">
        <f t="shared" si="187"/>
        <v>2</v>
      </c>
      <c r="BV259" s="19">
        <f t="shared" si="188"/>
        <v>2</v>
      </c>
      <c r="BW259" s="19">
        <f t="shared" si="189"/>
        <v>5</v>
      </c>
      <c r="BX259" s="19">
        <f t="shared" si="190"/>
        <v>3</v>
      </c>
      <c r="BY259" s="19">
        <f t="shared" si="191"/>
        <v>23</v>
      </c>
      <c r="BZ259" s="19">
        <f t="shared" si="192"/>
        <v>3</v>
      </c>
      <c r="CA259" s="19">
        <f t="shared" si="193"/>
        <v>2</v>
      </c>
      <c r="CB259" s="18">
        <f t="shared" si="171"/>
        <v>90</v>
      </c>
      <c r="CC259" s="19">
        <f t="shared" si="194"/>
        <v>7</v>
      </c>
    </row>
    <row r="260" spans="1:81" ht="31.5">
      <c r="A260" s="21">
        <v>287</v>
      </c>
      <c r="B260" s="34">
        <v>6621017946</v>
      </c>
      <c r="C260" s="6" t="s">
        <v>444</v>
      </c>
      <c r="D260" s="6" t="s">
        <v>297</v>
      </c>
      <c r="E260" s="5" t="str">
        <f>VLOOKUP(C260,Реестр!$B$2:$C$74,2,FALSE)</f>
        <v>Село</v>
      </c>
      <c r="F260" s="19">
        <v>8</v>
      </c>
      <c r="G260" s="19">
        <v>33</v>
      </c>
      <c r="H260" s="22">
        <v>9</v>
      </c>
      <c r="I260" s="22">
        <v>36</v>
      </c>
      <c r="J260" s="22">
        <f t="shared" ref="J260:J323" si="195">ROUND((0.5*(F260/H260+G260/I260)*100),0)</f>
        <v>90</v>
      </c>
      <c r="K260" s="19">
        <v>30</v>
      </c>
      <c r="L260" s="19">
        <v>4</v>
      </c>
      <c r="M260" s="19">
        <f t="shared" ref="M260:M323" si="196">IF(L260&gt;3,100,K260*L260)</f>
        <v>100</v>
      </c>
      <c r="N260" s="19">
        <v>189</v>
      </c>
      <c r="O260" s="19">
        <v>189</v>
      </c>
      <c r="P260" s="19">
        <v>189</v>
      </c>
      <c r="Q260" s="19">
        <v>189</v>
      </c>
      <c r="R260" s="19">
        <f t="shared" ref="R260:R323" si="197">ROUND((0.5*((N260/P260)+(O260/Q260))*100),0)</f>
        <v>100</v>
      </c>
      <c r="S260" s="19">
        <f t="shared" ref="S260:S323" si="198">ROUND(((0.3*J260)+(0.3*M260)+(0.4*R260)),0)</f>
        <v>97</v>
      </c>
      <c r="T260" s="19">
        <v>20</v>
      </c>
      <c r="U260" s="19">
        <v>5</v>
      </c>
      <c r="V260" s="19">
        <f t="shared" ref="V260:V323" si="199">IF(U260&gt;5,100,T260*U260)</f>
        <v>100</v>
      </c>
      <c r="W260" s="19">
        <v>189</v>
      </c>
      <c r="X260" s="23">
        <v>189</v>
      </c>
      <c r="Y260" s="20">
        <f t="shared" ref="Y260:Y323" si="200">ROUND(W260/X260*100,0)</f>
        <v>100</v>
      </c>
      <c r="Z260" s="43">
        <f t="shared" ref="Z260:Z323" si="201">ROUND((V260+Y260)/2,0)</f>
        <v>100</v>
      </c>
      <c r="AA260" s="20">
        <f t="shared" ref="AA260:AA323" si="202">ROUND((0.3*V260+0.4*Z260+0.3*Y260),0)</f>
        <v>100</v>
      </c>
      <c r="AB260" s="19">
        <v>20</v>
      </c>
      <c r="AC260" s="19">
        <v>0</v>
      </c>
      <c r="AD260" s="19">
        <f t="shared" ref="AD260:AD323" si="203">IF(AC260&gt;5,100,AB260*AC260)</f>
        <v>0</v>
      </c>
      <c r="AE260" s="19">
        <v>20</v>
      </c>
      <c r="AF260" s="19">
        <v>3</v>
      </c>
      <c r="AG260" s="19">
        <f t="shared" ref="AG260:AG323" si="204">IF(AF260&gt;5,100,AE260*AF260)</f>
        <v>60</v>
      </c>
      <c r="AH260" s="19">
        <v>7</v>
      </c>
      <c r="AI260" s="19">
        <v>7</v>
      </c>
      <c r="AJ260" s="20">
        <f t="shared" si="173"/>
        <v>100</v>
      </c>
      <c r="AK260" s="43">
        <f t="shared" ref="AK260:AK323" si="205">ROUND((0.3*AD260+0.4*AG260+0.3*AJ260),0)</f>
        <v>54</v>
      </c>
      <c r="AL260" s="19">
        <v>189</v>
      </c>
      <c r="AM260" s="19">
        <v>189</v>
      </c>
      <c r="AN260" s="20">
        <f t="shared" ref="AN260:AN323" si="206">ROUND((AL260/AM260)*100,)</f>
        <v>100</v>
      </c>
      <c r="AO260" s="19">
        <v>189</v>
      </c>
      <c r="AP260" s="19">
        <v>189</v>
      </c>
      <c r="AQ260" s="20">
        <f t="shared" ref="AQ260:AQ323" si="207">ROUND((AO260/AP260)*100,0)</f>
        <v>100</v>
      </c>
      <c r="AR260" s="19">
        <v>189</v>
      </c>
      <c r="AS260" s="19">
        <v>189</v>
      </c>
      <c r="AT260" s="20">
        <f t="shared" ref="AT260:AT323" si="208">ROUND((AR260/AS260)*100,0)</f>
        <v>100</v>
      </c>
      <c r="AU260" s="20">
        <f t="shared" ref="AU260:AU323" si="209">ROUND((0.4*AN260+0.4*AQ260+0.2*AT260),0)</f>
        <v>100</v>
      </c>
      <c r="AV260" s="19">
        <v>189</v>
      </c>
      <c r="AW260" s="19">
        <v>189</v>
      </c>
      <c r="AX260" s="20">
        <f t="shared" ref="AX260:AX323" si="210">ROUND((AV260/AW260)*100,0)</f>
        <v>100</v>
      </c>
      <c r="AY260" s="19">
        <v>189</v>
      </c>
      <c r="AZ260" s="19">
        <v>189</v>
      </c>
      <c r="BA260" s="20">
        <f t="shared" ref="BA260:BA323" si="211">ROUND((AY260/AZ260)*100,0)</f>
        <v>100</v>
      </c>
      <c r="BB260" s="19">
        <v>189</v>
      </c>
      <c r="BC260" s="19">
        <v>189</v>
      </c>
      <c r="BD260" s="20">
        <f t="shared" ref="BD260:BD323" si="212">ROUND((BB260/BC260)*100,0)</f>
        <v>100</v>
      </c>
      <c r="BE260" s="20">
        <f t="shared" ref="BE260:BE323" si="213">ROUND((0.3*AX260+0.2*BA260+0.5*BD260),0)</f>
        <v>100</v>
      </c>
      <c r="BF260" s="20">
        <f t="shared" ref="BF260:BF323" si="214">ROUND(((S260+AA260+AK260+AU260+BE260)/5),0)</f>
        <v>90</v>
      </c>
      <c r="BG260" s="24"/>
      <c r="BH260" s="19">
        <f t="shared" si="174"/>
        <v>10</v>
      </c>
      <c r="BI260" s="19">
        <f t="shared" si="175"/>
        <v>1</v>
      </c>
      <c r="BJ260" s="19">
        <f t="shared" si="176"/>
        <v>1</v>
      </c>
      <c r="BK260" s="19">
        <f t="shared" si="177"/>
        <v>1</v>
      </c>
      <c r="BL260" s="19">
        <f t="shared" si="178"/>
        <v>1</v>
      </c>
      <c r="BM260" s="19">
        <f t="shared" si="179"/>
        <v>1</v>
      </c>
      <c r="BN260" s="19">
        <f t="shared" si="180"/>
        <v>5</v>
      </c>
      <c r="BO260" s="19">
        <f t="shared" si="181"/>
        <v>3</v>
      </c>
      <c r="BP260" s="19">
        <f t="shared" si="182"/>
        <v>1</v>
      </c>
      <c r="BQ260" s="19">
        <f t="shared" si="183"/>
        <v>1</v>
      </c>
      <c r="BR260" s="19">
        <f t="shared" si="184"/>
        <v>1</v>
      </c>
      <c r="BS260" s="19">
        <f t="shared" si="185"/>
        <v>1</v>
      </c>
      <c r="BT260" s="19">
        <f t="shared" si="186"/>
        <v>1</v>
      </c>
      <c r="BU260" s="19">
        <f t="shared" si="187"/>
        <v>1</v>
      </c>
      <c r="BV260" s="19">
        <f t="shared" si="188"/>
        <v>1</v>
      </c>
      <c r="BW260" s="19">
        <f t="shared" si="189"/>
        <v>4</v>
      </c>
      <c r="BX260" s="19">
        <f t="shared" si="190"/>
        <v>1</v>
      </c>
      <c r="BY260" s="19">
        <f t="shared" si="191"/>
        <v>28</v>
      </c>
      <c r="BZ260" s="19">
        <f t="shared" si="192"/>
        <v>1</v>
      </c>
      <c r="CA260" s="19">
        <f t="shared" si="193"/>
        <v>1</v>
      </c>
      <c r="CB260" s="18">
        <f t="shared" ref="CB260:CB323" si="215">BF260</f>
        <v>90</v>
      </c>
      <c r="CC260" s="19">
        <f t="shared" si="194"/>
        <v>7</v>
      </c>
    </row>
    <row r="261" spans="1:81" ht="31.5">
      <c r="A261" s="21">
        <v>121</v>
      </c>
      <c r="B261" s="34">
        <v>6657003577</v>
      </c>
      <c r="C261" s="5" t="s">
        <v>420</v>
      </c>
      <c r="D261" s="5" t="s">
        <v>141</v>
      </c>
      <c r="E261" s="5" t="str">
        <f>VLOOKUP(C261,Реестр!$B$2:$C$74,2,FALSE)</f>
        <v>Село</v>
      </c>
      <c r="F261" s="19">
        <v>10</v>
      </c>
      <c r="G261" s="19">
        <v>36</v>
      </c>
      <c r="H261" s="22">
        <v>11</v>
      </c>
      <c r="I261" s="22">
        <v>38</v>
      </c>
      <c r="J261" s="22">
        <f t="shared" si="195"/>
        <v>93</v>
      </c>
      <c r="K261" s="19">
        <v>30</v>
      </c>
      <c r="L261" s="19">
        <v>4</v>
      </c>
      <c r="M261" s="19">
        <f t="shared" si="196"/>
        <v>100</v>
      </c>
      <c r="N261" s="19">
        <v>224</v>
      </c>
      <c r="O261" s="19">
        <v>153</v>
      </c>
      <c r="P261" s="19">
        <v>233</v>
      </c>
      <c r="Q261" s="19">
        <v>157</v>
      </c>
      <c r="R261" s="19">
        <f t="shared" si="197"/>
        <v>97</v>
      </c>
      <c r="S261" s="19">
        <f t="shared" si="198"/>
        <v>97</v>
      </c>
      <c r="T261" s="19">
        <v>20</v>
      </c>
      <c r="U261" s="19">
        <v>5</v>
      </c>
      <c r="V261" s="19">
        <f t="shared" si="199"/>
        <v>100</v>
      </c>
      <c r="W261" s="19">
        <v>221</v>
      </c>
      <c r="X261" s="23">
        <v>274</v>
      </c>
      <c r="Y261" s="20">
        <f t="shared" si="200"/>
        <v>81</v>
      </c>
      <c r="Z261" s="43">
        <f t="shared" si="201"/>
        <v>91</v>
      </c>
      <c r="AA261" s="20">
        <f t="shared" si="202"/>
        <v>91</v>
      </c>
      <c r="AB261" s="19">
        <v>20</v>
      </c>
      <c r="AC261" s="19">
        <v>3</v>
      </c>
      <c r="AD261" s="19">
        <f t="shared" si="203"/>
        <v>60</v>
      </c>
      <c r="AE261" s="19">
        <v>20</v>
      </c>
      <c r="AF261" s="19">
        <v>6</v>
      </c>
      <c r="AG261" s="19">
        <f t="shared" si="204"/>
        <v>100</v>
      </c>
      <c r="AH261" s="19">
        <v>5</v>
      </c>
      <c r="AI261" s="19">
        <v>6</v>
      </c>
      <c r="AJ261" s="20">
        <f t="shared" si="173"/>
        <v>83</v>
      </c>
      <c r="AK261" s="43">
        <f t="shared" si="205"/>
        <v>83</v>
      </c>
      <c r="AL261" s="19">
        <v>137</v>
      </c>
      <c r="AM261" s="19">
        <v>274</v>
      </c>
      <c r="AN261" s="20">
        <f t="shared" si="206"/>
        <v>50</v>
      </c>
      <c r="AO261" s="19">
        <v>266</v>
      </c>
      <c r="AP261" s="19">
        <v>274</v>
      </c>
      <c r="AQ261" s="20">
        <f t="shared" si="207"/>
        <v>97</v>
      </c>
      <c r="AR261" s="19">
        <v>201</v>
      </c>
      <c r="AS261" s="19">
        <v>203</v>
      </c>
      <c r="AT261" s="20">
        <f t="shared" si="208"/>
        <v>99</v>
      </c>
      <c r="AU261" s="20">
        <f t="shared" si="209"/>
        <v>79</v>
      </c>
      <c r="AV261" s="19">
        <v>261</v>
      </c>
      <c r="AW261" s="19">
        <v>274</v>
      </c>
      <c r="AX261" s="20">
        <f t="shared" si="210"/>
        <v>95</v>
      </c>
      <c r="AY261" s="19">
        <v>248</v>
      </c>
      <c r="AZ261" s="19">
        <v>274</v>
      </c>
      <c r="BA261" s="20">
        <f t="shared" si="211"/>
        <v>91</v>
      </c>
      <c r="BB261" s="19">
        <v>268</v>
      </c>
      <c r="BC261" s="19">
        <v>274</v>
      </c>
      <c r="BD261" s="20">
        <f t="shared" si="212"/>
        <v>98</v>
      </c>
      <c r="BE261" s="20">
        <f t="shared" si="213"/>
        <v>96</v>
      </c>
      <c r="BF261" s="20">
        <f t="shared" si="214"/>
        <v>89</v>
      </c>
      <c r="BG261" s="24"/>
      <c r="BH261" s="19">
        <f t="shared" si="174"/>
        <v>7</v>
      </c>
      <c r="BI261" s="19">
        <f t="shared" si="175"/>
        <v>1</v>
      </c>
      <c r="BJ261" s="19">
        <f t="shared" si="176"/>
        <v>4</v>
      </c>
      <c r="BK261" s="19">
        <f t="shared" si="177"/>
        <v>1</v>
      </c>
      <c r="BL261" s="19">
        <f t="shared" si="178"/>
        <v>10</v>
      </c>
      <c r="BM261" s="19">
        <f t="shared" si="179"/>
        <v>20</v>
      </c>
      <c r="BN261" s="19">
        <f t="shared" si="180"/>
        <v>2</v>
      </c>
      <c r="BO261" s="19">
        <f t="shared" si="181"/>
        <v>1</v>
      </c>
      <c r="BP261" s="19">
        <f t="shared" si="182"/>
        <v>15</v>
      </c>
      <c r="BQ261" s="19">
        <f t="shared" si="183"/>
        <v>28</v>
      </c>
      <c r="BR261" s="19">
        <f t="shared" si="184"/>
        <v>4</v>
      </c>
      <c r="BS261" s="19">
        <f t="shared" si="185"/>
        <v>2</v>
      </c>
      <c r="BT261" s="19">
        <f t="shared" si="186"/>
        <v>6</v>
      </c>
      <c r="BU261" s="19">
        <f t="shared" si="187"/>
        <v>10</v>
      </c>
      <c r="BV261" s="19">
        <f t="shared" si="188"/>
        <v>3</v>
      </c>
      <c r="BW261" s="19">
        <f t="shared" si="189"/>
        <v>4</v>
      </c>
      <c r="BX261" s="19">
        <f t="shared" si="190"/>
        <v>10</v>
      </c>
      <c r="BY261" s="19">
        <f t="shared" si="191"/>
        <v>5</v>
      </c>
      <c r="BZ261" s="19">
        <f t="shared" si="192"/>
        <v>19</v>
      </c>
      <c r="CA261" s="19">
        <f t="shared" si="193"/>
        <v>5</v>
      </c>
      <c r="CB261" s="18">
        <f t="shared" si="215"/>
        <v>89</v>
      </c>
      <c r="CC261" s="19">
        <f t="shared" si="194"/>
        <v>8</v>
      </c>
    </row>
    <row r="262" spans="1:81" ht="31.5">
      <c r="A262" s="21">
        <v>123</v>
      </c>
      <c r="B262" s="34">
        <v>6657003827</v>
      </c>
      <c r="C262" s="5" t="s">
        <v>420</v>
      </c>
      <c r="D262" s="6" t="s">
        <v>143</v>
      </c>
      <c r="E262" s="5" t="str">
        <f>VLOOKUP(C262,Реестр!$B$2:$C$74,2,FALSE)</f>
        <v>Село</v>
      </c>
      <c r="F262" s="19">
        <v>8</v>
      </c>
      <c r="G262" s="19">
        <v>27</v>
      </c>
      <c r="H262" s="22">
        <v>9</v>
      </c>
      <c r="I262" s="22">
        <v>36</v>
      </c>
      <c r="J262" s="22">
        <f t="shared" si="195"/>
        <v>82</v>
      </c>
      <c r="K262" s="19">
        <v>30</v>
      </c>
      <c r="L262" s="19">
        <v>4</v>
      </c>
      <c r="M262" s="19">
        <f t="shared" si="196"/>
        <v>100</v>
      </c>
      <c r="N262" s="19">
        <v>30</v>
      </c>
      <c r="O262" s="19">
        <v>3</v>
      </c>
      <c r="P262" s="19">
        <v>30</v>
      </c>
      <c r="Q262" s="19">
        <v>3</v>
      </c>
      <c r="R262" s="19">
        <f t="shared" si="197"/>
        <v>100</v>
      </c>
      <c r="S262" s="19">
        <f t="shared" si="198"/>
        <v>95</v>
      </c>
      <c r="T262" s="19">
        <v>20</v>
      </c>
      <c r="U262" s="19">
        <v>5</v>
      </c>
      <c r="V262" s="19">
        <f t="shared" si="199"/>
        <v>100</v>
      </c>
      <c r="W262" s="19">
        <v>29</v>
      </c>
      <c r="X262" s="23">
        <v>30</v>
      </c>
      <c r="Y262" s="20">
        <f t="shared" si="200"/>
        <v>97</v>
      </c>
      <c r="Z262" s="43">
        <f t="shared" si="201"/>
        <v>99</v>
      </c>
      <c r="AA262" s="20">
        <f t="shared" si="202"/>
        <v>99</v>
      </c>
      <c r="AB262" s="19">
        <v>20</v>
      </c>
      <c r="AC262" s="19">
        <v>2</v>
      </c>
      <c r="AD262" s="19">
        <f t="shared" si="203"/>
        <v>40</v>
      </c>
      <c r="AE262" s="19">
        <v>20</v>
      </c>
      <c r="AF262" s="19">
        <v>1</v>
      </c>
      <c r="AG262" s="19">
        <f t="shared" si="204"/>
        <v>20</v>
      </c>
      <c r="AH262" s="19">
        <v>3</v>
      </c>
      <c r="AI262" s="19">
        <v>3</v>
      </c>
      <c r="AJ262" s="20">
        <f t="shared" si="173"/>
        <v>100</v>
      </c>
      <c r="AK262" s="43">
        <f t="shared" si="205"/>
        <v>50</v>
      </c>
      <c r="AL262" s="19">
        <v>30</v>
      </c>
      <c r="AM262" s="19">
        <v>30</v>
      </c>
      <c r="AN262" s="20">
        <f t="shared" si="206"/>
        <v>100</v>
      </c>
      <c r="AO262" s="19">
        <v>29</v>
      </c>
      <c r="AP262" s="19">
        <v>30</v>
      </c>
      <c r="AQ262" s="20">
        <f t="shared" si="207"/>
        <v>97</v>
      </c>
      <c r="AR262" s="19">
        <v>30</v>
      </c>
      <c r="AS262" s="19">
        <v>30</v>
      </c>
      <c r="AT262" s="20">
        <f t="shared" si="208"/>
        <v>100</v>
      </c>
      <c r="AU262" s="20">
        <f t="shared" si="209"/>
        <v>99</v>
      </c>
      <c r="AV262" s="19">
        <v>30</v>
      </c>
      <c r="AW262" s="19">
        <v>30</v>
      </c>
      <c r="AX262" s="20">
        <f t="shared" si="210"/>
        <v>100</v>
      </c>
      <c r="AY262" s="19">
        <v>30</v>
      </c>
      <c r="AZ262" s="19">
        <v>30</v>
      </c>
      <c r="BA262" s="20">
        <f t="shared" si="211"/>
        <v>100</v>
      </c>
      <c r="BB262" s="19">
        <v>30</v>
      </c>
      <c r="BC262" s="19">
        <v>30</v>
      </c>
      <c r="BD262" s="20">
        <f t="shared" si="212"/>
        <v>100</v>
      </c>
      <c r="BE262" s="20">
        <f t="shared" si="213"/>
        <v>100</v>
      </c>
      <c r="BF262" s="20">
        <f t="shared" si="214"/>
        <v>89</v>
      </c>
      <c r="BG262" s="24"/>
      <c r="BH262" s="19">
        <f t="shared" si="174"/>
        <v>18</v>
      </c>
      <c r="BI262" s="19">
        <f t="shared" si="175"/>
        <v>1</v>
      </c>
      <c r="BJ262" s="19">
        <f t="shared" si="176"/>
        <v>1</v>
      </c>
      <c r="BK262" s="19">
        <f t="shared" si="177"/>
        <v>1</v>
      </c>
      <c r="BL262" s="19">
        <f t="shared" si="178"/>
        <v>2</v>
      </c>
      <c r="BM262" s="19">
        <f t="shared" si="179"/>
        <v>4</v>
      </c>
      <c r="BN262" s="19">
        <f t="shared" si="180"/>
        <v>3</v>
      </c>
      <c r="BO262" s="19">
        <f t="shared" si="181"/>
        <v>5</v>
      </c>
      <c r="BP262" s="19">
        <f t="shared" si="182"/>
        <v>1</v>
      </c>
      <c r="BQ262" s="19">
        <f t="shared" si="183"/>
        <v>1</v>
      </c>
      <c r="BR262" s="19">
        <f t="shared" si="184"/>
        <v>4</v>
      </c>
      <c r="BS262" s="19">
        <f t="shared" si="185"/>
        <v>1</v>
      </c>
      <c r="BT262" s="19">
        <f t="shared" si="186"/>
        <v>1</v>
      </c>
      <c r="BU262" s="19">
        <f t="shared" si="187"/>
        <v>1</v>
      </c>
      <c r="BV262" s="19">
        <f t="shared" si="188"/>
        <v>1</v>
      </c>
      <c r="BW262" s="19">
        <f t="shared" si="189"/>
        <v>6</v>
      </c>
      <c r="BX262" s="19">
        <f t="shared" si="190"/>
        <v>2</v>
      </c>
      <c r="BY262" s="19">
        <f t="shared" si="191"/>
        <v>32</v>
      </c>
      <c r="BZ262" s="19">
        <f t="shared" si="192"/>
        <v>2</v>
      </c>
      <c r="CA262" s="19">
        <f t="shared" si="193"/>
        <v>1</v>
      </c>
      <c r="CB262" s="18">
        <f t="shared" si="215"/>
        <v>89</v>
      </c>
      <c r="CC262" s="19">
        <f t="shared" si="194"/>
        <v>8</v>
      </c>
    </row>
    <row r="263" spans="1:81" ht="31.5">
      <c r="A263" s="21">
        <v>130</v>
      </c>
      <c r="B263" s="34">
        <v>6646006329</v>
      </c>
      <c r="C263" s="5" t="s">
        <v>492</v>
      </c>
      <c r="D263" s="5" t="s">
        <v>150</v>
      </c>
      <c r="E263" s="5" t="str">
        <f>VLOOKUP(C263,Реестр!$B$2:$C$74,2,FALSE)</f>
        <v>Село</v>
      </c>
      <c r="F263" s="19">
        <v>10</v>
      </c>
      <c r="G263" s="19">
        <v>37</v>
      </c>
      <c r="H263" s="22">
        <v>11</v>
      </c>
      <c r="I263" s="22">
        <v>38</v>
      </c>
      <c r="J263" s="22">
        <f t="shared" si="195"/>
        <v>94</v>
      </c>
      <c r="K263" s="19">
        <v>30</v>
      </c>
      <c r="L263" s="19">
        <v>4</v>
      </c>
      <c r="M263" s="19">
        <f t="shared" si="196"/>
        <v>100</v>
      </c>
      <c r="N263" s="19">
        <v>28</v>
      </c>
      <c r="O263" s="19">
        <v>28</v>
      </c>
      <c r="P263" s="19">
        <v>28</v>
      </c>
      <c r="Q263" s="19">
        <v>31</v>
      </c>
      <c r="R263" s="19">
        <f t="shared" si="197"/>
        <v>95</v>
      </c>
      <c r="S263" s="19">
        <f t="shared" si="198"/>
        <v>96</v>
      </c>
      <c r="T263" s="19">
        <v>20</v>
      </c>
      <c r="U263" s="19">
        <v>5</v>
      </c>
      <c r="V263" s="19">
        <f t="shared" si="199"/>
        <v>100</v>
      </c>
      <c r="W263" s="19">
        <v>35</v>
      </c>
      <c r="X263" s="23">
        <v>36</v>
      </c>
      <c r="Y263" s="20">
        <f t="shared" si="200"/>
        <v>97</v>
      </c>
      <c r="Z263" s="43">
        <f t="shared" si="201"/>
        <v>99</v>
      </c>
      <c r="AA263" s="20">
        <f t="shared" si="202"/>
        <v>99</v>
      </c>
      <c r="AB263" s="19">
        <v>20</v>
      </c>
      <c r="AC263" s="19">
        <v>0</v>
      </c>
      <c r="AD263" s="19">
        <f t="shared" si="203"/>
        <v>0</v>
      </c>
      <c r="AE263" s="19">
        <v>20</v>
      </c>
      <c r="AF263" s="19">
        <v>3</v>
      </c>
      <c r="AG263" s="19">
        <f t="shared" si="204"/>
        <v>60</v>
      </c>
      <c r="AH263" s="19">
        <v>1</v>
      </c>
      <c r="AI263" s="19">
        <v>1</v>
      </c>
      <c r="AJ263" s="20">
        <f t="shared" si="173"/>
        <v>100</v>
      </c>
      <c r="AK263" s="43">
        <f t="shared" si="205"/>
        <v>54</v>
      </c>
      <c r="AL263" s="19">
        <v>36</v>
      </c>
      <c r="AM263" s="19">
        <v>36</v>
      </c>
      <c r="AN263" s="20">
        <f t="shared" si="206"/>
        <v>100</v>
      </c>
      <c r="AO263" s="19">
        <v>35</v>
      </c>
      <c r="AP263" s="19">
        <v>36</v>
      </c>
      <c r="AQ263" s="20">
        <f t="shared" si="207"/>
        <v>97</v>
      </c>
      <c r="AR263" s="19">
        <v>28</v>
      </c>
      <c r="AS263" s="19">
        <v>30</v>
      </c>
      <c r="AT263" s="20">
        <f t="shared" si="208"/>
        <v>93</v>
      </c>
      <c r="AU263" s="20">
        <f t="shared" si="209"/>
        <v>97</v>
      </c>
      <c r="AV263" s="19">
        <v>35</v>
      </c>
      <c r="AW263" s="19">
        <v>36</v>
      </c>
      <c r="AX263" s="20">
        <f t="shared" si="210"/>
        <v>97</v>
      </c>
      <c r="AY263" s="19">
        <v>36</v>
      </c>
      <c r="AZ263" s="19">
        <v>36</v>
      </c>
      <c r="BA263" s="20">
        <f t="shared" si="211"/>
        <v>100</v>
      </c>
      <c r="BB263" s="19">
        <v>36</v>
      </c>
      <c r="BC263" s="19">
        <v>36</v>
      </c>
      <c r="BD263" s="20">
        <f t="shared" si="212"/>
        <v>100</v>
      </c>
      <c r="BE263" s="20">
        <f t="shared" si="213"/>
        <v>99</v>
      </c>
      <c r="BF263" s="20">
        <f t="shared" si="214"/>
        <v>89</v>
      </c>
      <c r="BG263" s="24"/>
      <c r="BH263" s="19">
        <f t="shared" si="174"/>
        <v>6</v>
      </c>
      <c r="BI263" s="19">
        <f t="shared" si="175"/>
        <v>1</v>
      </c>
      <c r="BJ263" s="19">
        <f t="shared" si="176"/>
        <v>6</v>
      </c>
      <c r="BK263" s="19">
        <f t="shared" si="177"/>
        <v>1</v>
      </c>
      <c r="BL263" s="19">
        <f t="shared" si="178"/>
        <v>2</v>
      </c>
      <c r="BM263" s="19">
        <f t="shared" si="179"/>
        <v>4</v>
      </c>
      <c r="BN263" s="19">
        <f t="shared" si="180"/>
        <v>5</v>
      </c>
      <c r="BO263" s="19">
        <f t="shared" si="181"/>
        <v>3</v>
      </c>
      <c r="BP263" s="19">
        <f t="shared" si="182"/>
        <v>1</v>
      </c>
      <c r="BQ263" s="19">
        <f t="shared" si="183"/>
        <v>1</v>
      </c>
      <c r="BR263" s="19">
        <f t="shared" si="184"/>
        <v>4</v>
      </c>
      <c r="BS263" s="19">
        <f t="shared" si="185"/>
        <v>8</v>
      </c>
      <c r="BT263" s="19">
        <f t="shared" si="186"/>
        <v>4</v>
      </c>
      <c r="BU263" s="19">
        <f t="shared" si="187"/>
        <v>1</v>
      </c>
      <c r="BV263" s="19">
        <f t="shared" si="188"/>
        <v>1</v>
      </c>
      <c r="BW263" s="19">
        <f t="shared" si="189"/>
        <v>5</v>
      </c>
      <c r="BX263" s="19">
        <f t="shared" si="190"/>
        <v>2</v>
      </c>
      <c r="BY263" s="19">
        <f t="shared" si="191"/>
        <v>28</v>
      </c>
      <c r="BZ263" s="19">
        <f t="shared" si="192"/>
        <v>4</v>
      </c>
      <c r="CA263" s="19">
        <f t="shared" si="193"/>
        <v>2</v>
      </c>
      <c r="CB263" s="18">
        <f t="shared" si="215"/>
        <v>89</v>
      </c>
      <c r="CC263" s="19">
        <f t="shared" si="194"/>
        <v>8</v>
      </c>
    </row>
    <row r="264" spans="1:81" ht="47.25">
      <c r="A264" s="21">
        <v>175</v>
      </c>
      <c r="B264" s="34">
        <v>6643007910</v>
      </c>
      <c r="C264" s="6" t="s">
        <v>429</v>
      </c>
      <c r="D264" s="5" t="s">
        <v>193</v>
      </c>
      <c r="E264" s="5" t="str">
        <f>VLOOKUP(C264,Реестр!$B$2:$C$74,2,FALSE)</f>
        <v>Село</v>
      </c>
      <c r="F264" s="19">
        <v>10</v>
      </c>
      <c r="G264" s="19">
        <v>38</v>
      </c>
      <c r="H264" s="22">
        <v>11</v>
      </c>
      <c r="I264" s="22">
        <v>38</v>
      </c>
      <c r="J264" s="22">
        <f t="shared" si="195"/>
        <v>95</v>
      </c>
      <c r="K264" s="19">
        <v>30</v>
      </c>
      <c r="L264" s="19">
        <v>4</v>
      </c>
      <c r="M264" s="19">
        <f t="shared" si="196"/>
        <v>100</v>
      </c>
      <c r="N264" s="19">
        <v>18</v>
      </c>
      <c r="O264" s="19">
        <v>17</v>
      </c>
      <c r="P264" s="19">
        <v>18</v>
      </c>
      <c r="Q264" s="19">
        <v>17</v>
      </c>
      <c r="R264" s="19">
        <f t="shared" si="197"/>
        <v>100</v>
      </c>
      <c r="S264" s="19">
        <f t="shared" si="198"/>
        <v>99</v>
      </c>
      <c r="T264" s="19">
        <v>20</v>
      </c>
      <c r="U264" s="19">
        <v>5</v>
      </c>
      <c r="V264" s="19">
        <f t="shared" si="199"/>
        <v>100</v>
      </c>
      <c r="W264" s="19">
        <v>20</v>
      </c>
      <c r="X264" s="23">
        <v>20</v>
      </c>
      <c r="Y264" s="20">
        <f t="shared" si="200"/>
        <v>100</v>
      </c>
      <c r="Z264" s="43">
        <f t="shared" si="201"/>
        <v>100</v>
      </c>
      <c r="AA264" s="20">
        <f t="shared" si="202"/>
        <v>100</v>
      </c>
      <c r="AB264" s="19">
        <v>20</v>
      </c>
      <c r="AC264" s="19">
        <v>0</v>
      </c>
      <c r="AD264" s="19">
        <f t="shared" si="203"/>
        <v>0</v>
      </c>
      <c r="AE264" s="19">
        <v>20</v>
      </c>
      <c r="AF264" s="19">
        <v>2</v>
      </c>
      <c r="AG264" s="19">
        <f t="shared" si="204"/>
        <v>40</v>
      </c>
      <c r="AH264" s="19">
        <v>3</v>
      </c>
      <c r="AI264" s="19">
        <v>3</v>
      </c>
      <c r="AJ264" s="20">
        <f t="shared" si="173"/>
        <v>100</v>
      </c>
      <c r="AK264" s="43">
        <f t="shared" si="205"/>
        <v>46</v>
      </c>
      <c r="AL264" s="19">
        <v>19</v>
      </c>
      <c r="AM264" s="19">
        <v>20</v>
      </c>
      <c r="AN264" s="20">
        <f t="shared" si="206"/>
        <v>95</v>
      </c>
      <c r="AO264" s="19">
        <v>20</v>
      </c>
      <c r="AP264" s="19">
        <v>20</v>
      </c>
      <c r="AQ264" s="20">
        <f t="shared" si="207"/>
        <v>100</v>
      </c>
      <c r="AR264" s="19">
        <v>19</v>
      </c>
      <c r="AS264" s="19">
        <v>19</v>
      </c>
      <c r="AT264" s="20">
        <f t="shared" si="208"/>
        <v>100</v>
      </c>
      <c r="AU264" s="20">
        <f t="shared" si="209"/>
        <v>98</v>
      </c>
      <c r="AV264" s="19">
        <v>20</v>
      </c>
      <c r="AW264" s="19">
        <v>20</v>
      </c>
      <c r="AX264" s="20">
        <f t="shared" si="210"/>
        <v>100</v>
      </c>
      <c r="AY264" s="19">
        <v>20</v>
      </c>
      <c r="AZ264" s="19">
        <v>20</v>
      </c>
      <c r="BA264" s="20">
        <f t="shared" si="211"/>
        <v>100</v>
      </c>
      <c r="BB264" s="19">
        <v>20</v>
      </c>
      <c r="BC264" s="19">
        <v>20</v>
      </c>
      <c r="BD264" s="20">
        <f t="shared" si="212"/>
        <v>100</v>
      </c>
      <c r="BE264" s="20">
        <f t="shared" si="213"/>
        <v>100</v>
      </c>
      <c r="BF264" s="20">
        <f t="shared" si="214"/>
        <v>89</v>
      </c>
      <c r="BG264" s="24"/>
      <c r="BH264" s="19">
        <f t="shared" si="174"/>
        <v>5</v>
      </c>
      <c r="BI264" s="19">
        <f t="shared" si="175"/>
        <v>1</v>
      </c>
      <c r="BJ264" s="19">
        <f t="shared" si="176"/>
        <v>1</v>
      </c>
      <c r="BK264" s="19">
        <f t="shared" si="177"/>
        <v>1</v>
      </c>
      <c r="BL264" s="19">
        <f t="shared" si="178"/>
        <v>1</v>
      </c>
      <c r="BM264" s="19">
        <f t="shared" si="179"/>
        <v>1</v>
      </c>
      <c r="BN264" s="19">
        <f t="shared" si="180"/>
        <v>5</v>
      </c>
      <c r="BO264" s="19">
        <f t="shared" si="181"/>
        <v>4</v>
      </c>
      <c r="BP264" s="19">
        <f t="shared" si="182"/>
        <v>1</v>
      </c>
      <c r="BQ264" s="19">
        <f t="shared" si="183"/>
        <v>6</v>
      </c>
      <c r="BR264" s="19">
        <f t="shared" si="184"/>
        <v>1</v>
      </c>
      <c r="BS264" s="19">
        <f t="shared" si="185"/>
        <v>1</v>
      </c>
      <c r="BT264" s="19">
        <f t="shared" si="186"/>
        <v>1</v>
      </c>
      <c r="BU264" s="19">
        <f t="shared" si="187"/>
        <v>1</v>
      </c>
      <c r="BV264" s="19">
        <f t="shared" si="188"/>
        <v>1</v>
      </c>
      <c r="BW264" s="19">
        <f t="shared" si="189"/>
        <v>2</v>
      </c>
      <c r="BX264" s="19">
        <f t="shared" si="190"/>
        <v>1</v>
      </c>
      <c r="BY264" s="19">
        <f t="shared" si="191"/>
        <v>35</v>
      </c>
      <c r="BZ264" s="19">
        <f t="shared" si="192"/>
        <v>3</v>
      </c>
      <c r="CA264" s="19">
        <f t="shared" si="193"/>
        <v>1</v>
      </c>
      <c r="CB264" s="18">
        <f t="shared" si="215"/>
        <v>89</v>
      </c>
      <c r="CC264" s="19">
        <f t="shared" si="194"/>
        <v>8</v>
      </c>
    </row>
    <row r="265" spans="1:81" ht="47.25">
      <c r="A265" s="21">
        <v>176</v>
      </c>
      <c r="B265" s="34">
        <v>6643007902</v>
      </c>
      <c r="C265" s="6" t="s">
        <v>429</v>
      </c>
      <c r="D265" s="5" t="s">
        <v>194</v>
      </c>
      <c r="E265" s="5" t="str">
        <f>VLOOKUP(C265,Реестр!$B$2:$C$74,2,FALSE)</f>
        <v>Село</v>
      </c>
      <c r="F265" s="19">
        <v>10</v>
      </c>
      <c r="G265" s="19">
        <v>38</v>
      </c>
      <c r="H265" s="22">
        <v>11</v>
      </c>
      <c r="I265" s="22">
        <v>38</v>
      </c>
      <c r="J265" s="22">
        <f t="shared" si="195"/>
        <v>95</v>
      </c>
      <c r="K265" s="19">
        <v>30</v>
      </c>
      <c r="L265" s="19">
        <v>4</v>
      </c>
      <c r="M265" s="19">
        <f t="shared" si="196"/>
        <v>100</v>
      </c>
      <c r="N265" s="19">
        <v>100</v>
      </c>
      <c r="O265" s="19">
        <v>73</v>
      </c>
      <c r="P265" s="19">
        <v>102</v>
      </c>
      <c r="Q265" s="19">
        <v>73</v>
      </c>
      <c r="R265" s="19">
        <f t="shared" si="197"/>
        <v>99</v>
      </c>
      <c r="S265" s="19">
        <f t="shared" si="198"/>
        <v>98</v>
      </c>
      <c r="T265" s="19">
        <v>20</v>
      </c>
      <c r="U265" s="19">
        <v>5</v>
      </c>
      <c r="V265" s="19">
        <f t="shared" si="199"/>
        <v>100</v>
      </c>
      <c r="W265" s="19">
        <v>103</v>
      </c>
      <c r="X265" s="23">
        <v>109</v>
      </c>
      <c r="Y265" s="20">
        <f t="shared" si="200"/>
        <v>94</v>
      </c>
      <c r="Z265" s="43">
        <f t="shared" si="201"/>
        <v>97</v>
      </c>
      <c r="AA265" s="20">
        <f t="shared" si="202"/>
        <v>97</v>
      </c>
      <c r="AB265" s="19">
        <v>20</v>
      </c>
      <c r="AC265" s="19">
        <v>1</v>
      </c>
      <c r="AD265" s="19">
        <f t="shared" si="203"/>
        <v>20</v>
      </c>
      <c r="AE265" s="19">
        <v>20</v>
      </c>
      <c r="AF265" s="19">
        <v>2</v>
      </c>
      <c r="AG265" s="19">
        <f t="shared" si="204"/>
        <v>40</v>
      </c>
      <c r="AH265" s="19">
        <v>1</v>
      </c>
      <c r="AI265" s="19">
        <v>1</v>
      </c>
      <c r="AJ265" s="20">
        <f t="shared" si="173"/>
        <v>100</v>
      </c>
      <c r="AK265" s="43">
        <f t="shared" si="205"/>
        <v>52</v>
      </c>
      <c r="AL265" s="19">
        <v>107</v>
      </c>
      <c r="AM265" s="19">
        <v>109</v>
      </c>
      <c r="AN265" s="20">
        <f t="shared" si="206"/>
        <v>98</v>
      </c>
      <c r="AO265" s="19">
        <v>109</v>
      </c>
      <c r="AP265" s="19">
        <v>109</v>
      </c>
      <c r="AQ265" s="20">
        <f t="shared" si="207"/>
        <v>100</v>
      </c>
      <c r="AR265" s="19">
        <v>80</v>
      </c>
      <c r="AS265" s="19">
        <v>80</v>
      </c>
      <c r="AT265" s="20">
        <f t="shared" si="208"/>
        <v>100</v>
      </c>
      <c r="AU265" s="20">
        <f t="shared" si="209"/>
        <v>99</v>
      </c>
      <c r="AV265" s="19">
        <v>109</v>
      </c>
      <c r="AW265" s="19">
        <v>109</v>
      </c>
      <c r="AX265" s="20">
        <f t="shared" si="210"/>
        <v>100</v>
      </c>
      <c r="AY265" s="19">
        <v>101</v>
      </c>
      <c r="AZ265" s="19">
        <v>109</v>
      </c>
      <c r="BA265" s="20">
        <f t="shared" si="211"/>
        <v>93</v>
      </c>
      <c r="BB265" s="19">
        <v>109</v>
      </c>
      <c r="BC265" s="19">
        <v>109</v>
      </c>
      <c r="BD265" s="20">
        <f t="shared" si="212"/>
        <v>100</v>
      </c>
      <c r="BE265" s="20">
        <f t="shared" si="213"/>
        <v>99</v>
      </c>
      <c r="BF265" s="20">
        <f t="shared" si="214"/>
        <v>89</v>
      </c>
      <c r="BG265" s="24"/>
      <c r="BH265" s="19">
        <f t="shared" si="174"/>
        <v>5</v>
      </c>
      <c r="BI265" s="19">
        <f t="shared" si="175"/>
        <v>1</v>
      </c>
      <c r="BJ265" s="19">
        <f t="shared" si="176"/>
        <v>2</v>
      </c>
      <c r="BK265" s="19">
        <f t="shared" si="177"/>
        <v>1</v>
      </c>
      <c r="BL265" s="19">
        <f t="shared" si="178"/>
        <v>4</v>
      </c>
      <c r="BM265" s="19">
        <f t="shared" si="179"/>
        <v>7</v>
      </c>
      <c r="BN265" s="19">
        <f t="shared" si="180"/>
        <v>4</v>
      </c>
      <c r="BO265" s="19">
        <f t="shared" si="181"/>
        <v>4</v>
      </c>
      <c r="BP265" s="19">
        <f t="shared" si="182"/>
        <v>1</v>
      </c>
      <c r="BQ265" s="19">
        <f t="shared" si="183"/>
        <v>3</v>
      </c>
      <c r="BR265" s="19">
        <f t="shared" si="184"/>
        <v>1</v>
      </c>
      <c r="BS265" s="19">
        <f t="shared" si="185"/>
        <v>1</v>
      </c>
      <c r="BT265" s="19">
        <f t="shared" si="186"/>
        <v>1</v>
      </c>
      <c r="BU265" s="19">
        <f t="shared" si="187"/>
        <v>8</v>
      </c>
      <c r="BV265" s="19">
        <f t="shared" si="188"/>
        <v>1</v>
      </c>
      <c r="BW265" s="19">
        <f t="shared" si="189"/>
        <v>3</v>
      </c>
      <c r="BX265" s="19">
        <f t="shared" si="190"/>
        <v>4</v>
      </c>
      <c r="BY265" s="19">
        <f t="shared" si="191"/>
        <v>30</v>
      </c>
      <c r="BZ265" s="19">
        <f t="shared" si="192"/>
        <v>2</v>
      </c>
      <c r="CA265" s="19">
        <f t="shared" si="193"/>
        <v>2</v>
      </c>
      <c r="CB265" s="18">
        <f t="shared" si="215"/>
        <v>89</v>
      </c>
      <c r="CC265" s="19">
        <f t="shared" si="194"/>
        <v>8</v>
      </c>
    </row>
    <row r="266" spans="1:81" ht="15.75">
      <c r="A266" s="21">
        <v>201</v>
      </c>
      <c r="B266" s="36">
        <v>6628009246</v>
      </c>
      <c r="C266" s="5" t="s">
        <v>434</v>
      </c>
      <c r="D266" s="5" t="s">
        <v>216</v>
      </c>
      <c r="E266" s="5" t="str">
        <f>VLOOKUP(C266,Реестр!$B$2:$C$74,2,FALSE)</f>
        <v>Село</v>
      </c>
      <c r="F266" s="19">
        <v>9</v>
      </c>
      <c r="G266" s="19">
        <v>38</v>
      </c>
      <c r="H266" s="22">
        <v>11</v>
      </c>
      <c r="I266" s="22">
        <v>38</v>
      </c>
      <c r="J266" s="22">
        <f t="shared" si="195"/>
        <v>91</v>
      </c>
      <c r="K266" s="19">
        <v>30</v>
      </c>
      <c r="L266" s="19">
        <v>4</v>
      </c>
      <c r="M266" s="19">
        <f t="shared" si="196"/>
        <v>100</v>
      </c>
      <c r="N266" s="19">
        <v>81</v>
      </c>
      <c r="O266" s="19">
        <v>88</v>
      </c>
      <c r="P266" s="19">
        <v>83</v>
      </c>
      <c r="Q266" s="19">
        <v>90</v>
      </c>
      <c r="R266" s="19">
        <f t="shared" si="197"/>
        <v>98</v>
      </c>
      <c r="S266" s="19">
        <f t="shared" si="198"/>
        <v>97</v>
      </c>
      <c r="T266" s="19">
        <v>20</v>
      </c>
      <c r="U266" s="19">
        <v>4</v>
      </c>
      <c r="V266" s="19">
        <f t="shared" si="199"/>
        <v>80</v>
      </c>
      <c r="W266" s="19">
        <v>113</v>
      </c>
      <c r="X266" s="23">
        <v>114</v>
      </c>
      <c r="Y266" s="20">
        <f t="shared" si="200"/>
        <v>99</v>
      </c>
      <c r="Z266" s="43">
        <f t="shared" si="201"/>
        <v>90</v>
      </c>
      <c r="AA266" s="20">
        <f t="shared" si="202"/>
        <v>90</v>
      </c>
      <c r="AB266" s="19">
        <v>20</v>
      </c>
      <c r="AC266" s="19">
        <v>3</v>
      </c>
      <c r="AD266" s="19">
        <f t="shared" si="203"/>
        <v>60</v>
      </c>
      <c r="AE266" s="19">
        <v>20</v>
      </c>
      <c r="AF266" s="19">
        <v>2</v>
      </c>
      <c r="AG266" s="19">
        <f t="shared" si="204"/>
        <v>40</v>
      </c>
      <c r="AH266" s="19">
        <v>6</v>
      </c>
      <c r="AI266" s="19">
        <v>7</v>
      </c>
      <c r="AJ266" s="20">
        <f t="shared" si="173"/>
        <v>86</v>
      </c>
      <c r="AK266" s="43">
        <f t="shared" si="205"/>
        <v>60</v>
      </c>
      <c r="AL266" s="19">
        <v>113</v>
      </c>
      <c r="AM266" s="19">
        <v>114</v>
      </c>
      <c r="AN266" s="20">
        <f t="shared" si="206"/>
        <v>99</v>
      </c>
      <c r="AO266" s="19">
        <v>114</v>
      </c>
      <c r="AP266" s="19">
        <v>114</v>
      </c>
      <c r="AQ266" s="20">
        <f t="shared" si="207"/>
        <v>100</v>
      </c>
      <c r="AR266" s="19">
        <v>88</v>
      </c>
      <c r="AS266" s="19">
        <v>98</v>
      </c>
      <c r="AT266" s="20">
        <f t="shared" si="208"/>
        <v>90</v>
      </c>
      <c r="AU266" s="20">
        <f t="shared" si="209"/>
        <v>98</v>
      </c>
      <c r="AV266" s="19">
        <v>113</v>
      </c>
      <c r="AW266" s="19">
        <v>114</v>
      </c>
      <c r="AX266" s="20">
        <f t="shared" si="210"/>
        <v>99</v>
      </c>
      <c r="AY266" s="19">
        <v>111</v>
      </c>
      <c r="AZ266" s="19">
        <v>114</v>
      </c>
      <c r="BA266" s="20">
        <f t="shared" si="211"/>
        <v>97</v>
      </c>
      <c r="BB266" s="19">
        <v>114</v>
      </c>
      <c r="BC266" s="19">
        <v>114</v>
      </c>
      <c r="BD266" s="20">
        <f t="shared" si="212"/>
        <v>100</v>
      </c>
      <c r="BE266" s="20">
        <f t="shared" si="213"/>
        <v>99</v>
      </c>
      <c r="BF266" s="20">
        <f t="shared" si="214"/>
        <v>89</v>
      </c>
      <c r="BG266" s="24"/>
      <c r="BH266" s="19">
        <f t="shared" si="174"/>
        <v>9</v>
      </c>
      <c r="BI266" s="19">
        <f t="shared" si="175"/>
        <v>1</v>
      </c>
      <c r="BJ266" s="19">
        <f t="shared" si="176"/>
        <v>3</v>
      </c>
      <c r="BK266" s="19">
        <f t="shared" si="177"/>
        <v>2</v>
      </c>
      <c r="BL266" s="19">
        <f t="shared" si="178"/>
        <v>11</v>
      </c>
      <c r="BM266" s="19">
        <f t="shared" si="179"/>
        <v>2</v>
      </c>
      <c r="BN266" s="19">
        <f t="shared" si="180"/>
        <v>2</v>
      </c>
      <c r="BO266" s="19">
        <f t="shared" si="181"/>
        <v>4</v>
      </c>
      <c r="BP266" s="19">
        <f t="shared" si="182"/>
        <v>13</v>
      </c>
      <c r="BQ266" s="19">
        <f t="shared" si="183"/>
        <v>2</v>
      </c>
      <c r="BR266" s="19">
        <f t="shared" si="184"/>
        <v>1</v>
      </c>
      <c r="BS266" s="19">
        <f t="shared" si="185"/>
        <v>11</v>
      </c>
      <c r="BT266" s="19">
        <f t="shared" si="186"/>
        <v>2</v>
      </c>
      <c r="BU266" s="19">
        <f t="shared" si="187"/>
        <v>4</v>
      </c>
      <c r="BV266" s="19">
        <f t="shared" si="188"/>
        <v>1</v>
      </c>
      <c r="BW266" s="19">
        <f t="shared" si="189"/>
        <v>4</v>
      </c>
      <c r="BX266" s="19">
        <f t="shared" si="190"/>
        <v>11</v>
      </c>
      <c r="BY266" s="19">
        <f t="shared" si="191"/>
        <v>24</v>
      </c>
      <c r="BZ266" s="19">
        <f t="shared" si="192"/>
        <v>3</v>
      </c>
      <c r="CA266" s="19">
        <f t="shared" si="193"/>
        <v>2</v>
      </c>
      <c r="CB266" s="18">
        <f t="shared" si="215"/>
        <v>89</v>
      </c>
      <c r="CC266" s="19">
        <f t="shared" si="194"/>
        <v>8</v>
      </c>
    </row>
    <row r="267" spans="1:81" ht="31.5">
      <c r="A267" s="21">
        <v>238</v>
      </c>
      <c r="B267" s="34">
        <v>6652014695</v>
      </c>
      <c r="C267" s="5" t="s">
        <v>438</v>
      </c>
      <c r="D267" s="5" t="s">
        <v>252</v>
      </c>
      <c r="E267" s="5" t="str">
        <f>VLOOKUP(C267,Реестр!$B$2:$C$74,2,FALSE)</f>
        <v>Село</v>
      </c>
      <c r="F267" s="19">
        <v>10</v>
      </c>
      <c r="G267" s="19">
        <v>34</v>
      </c>
      <c r="H267" s="22">
        <v>11</v>
      </c>
      <c r="I267" s="22">
        <v>38</v>
      </c>
      <c r="J267" s="22">
        <f t="shared" si="195"/>
        <v>90</v>
      </c>
      <c r="K267" s="19">
        <v>30</v>
      </c>
      <c r="L267" s="19">
        <v>4</v>
      </c>
      <c r="M267" s="19">
        <f t="shared" si="196"/>
        <v>100</v>
      </c>
      <c r="N267" s="19">
        <v>25</v>
      </c>
      <c r="O267" s="19">
        <v>25</v>
      </c>
      <c r="P267" s="19">
        <v>27</v>
      </c>
      <c r="Q267" s="19">
        <v>27</v>
      </c>
      <c r="R267" s="19">
        <f t="shared" si="197"/>
        <v>93</v>
      </c>
      <c r="S267" s="19">
        <f t="shared" si="198"/>
        <v>94</v>
      </c>
      <c r="T267" s="19">
        <v>20</v>
      </c>
      <c r="U267" s="19">
        <v>5</v>
      </c>
      <c r="V267" s="19">
        <f t="shared" si="199"/>
        <v>100</v>
      </c>
      <c r="W267" s="19">
        <v>22</v>
      </c>
      <c r="X267" s="23">
        <v>30</v>
      </c>
      <c r="Y267" s="20">
        <f t="shared" si="200"/>
        <v>73</v>
      </c>
      <c r="Z267" s="43">
        <f t="shared" si="201"/>
        <v>87</v>
      </c>
      <c r="AA267" s="20">
        <f t="shared" si="202"/>
        <v>87</v>
      </c>
      <c r="AB267" s="19">
        <v>20</v>
      </c>
      <c r="AC267" s="19">
        <v>3</v>
      </c>
      <c r="AD267" s="19">
        <f t="shared" si="203"/>
        <v>60</v>
      </c>
      <c r="AE267" s="19">
        <v>20</v>
      </c>
      <c r="AF267" s="19">
        <v>4</v>
      </c>
      <c r="AG267" s="19">
        <f t="shared" si="204"/>
        <v>80</v>
      </c>
      <c r="AH267" s="19">
        <v>2</v>
      </c>
      <c r="AI267" s="19">
        <v>3</v>
      </c>
      <c r="AJ267" s="20">
        <f t="shared" si="173"/>
        <v>67</v>
      </c>
      <c r="AK267" s="43">
        <f t="shared" si="205"/>
        <v>70</v>
      </c>
      <c r="AL267" s="19">
        <v>30</v>
      </c>
      <c r="AM267" s="19">
        <v>30</v>
      </c>
      <c r="AN267" s="20">
        <f t="shared" si="206"/>
        <v>100</v>
      </c>
      <c r="AO267" s="19">
        <v>30</v>
      </c>
      <c r="AP267" s="19">
        <v>30</v>
      </c>
      <c r="AQ267" s="20">
        <f t="shared" si="207"/>
        <v>100</v>
      </c>
      <c r="AR267" s="19">
        <v>23</v>
      </c>
      <c r="AS267" s="19">
        <v>25</v>
      </c>
      <c r="AT267" s="20">
        <f t="shared" si="208"/>
        <v>92</v>
      </c>
      <c r="AU267" s="20">
        <f t="shared" si="209"/>
        <v>98</v>
      </c>
      <c r="AV267" s="19">
        <v>29</v>
      </c>
      <c r="AW267" s="19">
        <v>30</v>
      </c>
      <c r="AX267" s="20">
        <f t="shared" si="210"/>
        <v>97</v>
      </c>
      <c r="AY267" s="19">
        <v>27</v>
      </c>
      <c r="AZ267" s="19">
        <v>30</v>
      </c>
      <c r="BA267" s="20">
        <f t="shared" si="211"/>
        <v>90</v>
      </c>
      <c r="BB267" s="19">
        <v>30</v>
      </c>
      <c r="BC267" s="19">
        <v>30</v>
      </c>
      <c r="BD267" s="20">
        <f t="shared" si="212"/>
        <v>100</v>
      </c>
      <c r="BE267" s="20">
        <f t="shared" si="213"/>
        <v>97</v>
      </c>
      <c r="BF267" s="20">
        <f t="shared" si="214"/>
        <v>89</v>
      </c>
      <c r="BG267" s="24"/>
      <c r="BH267" s="19">
        <f t="shared" si="174"/>
        <v>10</v>
      </c>
      <c r="BI267" s="19">
        <f t="shared" si="175"/>
        <v>1</v>
      </c>
      <c r="BJ267" s="19">
        <f t="shared" si="176"/>
        <v>8</v>
      </c>
      <c r="BK267" s="19">
        <f t="shared" si="177"/>
        <v>1</v>
      </c>
      <c r="BL267" s="19">
        <f t="shared" si="178"/>
        <v>14</v>
      </c>
      <c r="BM267" s="19">
        <f t="shared" si="179"/>
        <v>25</v>
      </c>
      <c r="BN267" s="19">
        <f t="shared" si="180"/>
        <v>2</v>
      </c>
      <c r="BO267" s="19">
        <f t="shared" si="181"/>
        <v>2</v>
      </c>
      <c r="BP267" s="19">
        <f t="shared" si="182"/>
        <v>24</v>
      </c>
      <c r="BQ267" s="19">
        <f t="shared" si="183"/>
        <v>1</v>
      </c>
      <c r="BR267" s="19">
        <f t="shared" si="184"/>
        <v>1</v>
      </c>
      <c r="BS267" s="19">
        <f t="shared" si="185"/>
        <v>9</v>
      </c>
      <c r="BT267" s="19">
        <f t="shared" si="186"/>
        <v>4</v>
      </c>
      <c r="BU267" s="19">
        <f t="shared" si="187"/>
        <v>11</v>
      </c>
      <c r="BV267" s="19">
        <f t="shared" si="188"/>
        <v>1</v>
      </c>
      <c r="BW267" s="19">
        <f t="shared" si="189"/>
        <v>7</v>
      </c>
      <c r="BX267" s="19">
        <f t="shared" si="190"/>
        <v>14</v>
      </c>
      <c r="BY267" s="19">
        <f t="shared" si="191"/>
        <v>16</v>
      </c>
      <c r="BZ267" s="19">
        <f t="shared" si="192"/>
        <v>3</v>
      </c>
      <c r="CA267" s="19">
        <f t="shared" si="193"/>
        <v>4</v>
      </c>
      <c r="CB267" s="18">
        <f t="shared" si="215"/>
        <v>89</v>
      </c>
      <c r="CC267" s="19">
        <f t="shared" si="194"/>
        <v>8</v>
      </c>
    </row>
    <row r="268" spans="1:81" ht="31.5">
      <c r="A268" s="21">
        <v>243</v>
      </c>
      <c r="B268" s="34">
        <v>6652011214</v>
      </c>
      <c r="C268" s="5" t="s">
        <v>438</v>
      </c>
      <c r="D268" s="5" t="s">
        <v>257</v>
      </c>
      <c r="E268" s="5" t="str">
        <f>VLOOKUP(C268,Реестр!$B$2:$C$74,2,FALSE)</f>
        <v>Село</v>
      </c>
      <c r="F268" s="19">
        <v>10</v>
      </c>
      <c r="G268" s="19">
        <v>34</v>
      </c>
      <c r="H268" s="22">
        <v>11</v>
      </c>
      <c r="I268" s="22">
        <v>38</v>
      </c>
      <c r="J268" s="22">
        <f t="shared" si="195"/>
        <v>90</v>
      </c>
      <c r="K268" s="19">
        <v>30</v>
      </c>
      <c r="L268" s="19">
        <v>2</v>
      </c>
      <c r="M268" s="19">
        <f t="shared" si="196"/>
        <v>60</v>
      </c>
      <c r="N268" s="19">
        <v>99</v>
      </c>
      <c r="O268" s="19">
        <v>84</v>
      </c>
      <c r="P268" s="19">
        <v>99</v>
      </c>
      <c r="Q268" s="19">
        <v>87</v>
      </c>
      <c r="R268" s="19">
        <f t="shared" si="197"/>
        <v>98</v>
      </c>
      <c r="S268" s="19">
        <f t="shared" si="198"/>
        <v>84</v>
      </c>
      <c r="T268" s="19">
        <v>20</v>
      </c>
      <c r="U268" s="19">
        <v>5</v>
      </c>
      <c r="V268" s="19">
        <f t="shared" si="199"/>
        <v>100</v>
      </c>
      <c r="W268" s="19">
        <v>98</v>
      </c>
      <c r="X268" s="23">
        <v>107</v>
      </c>
      <c r="Y268" s="20">
        <f t="shared" si="200"/>
        <v>92</v>
      </c>
      <c r="Z268" s="43">
        <f t="shared" si="201"/>
        <v>96</v>
      </c>
      <c r="AA268" s="20">
        <f t="shared" si="202"/>
        <v>96</v>
      </c>
      <c r="AB268" s="19">
        <v>20</v>
      </c>
      <c r="AC268" s="19">
        <v>3</v>
      </c>
      <c r="AD268" s="19">
        <f t="shared" si="203"/>
        <v>60</v>
      </c>
      <c r="AE268" s="19">
        <v>20</v>
      </c>
      <c r="AF268" s="19">
        <v>4</v>
      </c>
      <c r="AG268" s="19">
        <f t="shared" si="204"/>
        <v>80</v>
      </c>
      <c r="AH268" s="19">
        <v>5</v>
      </c>
      <c r="AI268" s="19">
        <v>5</v>
      </c>
      <c r="AJ268" s="20">
        <f t="shared" si="173"/>
        <v>100</v>
      </c>
      <c r="AK268" s="43">
        <f t="shared" si="205"/>
        <v>80</v>
      </c>
      <c r="AL268" s="19">
        <v>79</v>
      </c>
      <c r="AM268" s="19">
        <v>107</v>
      </c>
      <c r="AN268" s="20">
        <f t="shared" si="206"/>
        <v>74</v>
      </c>
      <c r="AO268" s="19">
        <v>107</v>
      </c>
      <c r="AP268" s="19">
        <v>107</v>
      </c>
      <c r="AQ268" s="20">
        <f t="shared" si="207"/>
        <v>100</v>
      </c>
      <c r="AR268" s="19">
        <v>84</v>
      </c>
      <c r="AS268" s="19">
        <v>88</v>
      </c>
      <c r="AT268" s="20">
        <f t="shared" si="208"/>
        <v>95</v>
      </c>
      <c r="AU268" s="20">
        <f t="shared" si="209"/>
        <v>89</v>
      </c>
      <c r="AV268" s="19">
        <v>102</v>
      </c>
      <c r="AW268" s="19">
        <v>107</v>
      </c>
      <c r="AX268" s="20">
        <f t="shared" si="210"/>
        <v>95</v>
      </c>
      <c r="AY268" s="19">
        <v>106</v>
      </c>
      <c r="AZ268" s="19">
        <v>107</v>
      </c>
      <c r="BA268" s="20">
        <f t="shared" si="211"/>
        <v>99</v>
      </c>
      <c r="BB268" s="19">
        <v>106</v>
      </c>
      <c r="BC268" s="19">
        <v>107</v>
      </c>
      <c r="BD268" s="20">
        <f t="shared" si="212"/>
        <v>99</v>
      </c>
      <c r="BE268" s="20">
        <f t="shared" si="213"/>
        <v>98</v>
      </c>
      <c r="BF268" s="20">
        <f t="shared" si="214"/>
        <v>89</v>
      </c>
      <c r="BG268" s="24"/>
      <c r="BH268" s="19">
        <f t="shared" si="174"/>
        <v>10</v>
      </c>
      <c r="BI268" s="19">
        <f t="shared" si="175"/>
        <v>3</v>
      </c>
      <c r="BJ268" s="19">
        <f t="shared" si="176"/>
        <v>3</v>
      </c>
      <c r="BK268" s="19">
        <f t="shared" si="177"/>
        <v>1</v>
      </c>
      <c r="BL268" s="19">
        <f t="shared" si="178"/>
        <v>5</v>
      </c>
      <c r="BM268" s="19">
        <f t="shared" si="179"/>
        <v>9</v>
      </c>
      <c r="BN268" s="19">
        <f t="shared" si="180"/>
        <v>2</v>
      </c>
      <c r="BO268" s="19">
        <f t="shared" si="181"/>
        <v>2</v>
      </c>
      <c r="BP268" s="19">
        <f t="shared" si="182"/>
        <v>1</v>
      </c>
      <c r="BQ268" s="19">
        <f t="shared" si="183"/>
        <v>20</v>
      </c>
      <c r="BR268" s="19">
        <f t="shared" si="184"/>
        <v>1</v>
      </c>
      <c r="BS268" s="19">
        <f t="shared" si="185"/>
        <v>6</v>
      </c>
      <c r="BT268" s="19">
        <f t="shared" si="186"/>
        <v>6</v>
      </c>
      <c r="BU268" s="19">
        <f t="shared" si="187"/>
        <v>2</v>
      </c>
      <c r="BV268" s="19">
        <f t="shared" si="188"/>
        <v>2</v>
      </c>
      <c r="BW268" s="19">
        <f t="shared" si="189"/>
        <v>17</v>
      </c>
      <c r="BX268" s="19">
        <f t="shared" si="190"/>
        <v>5</v>
      </c>
      <c r="BY268" s="19">
        <f t="shared" si="191"/>
        <v>8</v>
      </c>
      <c r="BZ268" s="19">
        <f t="shared" si="192"/>
        <v>12</v>
      </c>
      <c r="CA268" s="19">
        <f t="shared" si="193"/>
        <v>3</v>
      </c>
      <c r="CB268" s="18">
        <f t="shared" si="215"/>
        <v>89</v>
      </c>
      <c r="CC268" s="19">
        <f t="shared" si="194"/>
        <v>8</v>
      </c>
    </row>
    <row r="269" spans="1:81" ht="31.5">
      <c r="A269" s="21">
        <v>245</v>
      </c>
      <c r="B269" s="35">
        <v>6652021879</v>
      </c>
      <c r="C269" s="5" t="s">
        <v>438</v>
      </c>
      <c r="D269" s="5" t="s">
        <v>259</v>
      </c>
      <c r="E269" s="5" t="str">
        <f>VLOOKUP(C269,Реестр!$B$2:$C$74,2,FALSE)</f>
        <v>Село</v>
      </c>
      <c r="F269" s="19">
        <v>7</v>
      </c>
      <c r="G269" s="19">
        <v>32</v>
      </c>
      <c r="H269" s="22">
        <v>9</v>
      </c>
      <c r="I269" s="22">
        <v>36</v>
      </c>
      <c r="J269" s="22">
        <f t="shared" si="195"/>
        <v>83</v>
      </c>
      <c r="K269" s="19">
        <v>30</v>
      </c>
      <c r="L269" s="19">
        <v>4</v>
      </c>
      <c r="M269" s="19">
        <f t="shared" si="196"/>
        <v>100</v>
      </c>
      <c r="N269" s="19">
        <v>92</v>
      </c>
      <c r="O269" s="19">
        <v>58</v>
      </c>
      <c r="P269" s="19">
        <v>95</v>
      </c>
      <c r="Q269" s="19">
        <v>61</v>
      </c>
      <c r="R269" s="19">
        <f t="shared" si="197"/>
        <v>96</v>
      </c>
      <c r="S269" s="19">
        <f t="shared" si="198"/>
        <v>93</v>
      </c>
      <c r="T269" s="19">
        <v>20</v>
      </c>
      <c r="U269" s="19">
        <v>5</v>
      </c>
      <c r="V269" s="19">
        <f t="shared" si="199"/>
        <v>100</v>
      </c>
      <c r="W269" s="19">
        <v>90</v>
      </c>
      <c r="X269" s="23">
        <v>105</v>
      </c>
      <c r="Y269" s="20">
        <f t="shared" si="200"/>
        <v>86</v>
      </c>
      <c r="Z269" s="43">
        <f t="shared" si="201"/>
        <v>93</v>
      </c>
      <c r="AA269" s="20">
        <f t="shared" si="202"/>
        <v>93</v>
      </c>
      <c r="AB269" s="19">
        <v>20</v>
      </c>
      <c r="AC269" s="19">
        <v>2</v>
      </c>
      <c r="AD269" s="19">
        <f t="shared" si="203"/>
        <v>40</v>
      </c>
      <c r="AE269" s="19">
        <v>20</v>
      </c>
      <c r="AF269" s="19">
        <v>4</v>
      </c>
      <c r="AG269" s="19">
        <f t="shared" si="204"/>
        <v>80</v>
      </c>
      <c r="AH269" s="19">
        <v>2</v>
      </c>
      <c r="AI269" s="19">
        <v>3</v>
      </c>
      <c r="AJ269" s="20">
        <f t="shared" si="173"/>
        <v>67</v>
      </c>
      <c r="AK269" s="43">
        <f t="shared" si="205"/>
        <v>64</v>
      </c>
      <c r="AL269" s="19">
        <v>102</v>
      </c>
      <c r="AM269" s="19">
        <v>105</v>
      </c>
      <c r="AN269" s="20">
        <f t="shared" si="206"/>
        <v>97</v>
      </c>
      <c r="AO269" s="19">
        <v>102</v>
      </c>
      <c r="AP269" s="19">
        <v>105</v>
      </c>
      <c r="AQ269" s="20">
        <f t="shared" si="207"/>
        <v>97</v>
      </c>
      <c r="AR269" s="19">
        <v>81</v>
      </c>
      <c r="AS269" s="19">
        <v>85</v>
      </c>
      <c r="AT269" s="20">
        <f t="shared" si="208"/>
        <v>95</v>
      </c>
      <c r="AU269" s="20">
        <f t="shared" si="209"/>
        <v>97</v>
      </c>
      <c r="AV269" s="19">
        <v>101</v>
      </c>
      <c r="AW269" s="19">
        <v>105</v>
      </c>
      <c r="AX269" s="20">
        <f t="shared" si="210"/>
        <v>96</v>
      </c>
      <c r="AY269" s="19">
        <v>101</v>
      </c>
      <c r="AZ269" s="19">
        <v>105</v>
      </c>
      <c r="BA269" s="20">
        <f t="shared" si="211"/>
        <v>96</v>
      </c>
      <c r="BB269" s="19">
        <v>102</v>
      </c>
      <c r="BC269" s="19">
        <v>105</v>
      </c>
      <c r="BD269" s="20">
        <f t="shared" si="212"/>
        <v>97</v>
      </c>
      <c r="BE269" s="20">
        <f t="shared" si="213"/>
        <v>97</v>
      </c>
      <c r="BF269" s="20">
        <f t="shared" si="214"/>
        <v>89</v>
      </c>
      <c r="BG269" s="24"/>
      <c r="BH269" s="19">
        <f t="shared" si="174"/>
        <v>17</v>
      </c>
      <c r="BI269" s="19">
        <f t="shared" si="175"/>
        <v>1</v>
      </c>
      <c r="BJ269" s="19">
        <f t="shared" si="176"/>
        <v>5</v>
      </c>
      <c r="BK269" s="19">
        <f t="shared" si="177"/>
        <v>1</v>
      </c>
      <c r="BL269" s="19">
        <f t="shared" si="178"/>
        <v>8</v>
      </c>
      <c r="BM269" s="19">
        <f t="shared" si="179"/>
        <v>15</v>
      </c>
      <c r="BN269" s="19">
        <f t="shared" si="180"/>
        <v>3</v>
      </c>
      <c r="BO269" s="19">
        <f t="shared" si="181"/>
        <v>2</v>
      </c>
      <c r="BP269" s="19">
        <f t="shared" si="182"/>
        <v>24</v>
      </c>
      <c r="BQ269" s="19">
        <f t="shared" si="183"/>
        <v>4</v>
      </c>
      <c r="BR269" s="19">
        <f t="shared" si="184"/>
        <v>4</v>
      </c>
      <c r="BS269" s="19">
        <f t="shared" si="185"/>
        <v>6</v>
      </c>
      <c r="BT269" s="19">
        <f t="shared" si="186"/>
        <v>5</v>
      </c>
      <c r="BU269" s="19">
        <f t="shared" si="187"/>
        <v>5</v>
      </c>
      <c r="BV269" s="19">
        <f t="shared" si="188"/>
        <v>4</v>
      </c>
      <c r="BW269" s="19">
        <f t="shared" si="189"/>
        <v>8</v>
      </c>
      <c r="BX269" s="19">
        <f t="shared" si="190"/>
        <v>8</v>
      </c>
      <c r="BY269" s="19">
        <f t="shared" si="191"/>
        <v>20</v>
      </c>
      <c r="BZ269" s="19">
        <f t="shared" si="192"/>
        <v>4</v>
      </c>
      <c r="CA269" s="19">
        <f t="shared" si="193"/>
        <v>4</v>
      </c>
      <c r="CB269" s="18">
        <f t="shared" si="215"/>
        <v>89</v>
      </c>
      <c r="CC269" s="19">
        <f t="shared" si="194"/>
        <v>8</v>
      </c>
    </row>
    <row r="270" spans="1:81" ht="31.5">
      <c r="A270" s="21">
        <v>307</v>
      </c>
      <c r="B270" s="36">
        <v>6603011395</v>
      </c>
      <c r="C270" s="6" t="s">
        <v>447</v>
      </c>
      <c r="D270" s="6" t="s">
        <v>314</v>
      </c>
      <c r="E270" s="5" t="str">
        <f>VLOOKUP(C270,Реестр!$B$2:$C$74,2,FALSE)</f>
        <v>Село</v>
      </c>
      <c r="F270" s="19">
        <v>9</v>
      </c>
      <c r="G270" s="19">
        <v>38</v>
      </c>
      <c r="H270" s="22">
        <v>11</v>
      </c>
      <c r="I270" s="22">
        <v>38</v>
      </c>
      <c r="J270" s="22">
        <f t="shared" si="195"/>
        <v>91</v>
      </c>
      <c r="K270" s="19">
        <v>30</v>
      </c>
      <c r="L270" s="19">
        <v>4</v>
      </c>
      <c r="M270" s="19">
        <f t="shared" si="196"/>
        <v>100</v>
      </c>
      <c r="N270" s="19">
        <v>98</v>
      </c>
      <c r="O270" s="19">
        <v>81</v>
      </c>
      <c r="P270" s="19">
        <v>104</v>
      </c>
      <c r="Q270" s="19">
        <v>84</v>
      </c>
      <c r="R270" s="19">
        <f t="shared" si="197"/>
        <v>95</v>
      </c>
      <c r="S270" s="19">
        <f t="shared" si="198"/>
        <v>95</v>
      </c>
      <c r="T270" s="19">
        <v>20</v>
      </c>
      <c r="U270" s="19">
        <v>5</v>
      </c>
      <c r="V270" s="19">
        <f t="shared" si="199"/>
        <v>100</v>
      </c>
      <c r="W270" s="19">
        <v>120</v>
      </c>
      <c r="X270" s="23">
        <v>143</v>
      </c>
      <c r="Y270" s="20">
        <f t="shared" si="200"/>
        <v>84</v>
      </c>
      <c r="Z270" s="43">
        <f t="shared" si="201"/>
        <v>92</v>
      </c>
      <c r="AA270" s="20">
        <f t="shared" si="202"/>
        <v>92</v>
      </c>
      <c r="AB270" s="19">
        <v>20</v>
      </c>
      <c r="AC270" s="19">
        <v>2</v>
      </c>
      <c r="AD270" s="19">
        <f t="shared" si="203"/>
        <v>40</v>
      </c>
      <c r="AE270" s="19">
        <v>20</v>
      </c>
      <c r="AF270" s="19">
        <v>3</v>
      </c>
      <c r="AG270" s="19">
        <f t="shared" si="204"/>
        <v>60</v>
      </c>
      <c r="AH270" s="19">
        <v>13</v>
      </c>
      <c r="AI270" s="19">
        <v>14</v>
      </c>
      <c r="AJ270" s="20">
        <f t="shared" si="173"/>
        <v>93</v>
      </c>
      <c r="AK270" s="43">
        <f t="shared" si="205"/>
        <v>64</v>
      </c>
      <c r="AL270" s="19">
        <v>141</v>
      </c>
      <c r="AM270" s="19">
        <v>143</v>
      </c>
      <c r="AN270" s="20">
        <f t="shared" si="206"/>
        <v>99</v>
      </c>
      <c r="AO270" s="19">
        <v>138</v>
      </c>
      <c r="AP270" s="19">
        <v>143</v>
      </c>
      <c r="AQ270" s="20">
        <f t="shared" si="207"/>
        <v>97</v>
      </c>
      <c r="AR270" s="19">
        <v>96</v>
      </c>
      <c r="AS270" s="19">
        <v>100</v>
      </c>
      <c r="AT270" s="20">
        <f t="shared" si="208"/>
        <v>96</v>
      </c>
      <c r="AU270" s="20">
        <f t="shared" si="209"/>
        <v>98</v>
      </c>
      <c r="AV270" s="19">
        <v>142</v>
      </c>
      <c r="AW270" s="19">
        <v>143</v>
      </c>
      <c r="AX270" s="20">
        <f t="shared" si="210"/>
        <v>99</v>
      </c>
      <c r="AY270" s="19">
        <v>137</v>
      </c>
      <c r="AZ270" s="19">
        <v>143</v>
      </c>
      <c r="BA270" s="20">
        <f t="shared" si="211"/>
        <v>96</v>
      </c>
      <c r="BB270" s="19">
        <v>137</v>
      </c>
      <c r="BC270" s="19">
        <v>143</v>
      </c>
      <c r="BD270" s="20">
        <f t="shared" si="212"/>
        <v>96</v>
      </c>
      <c r="BE270" s="20">
        <f t="shared" si="213"/>
        <v>97</v>
      </c>
      <c r="BF270" s="20">
        <f t="shared" si="214"/>
        <v>89</v>
      </c>
      <c r="BG270" s="24"/>
      <c r="BH270" s="19">
        <f t="shared" si="174"/>
        <v>9</v>
      </c>
      <c r="BI270" s="19">
        <f t="shared" si="175"/>
        <v>1</v>
      </c>
      <c r="BJ270" s="19">
        <f t="shared" si="176"/>
        <v>6</v>
      </c>
      <c r="BK270" s="19">
        <f t="shared" si="177"/>
        <v>1</v>
      </c>
      <c r="BL270" s="19">
        <f t="shared" si="178"/>
        <v>9</v>
      </c>
      <c r="BM270" s="19">
        <f t="shared" si="179"/>
        <v>17</v>
      </c>
      <c r="BN270" s="19">
        <f t="shared" si="180"/>
        <v>3</v>
      </c>
      <c r="BO270" s="19">
        <f t="shared" si="181"/>
        <v>3</v>
      </c>
      <c r="BP270" s="19">
        <f t="shared" si="182"/>
        <v>7</v>
      </c>
      <c r="BQ270" s="19">
        <f t="shared" si="183"/>
        <v>2</v>
      </c>
      <c r="BR270" s="19">
        <f t="shared" si="184"/>
        <v>4</v>
      </c>
      <c r="BS270" s="19">
        <f t="shared" si="185"/>
        <v>5</v>
      </c>
      <c r="BT270" s="19">
        <f t="shared" si="186"/>
        <v>2</v>
      </c>
      <c r="BU270" s="19">
        <f t="shared" si="187"/>
        <v>5</v>
      </c>
      <c r="BV270" s="19">
        <f t="shared" si="188"/>
        <v>5</v>
      </c>
      <c r="BW270" s="19">
        <f t="shared" si="189"/>
        <v>6</v>
      </c>
      <c r="BX270" s="19">
        <f t="shared" si="190"/>
        <v>9</v>
      </c>
      <c r="BY270" s="19">
        <f t="shared" si="191"/>
        <v>20</v>
      </c>
      <c r="BZ270" s="19">
        <f t="shared" si="192"/>
        <v>3</v>
      </c>
      <c r="CA270" s="19">
        <f t="shared" si="193"/>
        <v>4</v>
      </c>
      <c r="CB270" s="18">
        <f t="shared" si="215"/>
        <v>89</v>
      </c>
      <c r="CC270" s="19">
        <f t="shared" si="194"/>
        <v>8</v>
      </c>
    </row>
    <row r="271" spans="1:81" ht="31.5">
      <c r="A271" s="21">
        <v>364</v>
      </c>
      <c r="B271" s="34">
        <v>6607010498</v>
      </c>
      <c r="C271" s="40" t="s">
        <v>495</v>
      </c>
      <c r="D271" s="5" t="s">
        <v>362</v>
      </c>
      <c r="E271" s="5" t="str">
        <f>VLOOKUP(C271,Реестр!$B$2:$C$74,2,FALSE)</f>
        <v>Село</v>
      </c>
      <c r="F271" s="19">
        <v>10</v>
      </c>
      <c r="G271" s="19">
        <v>37</v>
      </c>
      <c r="H271" s="22">
        <v>11</v>
      </c>
      <c r="I271" s="22">
        <v>38</v>
      </c>
      <c r="J271" s="22">
        <f t="shared" si="195"/>
        <v>94</v>
      </c>
      <c r="K271" s="19">
        <v>30</v>
      </c>
      <c r="L271" s="19">
        <v>4</v>
      </c>
      <c r="M271" s="19">
        <f t="shared" si="196"/>
        <v>100</v>
      </c>
      <c r="N271" s="19">
        <v>117</v>
      </c>
      <c r="O271" s="19">
        <v>99</v>
      </c>
      <c r="P271" s="19">
        <v>120</v>
      </c>
      <c r="Q271" s="19">
        <v>101</v>
      </c>
      <c r="R271" s="19">
        <f t="shared" si="197"/>
        <v>98</v>
      </c>
      <c r="S271" s="19">
        <f t="shared" si="198"/>
        <v>97</v>
      </c>
      <c r="T271" s="19">
        <v>20</v>
      </c>
      <c r="U271" s="19">
        <v>5</v>
      </c>
      <c r="V271" s="19">
        <f t="shared" si="199"/>
        <v>100</v>
      </c>
      <c r="W271" s="19">
        <v>114</v>
      </c>
      <c r="X271" s="23">
        <v>128</v>
      </c>
      <c r="Y271" s="20">
        <f t="shared" si="200"/>
        <v>89</v>
      </c>
      <c r="Z271" s="43">
        <f t="shared" si="201"/>
        <v>95</v>
      </c>
      <c r="AA271" s="20">
        <f t="shared" si="202"/>
        <v>95</v>
      </c>
      <c r="AB271" s="19">
        <v>20</v>
      </c>
      <c r="AC271" s="19">
        <v>0</v>
      </c>
      <c r="AD271" s="19">
        <f t="shared" si="203"/>
        <v>0</v>
      </c>
      <c r="AE271" s="19">
        <v>20</v>
      </c>
      <c r="AF271" s="19">
        <v>3</v>
      </c>
      <c r="AG271" s="19">
        <f t="shared" si="204"/>
        <v>60</v>
      </c>
      <c r="AH271" s="19">
        <v>9</v>
      </c>
      <c r="AI271" s="19">
        <v>9</v>
      </c>
      <c r="AJ271" s="20">
        <f t="shared" si="173"/>
        <v>100</v>
      </c>
      <c r="AK271" s="43">
        <f t="shared" si="205"/>
        <v>54</v>
      </c>
      <c r="AL271" s="19">
        <v>126</v>
      </c>
      <c r="AM271" s="19">
        <v>128</v>
      </c>
      <c r="AN271" s="20">
        <f t="shared" si="206"/>
        <v>98</v>
      </c>
      <c r="AO271" s="19">
        <v>126</v>
      </c>
      <c r="AP271" s="19">
        <v>128</v>
      </c>
      <c r="AQ271" s="20">
        <f t="shared" si="207"/>
        <v>98</v>
      </c>
      <c r="AR271" s="19">
        <v>93</v>
      </c>
      <c r="AS271" s="19">
        <v>96</v>
      </c>
      <c r="AT271" s="20">
        <f t="shared" si="208"/>
        <v>97</v>
      </c>
      <c r="AU271" s="20">
        <f t="shared" si="209"/>
        <v>98</v>
      </c>
      <c r="AV271" s="19">
        <v>127</v>
      </c>
      <c r="AW271" s="19">
        <v>128</v>
      </c>
      <c r="AX271" s="20">
        <f t="shared" si="210"/>
        <v>99</v>
      </c>
      <c r="AY271" s="19">
        <v>127</v>
      </c>
      <c r="AZ271" s="19">
        <v>128</v>
      </c>
      <c r="BA271" s="20">
        <f t="shared" si="211"/>
        <v>99</v>
      </c>
      <c r="BB271" s="19">
        <v>128</v>
      </c>
      <c r="BC271" s="19">
        <v>128</v>
      </c>
      <c r="BD271" s="20">
        <f t="shared" si="212"/>
        <v>100</v>
      </c>
      <c r="BE271" s="20">
        <f t="shared" si="213"/>
        <v>100</v>
      </c>
      <c r="BF271" s="20">
        <f t="shared" si="214"/>
        <v>89</v>
      </c>
      <c r="BG271" s="24"/>
      <c r="BH271" s="19">
        <f t="shared" si="174"/>
        <v>6</v>
      </c>
      <c r="BI271" s="19">
        <f t="shared" si="175"/>
        <v>1</v>
      </c>
      <c r="BJ271" s="19">
        <f t="shared" si="176"/>
        <v>3</v>
      </c>
      <c r="BK271" s="19">
        <f t="shared" si="177"/>
        <v>1</v>
      </c>
      <c r="BL271" s="19">
        <f t="shared" si="178"/>
        <v>6</v>
      </c>
      <c r="BM271" s="19">
        <f t="shared" si="179"/>
        <v>12</v>
      </c>
      <c r="BN271" s="19">
        <f t="shared" si="180"/>
        <v>5</v>
      </c>
      <c r="BO271" s="19">
        <f t="shared" si="181"/>
        <v>3</v>
      </c>
      <c r="BP271" s="19">
        <f t="shared" si="182"/>
        <v>1</v>
      </c>
      <c r="BQ271" s="19">
        <f t="shared" si="183"/>
        <v>3</v>
      </c>
      <c r="BR271" s="19">
        <f t="shared" si="184"/>
        <v>3</v>
      </c>
      <c r="BS271" s="19">
        <f t="shared" si="185"/>
        <v>4</v>
      </c>
      <c r="BT271" s="19">
        <f t="shared" si="186"/>
        <v>2</v>
      </c>
      <c r="BU271" s="19">
        <f t="shared" si="187"/>
        <v>2</v>
      </c>
      <c r="BV271" s="19">
        <f t="shared" si="188"/>
        <v>1</v>
      </c>
      <c r="BW271" s="19">
        <f t="shared" si="189"/>
        <v>4</v>
      </c>
      <c r="BX271" s="19">
        <f t="shared" si="190"/>
        <v>6</v>
      </c>
      <c r="BY271" s="19">
        <f t="shared" si="191"/>
        <v>28</v>
      </c>
      <c r="BZ271" s="19">
        <f t="shared" si="192"/>
        <v>3</v>
      </c>
      <c r="CA271" s="19">
        <f t="shared" si="193"/>
        <v>1</v>
      </c>
      <c r="CB271" s="18">
        <f t="shared" si="215"/>
        <v>89</v>
      </c>
      <c r="CC271" s="19">
        <f t="shared" si="194"/>
        <v>8</v>
      </c>
    </row>
    <row r="272" spans="1:81" ht="15.75">
      <c r="A272" s="21">
        <v>365</v>
      </c>
      <c r="B272" s="34">
        <v>6607008756</v>
      </c>
      <c r="C272" s="40" t="s">
        <v>495</v>
      </c>
      <c r="D272" s="5" t="s">
        <v>363</v>
      </c>
      <c r="E272" s="5" t="str">
        <f>VLOOKUP(C272,Реестр!$B$2:$C$74,2,FALSE)</f>
        <v>Село</v>
      </c>
      <c r="F272" s="19">
        <v>9</v>
      </c>
      <c r="G272" s="19">
        <v>35</v>
      </c>
      <c r="H272" s="22">
        <v>9</v>
      </c>
      <c r="I272" s="22">
        <v>36</v>
      </c>
      <c r="J272" s="22">
        <f t="shared" si="195"/>
        <v>99</v>
      </c>
      <c r="K272" s="19">
        <v>30</v>
      </c>
      <c r="L272" s="19">
        <v>4</v>
      </c>
      <c r="M272" s="19">
        <f t="shared" si="196"/>
        <v>100</v>
      </c>
      <c r="N272" s="19">
        <v>60</v>
      </c>
      <c r="O272" s="19">
        <v>54</v>
      </c>
      <c r="P272" s="19">
        <v>60</v>
      </c>
      <c r="Q272" s="19">
        <v>55</v>
      </c>
      <c r="R272" s="19">
        <f t="shared" si="197"/>
        <v>99</v>
      </c>
      <c r="S272" s="19">
        <f t="shared" si="198"/>
        <v>99</v>
      </c>
      <c r="T272" s="19">
        <v>20</v>
      </c>
      <c r="U272" s="19">
        <v>5</v>
      </c>
      <c r="V272" s="19">
        <f t="shared" si="199"/>
        <v>100</v>
      </c>
      <c r="W272" s="19">
        <v>63</v>
      </c>
      <c r="X272" s="23">
        <v>64</v>
      </c>
      <c r="Y272" s="20">
        <f t="shared" si="200"/>
        <v>98</v>
      </c>
      <c r="Z272" s="43">
        <f t="shared" si="201"/>
        <v>99</v>
      </c>
      <c r="AA272" s="20">
        <f t="shared" si="202"/>
        <v>99</v>
      </c>
      <c r="AB272" s="19">
        <v>20</v>
      </c>
      <c r="AC272" s="19">
        <v>0</v>
      </c>
      <c r="AD272" s="19">
        <f t="shared" si="203"/>
        <v>0</v>
      </c>
      <c r="AE272" s="19">
        <v>20</v>
      </c>
      <c r="AF272" s="19">
        <v>3</v>
      </c>
      <c r="AG272" s="19">
        <f t="shared" si="204"/>
        <v>60</v>
      </c>
      <c r="AH272" s="19">
        <v>1</v>
      </c>
      <c r="AI272" s="19">
        <v>1</v>
      </c>
      <c r="AJ272" s="20">
        <f t="shared" si="173"/>
        <v>100</v>
      </c>
      <c r="AK272" s="43">
        <f t="shared" si="205"/>
        <v>54</v>
      </c>
      <c r="AL272" s="19">
        <v>53</v>
      </c>
      <c r="AM272" s="19">
        <v>64</v>
      </c>
      <c r="AN272" s="20">
        <f t="shared" si="206"/>
        <v>83</v>
      </c>
      <c r="AO272" s="19">
        <v>64</v>
      </c>
      <c r="AP272" s="19">
        <v>64</v>
      </c>
      <c r="AQ272" s="20">
        <f t="shared" si="207"/>
        <v>100</v>
      </c>
      <c r="AR272" s="19">
        <v>52</v>
      </c>
      <c r="AS272" s="19">
        <v>53</v>
      </c>
      <c r="AT272" s="20">
        <f t="shared" si="208"/>
        <v>98</v>
      </c>
      <c r="AU272" s="20">
        <f t="shared" si="209"/>
        <v>93</v>
      </c>
      <c r="AV272" s="19">
        <v>62</v>
      </c>
      <c r="AW272" s="19">
        <v>64</v>
      </c>
      <c r="AX272" s="20">
        <f t="shared" si="210"/>
        <v>97</v>
      </c>
      <c r="AY272" s="19">
        <v>64</v>
      </c>
      <c r="AZ272" s="19">
        <v>64</v>
      </c>
      <c r="BA272" s="20">
        <f t="shared" si="211"/>
        <v>100</v>
      </c>
      <c r="BB272" s="19">
        <v>64</v>
      </c>
      <c r="BC272" s="19">
        <v>64</v>
      </c>
      <c r="BD272" s="20">
        <f t="shared" si="212"/>
        <v>100</v>
      </c>
      <c r="BE272" s="20">
        <f t="shared" si="213"/>
        <v>99</v>
      </c>
      <c r="BF272" s="20">
        <f t="shared" si="214"/>
        <v>89</v>
      </c>
      <c r="BG272" s="24"/>
      <c r="BH272" s="19">
        <f t="shared" si="174"/>
        <v>2</v>
      </c>
      <c r="BI272" s="19">
        <f t="shared" si="175"/>
        <v>1</v>
      </c>
      <c r="BJ272" s="19">
        <f t="shared" si="176"/>
        <v>2</v>
      </c>
      <c r="BK272" s="19">
        <f t="shared" si="177"/>
        <v>1</v>
      </c>
      <c r="BL272" s="19">
        <f t="shared" si="178"/>
        <v>2</v>
      </c>
      <c r="BM272" s="19">
        <f t="shared" si="179"/>
        <v>3</v>
      </c>
      <c r="BN272" s="19">
        <f t="shared" si="180"/>
        <v>5</v>
      </c>
      <c r="BO272" s="19">
        <f t="shared" si="181"/>
        <v>3</v>
      </c>
      <c r="BP272" s="19">
        <f t="shared" si="182"/>
        <v>1</v>
      </c>
      <c r="BQ272" s="19">
        <f t="shared" si="183"/>
        <v>14</v>
      </c>
      <c r="BR272" s="19">
        <f t="shared" si="184"/>
        <v>1</v>
      </c>
      <c r="BS272" s="19">
        <f t="shared" si="185"/>
        <v>3</v>
      </c>
      <c r="BT272" s="19">
        <f t="shared" si="186"/>
        <v>4</v>
      </c>
      <c r="BU272" s="19">
        <f t="shared" si="187"/>
        <v>1</v>
      </c>
      <c r="BV272" s="19">
        <f t="shared" si="188"/>
        <v>1</v>
      </c>
      <c r="BW272" s="19">
        <f t="shared" si="189"/>
        <v>2</v>
      </c>
      <c r="BX272" s="19">
        <f t="shared" si="190"/>
        <v>2</v>
      </c>
      <c r="BY272" s="19">
        <f t="shared" si="191"/>
        <v>28</v>
      </c>
      <c r="BZ272" s="19">
        <f t="shared" si="192"/>
        <v>8</v>
      </c>
      <c r="CA272" s="19">
        <f t="shared" si="193"/>
        <v>2</v>
      </c>
      <c r="CB272" s="18">
        <f t="shared" si="215"/>
        <v>89</v>
      </c>
      <c r="CC272" s="19">
        <f t="shared" si="194"/>
        <v>8</v>
      </c>
    </row>
    <row r="273" spans="1:81" ht="15.75">
      <c r="A273" s="21">
        <v>147</v>
      </c>
      <c r="B273" s="34">
        <v>6627003756</v>
      </c>
      <c r="C273" s="5" t="s">
        <v>425</v>
      </c>
      <c r="D273" s="5" t="s">
        <v>167</v>
      </c>
      <c r="E273" s="5" t="str">
        <f>VLOOKUP(C273,Реестр!$B$2:$C$74,2,FALSE)</f>
        <v>Село</v>
      </c>
      <c r="F273" s="19">
        <v>8</v>
      </c>
      <c r="G273" s="19">
        <v>29</v>
      </c>
      <c r="H273" s="22">
        <v>9</v>
      </c>
      <c r="I273" s="22">
        <v>36</v>
      </c>
      <c r="J273" s="22">
        <f t="shared" si="195"/>
        <v>85</v>
      </c>
      <c r="K273" s="19">
        <v>30</v>
      </c>
      <c r="L273" s="19">
        <v>4</v>
      </c>
      <c r="M273" s="19">
        <f t="shared" si="196"/>
        <v>100</v>
      </c>
      <c r="N273" s="19">
        <v>110</v>
      </c>
      <c r="O273" s="19">
        <v>117</v>
      </c>
      <c r="P273" s="19">
        <v>113</v>
      </c>
      <c r="Q273" s="19">
        <v>118</v>
      </c>
      <c r="R273" s="19">
        <f t="shared" si="197"/>
        <v>98</v>
      </c>
      <c r="S273" s="19">
        <f t="shared" si="198"/>
        <v>95</v>
      </c>
      <c r="T273" s="19">
        <v>20</v>
      </c>
      <c r="U273" s="19">
        <v>5</v>
      </c>
      <c r="V273" s="19">
        <f t="shared" si="199"/>
        <v>100</v>
      </c>
      <c r="W273" s="19">
        <v>124</v>
      </c>
      <c r="X273" s="23">
        <v>152</v>
      </c>
      <c r="Y273" s="20">
        <f t="shared" si="200"/>
        <v>82</v>
      </c>
      <c r="Z273" s="43">
        <f t="shared" si="201"/>
        <v>91</v>
      </c>
      <c r="AA273" s="20">
        <f t="shared" si="202"/>
        <v>91</v>
      </c>
      <c r="AB273" s="19">
        <v>20</v>
      </c>
      <c r="AC273" s="19">
        <v>1</v>
      </c>
      <c r="AD273" s="19">
        <f t="shared" si="203"/>
        <v>20</v>
      </c>
      <c r="AE273" s="19">
        <v>20</v>
      </c>
      <c r="AF273" s="19">
        <v>4</v>
      </c>
      <c r="AG273" s="19">
        <f t="shared" si="204"/>
        <v>80</v>
      </c>
      <c r="AH273" s="19">
        <v>4</v>
      </c>
      <c r="AI273" s="19">
        <v>6</v>
      </c>
      <c r="AJ273" s="20">
        <f t="shared" si="173"/>
        <v>67</v>
      </c>
      <c r="AK273" s="43">
        <f t="shared" si="205"/>
        <v>58</v>
      </c>
      <c r="AL273" s="19">
        <v>148</v>
      </c>
      <c r="AM273" s="19">
        <v>152</v>
      </c>
      <c r="AN273" s="20">
        <f t="shared" si="206"/>
        <v>97</v>
      </c>
      <c r="AO273" s="19">
        <v>152</v>
      </c>
      <c r="AP273" s="19">
        <v>152</v>
      </c>
      <c r="AQ273" s="20">
        <f t="shared" si="207"/>
        <v>100</v>
      </c>
      <c r="AR273" s="19">
        <v>123</v>
      </c>
      <c r="AS273" s="19">
        <v>123</v>
      </c>
      <c r="AT273" s="20">
        <f t="shared" si="208"/>
        <v>100</v>
      </c>
      <c r="AU273" s="20">
        <f t="shared" si="209"/>
        <v>99</v>
      </c>
      <c r="AV273" s="19">
        <v>152</v>
      </c>
      <c r="AW273" s="19">
        <v>152</v>
      </c>
      <c r="AX273" s="20">
        <f t="shared" si="210"/>
        <v>100</v>
      </c>
      <c r="AY273" s="19">
        <v>146</v>
      </c>
      <c r="AZ273" s="19">
        <v>152</v>
      </c>
      <c r="BA273" s="20">
        <f t="shared" si="211"/>
        <v>96</v>
      </c>
      <c r="BB273" s="19">
        <v>149</v>
      </c>
      <c r="BC273" s="19">
        <v>152</v>
      </c>
      <c r="BD273" s="20">
        <f t="shared" si="212"/>
        <v>98</v>
      </c>
      <c r="BE273" s="20">
        <f t="shared" si="213"/>
        <v>98</v>
      </c>
      <c r="BF273" s="20">
        <f t="shared" si="214"/>
        <v>88</v>
      </c>
      <c r="BG273" s="24"/>
      <c r="BH273" s="19">
        <f t="shared" si="174"/>
        <v>15</v>
      </c>
      <c r="BI273" s="19">
        <f t="shared" si="175"/>
        <v>1</v>
      </c>
      <c r="BJ273" s="19">
        <f t="shared" si="176"/>
        <v>3</v>
      </c>
      <c r="BK273" s="19">
        <f t="shared" si="177"/>
        <v>1</v>
      </c>
      <c r="BL273" s="19">
        <f t="shared" si="178"/>
        <v>10</v>
      </c>
      <c r="BM273" s="19">
        <f t="shared" si="179"/>
        <v>19</v>
      </c>
      <c r="BN273" s="19">
        <f t="shared" si="180"/>
        <v>4</v>
      </c>
      <c r="BO273" s="19">
        <f t="shared" si="181"/>
        <v>2</v>
      </c>
      <c r="BP273" s="19">
        <f t="shared" si="182"/>
        <v>24</v>
      </c>
      <c r="BQ273" s="19">
        <f t="shared" si="183"/>
        <v>4</v>
      </c>
      <c r="BR273" s="19">
        <f t="shared" si="184"/>
        <v>1</v>
      </c>
      <c r="BS273" s="19">
        <f t="shared" si="185"/>
        <v>1</v>
      </c>
      <c r="BT273" s="19">
        <f t="shared" si="186"/>
        <v>1</v>
      </c>
      <c r="BU273" s="19">
        <f t="shared" si="187"/>
        <v>5</v>
      </c>
      <c r="BV273" s="19">
        <f t="shared" si="188"/>
        <v>3</v>
      </c>
      <c r="BW273" s="19">
        <f t="shared" si="189"/>
        <v>6</v>
      </c>
      <c r="BX273" s="19">
        <f t="shared" si="190"/>
        <v>10</v>
      </c>
      <c r="BY273" s="19">
        <f t="shared" si="191"/>
        <v>26</v>
      </c>
      <c r="BZ273" s="19">
        <f t="shared" si="192"/>
        <v>2</v>
      </c>
      <c r="CA273" s="19">
        <f t="shared" si="193"/>
        <v>3</v>
      </c>
      <c r="CB273" s="18">
        <f t="shared" si="215"/>
        <v>88</v>
      </c>
      <c r="CC273" s="19">
        <f t="shared" si="194"/>
        <v>9</v>
      </c>
    </row>
    <row r="274" spans="1:81" ht="30">
      <c r="A274" s="21">
        <v>213</v>
      </c>
      <c r="B274" s="34">
        <v>6611006173</v>
      </c>
      <c r="C274" s="40" t="s">
        <v>490</v>
      </c>
      <c r="D274" s="5" t="s">
        <v>228</v>
      </c>
      <c r="E274" s="5" t="str">
        <f>VLOOKUP(C274,Реестр!$B$2:$C$74,2,FALSE)</f>
        <v>Село</v>
      </c>
      <c r="F274" s="19">
        <v>11</v>
      </c>
      <c r="G274" s="19">
        <v>35</v>
      </c>
      <c r="H274" s="22">
        <v>11</v>
      </c>
      <c r="I274" s="22">
        <v>38</v>
      </c>
      <c r="J274" s="22">
        <f t="shared" si="195"/>
        <v>96</v>
      </c>
      <c r="K274" s="19">
        <v>30</v>
      </c>
      <c r="L274" s="19">
        <v>4</v>
      </c>
      <c r="M274" s="19">
        <f t="shared" si="196"/>
        <v>100</v>
      </c>
      <c r="N274" s="19">
        <v>198</v>
      </c>
      <c r="O274" s="19">
        <v>193</v>
      </c>
      <c r="P274" s="19">
        <v>200</v>
      </c>
      <c r="Q274" s="19">
        <v>198</v>
      </c>
      <c r="R274" s="19">
        <f t="shared" si="197"/>
        <v>98</v>
      </c>
      <c r="S274" s="19">
        <f t="shared" si="198"/>
        <v>98</v>
      </c>
      <c r="T274" s="19">
        <v>20</v>
      </c>
      <c r="U274" s="19">
        <v>5</v>
      </c>
      <c r="V274" s="19">
        <f t="shared" si="199"/>
        <v>100</v>
      </c>
      <c r="W274" s="19">
        <v>224</v>
      </c>
      <c r="X274" s="23">
        <v>230</v>
      </c>
      <c r="Y274" s="20">
        <f t="shared" si="200"/>
        <v>97</v>
      </c>
      <c r="Z274" s="43">
        <f t="shared" si="201"/>
        <v>99</v>
      </c>
      <c r="AA274" s="20">
        <f t="shared" si="202"/>
        <v>99</v>
      </c>
      <c r="AB274" s="19">
        <v>20</v>
      </c>
      <c r="AC274" s="19">
        <v>0</v>
      </c>
      <c r="AD274" s="19">
        <f t="shared" si="203"/>
        <v>0</v>
      </c>
      <c r="AE274" s="19">
        <v>20</v>
      </c>
      <c r="AF274" s="19">
        <v>3</v>
      </c>
      <c r="AG274" s="19">
        <f t="shared" si="204"/>
        <v>60</v>
      </c>
      <c r="AH274" s="19">
        <v>9</v>
      </c>
      <c r="AI274" s="19">
        <v>12</v>
      </c>
      <c r="AJ274" s="20">
        <f t="shared" si="173"/>
        <v>75</v>
      </c>
      <c r="AK274" s="43">
        <f t="shared" si="205"/>
        <v>47</v>
      </c>
      <c r="AL274" s="19">
        <v>222</v>
      </c>
      <c r="AM274" s="19">
        <v>230</v>
      </c>
      <c r="AN274" s="20">
        <f t="shared" si="206"/>
        <v>97</v>
      </c>
      <c r="AO274" s="19">
        <v>230</v>
      </c>
      <c r="AP274" s="19">
        <v>230</v>
      </c>
      <c r="AQ274" s="20">
        <f t="shared" si="207"/>
        <v>100</v>
      </c>
      <c r="AR274" s="19">
        <v>200</v>
      </c>
      <c r="AS274" s="19">
        <v>203</v>
      </c>
      <c r="AT274" s="20">
        <f t="shared" si="208"/>
        <v>99</v>
      </c>
      <c r="AU274" s="20">
        <f t="shared" si="209"/>
        <v>99</v>
      </c>
      <c r="AV274" s="19">
        <v>226</v>
      </c>
      <c r="AW274" s="19">
        <v>230</v>
      </c>
      <c r="AX274" s="20">
        <f t="shared" si="210"/>
        <v>98</v>
      </c>
      <c r="AY274" s="19">
        <v>226</v>
      </c>
      <c r="AZ274" s="19">
        <v>230</v>
      </c>
      <c r="BA274" s="20">
        <f t="shared" si="211"/>
        <v>98</v>
      </c>
      <c r="BB274" s="19">
        <v>229</v>
      </c>
      <c r="BC274" s="19">
        <v>230</v>
      </c>
      <c r="BD274" s="20">
        <f t="shared" si="212"/>
        <v>100</v>
      </c>
      <c r="BE274" s="20">
        <f t="shared" si="213"/>
        <v>99</v>
      </c>
      <c r="BF274" s="20">
        <f t="shared" si="214"/>
        <v>88</v>
      </c>
      <c r="BG274" s="24"/>
      <c r="BH274" s="19">
        <f t="shared" si="174"/>
        <v>4</v>
      </c>
      <c r="BI274" s="19">
        <f t="shared" si="175"/>
        <v>1</v>
      </c>
      <c r="BJ274" s="19">
        <f t="shared" si="176"/>
        <v>3</v>
      </c>
      <c r="BK274" s="19">
        <f t="shared" si="177"/>
        <v>1</v>
      </c>
      <c r="BL274" s="19">
        <f t="shared" si="178"/>
        <v>2</v>
      </c>
      <c r="BM274" s="19">
        <f t="shared" si="179"/>
        <v>4</v>
      </c>
      <c r="BN274" s="19">
        <f t="shared" si="180"/>
        <v>5</v>
      </c>
      <c r="BO274" s="19">
        <f t="shared" si="181"/>
        <v>3</v>
      </c>
      <c r="BP274" s="19">
        <f t="shared" si="182"/>
        <v>20</v>
      </c>
      <c r="BQ274" s="19">
        <f t="shared" si="183"/>
        <v>4</v>
      </c>
      <c r="BR274" s="19">
        <f t="shared" si="184"/>
        <v>1</v>
      </c>
      <c r="BS274" s="19">
        <f t="shared" si="185"/>
        <v>2</v>
      </c>
      <c r="BT274" s="19">
        <f t="shared" si="186"/>
        <v>3</v>
      </c>
      <c r="BU274" s="19">
        <f t="shared" si="187"/>
        <v>3</v>
      </c>
      <c r="BV274" s="19">
        <f t="shared" si="188"/>
        <v>1</v>
      </c>
      <c r="BW274" s="19">
        <f t="shared" si="189"/>
        <v>3</v>
      </c>
      <c r="BX274" s="19">
        <f t="shared" si="190"/>
        <v>2</v>
      </c>
      <c r="BY274" s="19">
        <f t="shared" si="191"/>
        <v>34</v>
      </c>
      <c r="BZ274" s="19">
        <f t="shared" si="192"/>
        <v>2</v>
      </c>
      <c r="CA274" s="19">
        <f t="shared" si="193"/>
        <v>2</v>
      </c>
      <c r="CB274" s="18">
        <f t="shared" si="215"/>
        <v>88</v>
      </c>
      <c r="CC274" s="19">
        <f t="shared" si="194"/>
        <v>9</v>
      </c>
    </row>
    <row r="275" spans="1:81" ht="31.5">
      <c r="A275" s="21">
        <v>224</v>
      </c>
      <c r="B275" s="34">
        <v>6656004627</v>
      </c>
      <c r="C275" s="6" t="s">
        <v>435</v>
      </c>
      <c r="D275" s="6" t="s">
        <v>239</v>
      </c>
      <c r="E275" s="5" t="str">
        <f>VLOOKUP(C275,Реестр!$B$2:$C$74,2,FALSE)</f>
        <v>Село</v>
      </c>
      <c r="F275" s="19">
        <v>11</v>
      </c>
      <c r="G275" s="19">
        <v>36</v>
      </c>
      <c r="H275" s="22">
        <v>11</v>
      </c>
      <c r="I275" s="22">
        <v>38</v>
      </c>
      <c r="J275" s="22">
        <f t="shared" si="195"/>
        <v>97</v>
      </c>
      <c r="K275" s="19">
        <v>30</v>
      </c>
      <c r="L275" s="19">
        <v>3</v>
      </c>
      <c r="M275" s="19">
        <f t="shared" si="196"/>
        <v>90</v>
      </c>
      <c r="N275" s="19">
        <v>70</v>
      </c>
      <c r="O275" s="19">
        <v>68</v>
      </c>
      <c r="P275" s="19">
        <v>79</v>
      </c>
      <c r="Q275" s="19">
        <v>76</v>
      </c>
      <c r="R275" s="19">
        <f t="shared" si="197"/>
        <v>89</v>
      </c>
      <c r="S275" s="19">
        <f t="shared" si="198"/>
        <v>92</v>
      </c>
      <c r="T275" s="19">
        <v>20</v>
      </c>
      <c r="U275" s="19">
        <v>5</v>
      </c>
      <c r="V275" s="19">
        <f t="shared" si="199"/>
        <v>100</v>
      </c>
      <c r="W275" s="19">
        <v>53</v>
      </c>
      <c r="X275" s="23">
        <v>87</v>
      </c>
      <c r="Y275" s="20">
        <f t="shared" si="200"/>
        <v>61</v>
      </c>
      <c r="Z275" s="43">
        <f t="shared" si="201"/>
        <v>81</v>
      </c>
      <c r="AA275" s="20">
        <f t="shared" si="202"/>
        <v>81</v>
      </c>
      <c r="AB275" s="19">
        <v>20</v>
      </c>
      <c r="AC275" s="19">
        <v>4</v>
      </c>
      <c r="AD275" s="19">
        <f t="shared" si="203"/>
        <v>80</v>
      </c>
      <c r="AE275" s="19">
        <v>20</v>
      </c>
      <c r="AF275" s="19">
        <v>6</v>
      </c>
      <c r="AG275" s="19">
        <f t="shared" si="204"/>
        <v>100</v>
      </c>
      <c r="AH275" s="19">
        <v>1</v>
      </c>
      <c r="AI275" s="19">
        <v>2</v>
      </c>
      <c r="AJ275" s="20">
        <f t="shared" ref="AJ275:AJ306" si="216">ROUND((AH275/AI275*100),0)</f>
        <v>50</v>
      </c>
      <c r="AK275" s="43">
        <f t="shared" si="205"/>
        <v>79</v>
      </c>
      <c r="AL275" s="19">
        <v>83</v>
      </c>
      <c r="AM275" s="19">
        <v>87</v>
      </c>
      <c r="AN275" s="20">
        <f t="shared" si="206"/>
        <v>95</v>
      </c>
      <c r="AO275" s="19">
        <v>80</v>
      </c>
      <c r="AP275" s="19">
        <v>87</v>
      </c>
      <c r="AQ275" s="20">
        <f t="shared" si="207"/>
        <v>92</v>
      </c>
      <c r="AR275" s="19">
        <v>61</v>
      </c>
      <c r="AS275" s="19">
        <v>67</v>
      </c>
      <c r="AT275" s="20">
        <f t="shared" si="208"/>
        <v>91</v>
      </c>
      <c r="AU275" s="20">
        <f t="shared" si="209"/>
        <v>93</v>
      </c>
      <c r="AV275" s="19">
        <v>86</v>
      </c>
      <c r="AW275" s="19">
        <v>87</v>
      </c>
      <c r="AX275" s="20">
        <f t="shared" si="210"/>
        <v>99</v>
      </c>
      <c r="AY275" s="19">
        <v>77</v>
      </c>
      <c r="AZ275" s="19">
        <v>87</v>
      </c>
      <c r="BA275" s="20">
        <f t="shared" si="211"/>
        <v>89</v>
      </c>
      <c r="BB275" s="19">
        <v>85</v>
      </c>
      <c r="BC275" s="19">
        <v>87</v>
      </c>
      <c r="BD275" s="20">
        <f t="shared" si="212"/>
        <v>98</v>
      </c>
      <c r="BE275" s="20">
        <f t="shared" si="213"/>
        <v>97</v>
      </c>
      <c r="BF275" s="20">
        <f t="shared" si="214"/>
        <v>88</v>
      </c>
      <c r="BG275" s="24"/>
      <c r="BH275" s="19">
        <f t="shared" ref="BH275:BH306" si="217">SUM(N(FREQUENCY((J$243:J$382&gt;J275)*J$243:J$382,J$243:J$382)&gt;0))</f>
        <v>3</v>
      </c>
      <c r="BI275" s="19">
        <f t="shared" ref="BI275:BI306" si="218">SUM(N(FREQUENCY((M$243:M$382&gt;M275)*M$243:M$382,M$243:M$382)&gt;0))</f>
        <v>2</v>
      </c>
      <c r="BJ275" s="19">
        <f t="shared" ref="BJ275:BJ306" si="219">SUM(N(FREQUENCY((R$243:R$382&gt;R275)*R$243:R$382,R$243:R$382)&gt;0))</f>
        <v>12</v>
      </c>
      <c r="BK275" s="19">
        <f t="shared" ref="BK275:BK306" si="220">SUM(N(FREQUENCY((V$243:V$382&gt;V275)*V$243:V$382,V$243:V$382)&gt;0))</f>
        <v>1</v>
      </c>
      <c r="BL275" s="19">
        <f t="shared" ref="BL275:BL306" si="221">SUM(N(FREQUENCY((Z$243:Z$382&gt;Z275)*Z$243:Z$382,Z$243:Z$382)&gt;0))</f>
        <v>19</v>
      </c>
      <c r="BM275" s="19">
        <f t="shared" ref="BM275:BM306" si="222">SUM(N(FREQUENCY((Y$243:Y$382&gt;Y275)*Y$243:Y$382,Y$243:Y$382)&gt;0))</f>
        <v>29</v>
      </c>
      <c r="BN275" s="19">
        <f t="shared" ref="BN275:BN306" si="223">SUM(N(FREQUENCY((AD$243:AD$382&gt;AD275)*AD$243:AD$382,AD$243:AD$382)&gt;0))</f>
        <v>1</v>
      </c>
      <c r="BO275" s="19">
        <f t="shared" ref="BO275:BO306" si="224">SUM(N(FREQUENCY((AG$243:AG$382&gt;AG275)*AG$243:AG$382,AG$243:AG$382)&gt;0))</f>
        <v>1</v>
      </c>
      <c r="BP275" s="19">
        <f t="shared" ref="BP275:BP306" si="225">SUM(N(FREQUENCY((AJ$243:AJ$382&gt;AJ275)*AJ$243:AJ$382,AJ$243:AJ$382)&gt;0))</f>
        <v>28</v>
      </c>
      <c r="BQ275" s="19">
        <f t="shared" ref="BQ275:BQ306" si="226">SUM(N(FREQUENCY((AN$243:AN$382&gt;AN275)*AN$243:AN$382,AN$243:AN$382)&gt;0))</f>
        <v>6</v>
      </c>
      <c r="BR275" s="19">
        <f t="shared" ref="BR275:BR306" si="227">SUM(N(FREQUENCY((AQ$243:AQ$382&gt;AQ275)*AQ$243:AQ$382,AQ$243:AQ$382)&gt;0))</f>
        <v>9</v>
      </c>
      <c r="BS275" s="19">
        <f t="shared" ref="BS275:BS306" si="228">SUM(N(FREQUENCY((AT$243:AT$382&gt;AT275)*AT$243:AT$382,AT$243:AT$382)&gt;0))</f>
        <v>10</v>
      </c>
      <c r="BT275" s="19">
        <f t="shared" ref="BT275:BT306" si="229">SUM(N(FREQUENCY((AX$243:AX$382&gt;AX275)*AX$243:AX$382,AX$243:AX$382)&gt;0))</f>
        <v>2</v>
      </c>
      <c r="BU275" s="19">
        <f t="shared" ref="BU275:BU306" si="230">SUM(N(FREQUENCY((BA$243:BA$382&gt;BA275)*BA$243:BA$382,BA$243:BA$382)&gt;0))</f>
        <v>12</v>
      </c>
      <c r="BV275" s="19">
        <f t="shared" ref="BV275:BV306" si="231">SUM(N(FREQUENCY((BD$243:BD$382&gt;BD275)*BD$243:BD$382,BD$243:BD$382)&gt;0))</f>
        <v>3</v>
      </c>
      <c r="BW275" s="19">
        <f t="shared" ref="BW275:BW306" si="232">SUM(N(FREQUENCY((S$243:S$382&gt;S275)*S$243:S$382,S$243:S$382)&gt;0))</f>
        <v>9</v>
      </c>
      <c r="BX275" s="19">
        <f t="shared" ref="BX275:BX306" si="233">SUM(N(FREQUENCY((AA$243:AA$382&gt;AA275)*AA$243:AA$382,AA$243:AA$382)&gt;0))</f>
        <v>19</v>
      </c>
      <c r="BY275" s="19">
        <f t="shared" ref="BY275:BY306" si="234">SUM(N(FREQUENCY((AK$243:AK$382&gt;AK275)*AK$243:AK$382,AK$243:AK$382)&gt;0))</f>
        <v>9</v>
      </c>
      <c r="BZ275" s="19">
        <f t="shared" ref="BZ275:BZ306" si="235">SUM(N(FREQUENCY((AU$243:AU$382&gt;AU275)*AU$243:AU$382,AU$243:AU$382)&gt;0))</f>
        <v>8</v>
      </c>
      <c r="CA275" s="19">
        <f t="shared" ref="CA275:CA306" si="236">SUM(N(FREQUENCY((BE$243:BE$382&gt;BE275)*BE$243:BE$382,BE$243:BE$382)&gt;0))</f>
        <v>4</v>
      </c>
      <c r="CB275" s="18">
        <f t="shared" si="215"/>
        <v>88</v>
      </c>
      <c r="CC275" s="19">
        <f t="shared" ref="CC275:CC306" si="237">SUM(N(FREQUENCY((CB$243:CB$382&gt;CB275)*CB$243:CB$382,CB$243:CB$382)&gt;0))</f>
        <v>9</v>
      </c>
    </row>
    <row r="276" spans="1:81" ht="31.5">
      <c r="A276" s="21">
        <v>225</v>
      </c>
      <c r="B276" s="34">
        <v>6651002908</v>
      </c>
      <c r="C276" s="6" t="s">
        <v>436</v>
      </c>
      <c r="D276" s="5" t="s">
        <v>240</v>
      </c>
      <c r="E276" s="5" t="str">
        <f>VLOOKUP(C276,Реестр!$B$2:$C$74,2,FALSE)</f>
        <v>Село</v>
      </c>
      <c r="F276" s="19">
        <v>8</v>
      </c>
      <c r="G276" s="19">
        <v>35</v>
      </c>
      <c r="H276" s="22">
        <v>9</v>
      </c>
      <c r="I276" s="22">
        <v>36</v>
      </c>
      <c r="J276" s="22">
        <f t="shared" si="195"/>
        <v>93</v>
      </c>
      <c r="K276" s="19">
        <v>30</v>
      </c>
      <c r="L276" s="19">
        <v>4</v>
      </c>
      <c r="M276" s="19">
        <f t="shared" si="196"/>
        <v>100</v>
      </c>
      <c r="N276" s="19">
        <v>26</v>
      </c>
      <c r="O276" s="19">
        <v>23</v>
      </c>
      <c r="P276" s="19">
        <v>30</v>
      </c>
      <c r="Q276" s="19">
        <v>27</v>
      </c>
      <c r="R276" s="19">
        <f t="shared" si="197"/>
        <v>86</v>
      </c>
      <c r="S276" s="19">
        <f t="shared" si="198"/>
        <v>92</v>
      </c>
      <c r="T276" s="19">
        <v>20</v>
      </c>
      <c r="U276" s="19">
        <v>5</v>
      </c>
      <c r="V276" s="19">
        <f t="shared" si="199"/>
        <v>100</v>
      </c>
      <c r="W276" s="19">
        <v>28</v>
      </c>
      <c r="X276" s="23">
        <v>32</v>
      </c>
      <c r="Y276" s="20">
        <f t="shared" si="200"/>
        <v>88</v>
      </c>
      <c r="Z276" s="43">
        <f t="shared" si="201"/>
        <v>94</v>
      </c>
      <c r="AA276" s="20">
        <f t="shared" si="202"/>
        <v>94</v>
      </c>
      <c r="AB276" s="19">
        <v>20</v>
      </c>
      <c r="AC276" s="19">
        <v>2</v>
      </c>
      <c r="AD276" s="19">
        <f t="shared" si="203"/>
        <v>40</v>
      </c>
      <c r="AE276" s="19">
        <v>20</v>
      </c>
      <c r="AF276" s="19">
        <v>5</v>
      </c>
      <c r="AG276" s="19">
        <f t="shared" si="204"/>
        <v>100</v>
      </c>
      <c r="AH276" s="19">
        <v>2</v>
      </c>
      <c r="AI276" s="19">
        <v>2</v>
      </c>
      <c r="AJ276" s="20">
        <f t="shared" si="216"/>
        <v>100</v>
      </c>
      <c r="AK276" s="43">
        <f t="shared" si="205"/>
        <v>82</v>
      </c>
      <c r="AL276" s="19">
        <v>17</v>
      </c>
      <c r="AM276" s="19">
        <v>32</v>
      </c>
      <c r="AN276" s="20">
        <f t="shared" si="206"/>
        <v>53</v>
      </c>
      <c r="AO276" s="19">
        <v>29</v>
      </c>
      <c r="AP276" s="19">
        <v>32</v>
      </c>
      <c r="AQ276" s="20">
        <f t="shared" si="207"/>
        <v>91</v>
      </c>
      <c r="AR276" s="19">
        <v>26</v>
      </c>
      <c r="AS276" s="19">
        <v>30</v>
      </c>
      <c r="AT276" s="20">
        <f t="shared" si="208"/>
        <v>87</v>
      </c>
      <c r="AU276" s="20">
        <f t="shared" si="209"/>
        <v>75</v>
      </c>
      <c r="AV276" s="19">
        <v>32</v>
      </c>
      <c r="AW276" s="19">
        <v>32</v>
      </c>
      <c r="AX276" s="20">
        <f t="shared" si="210"/>
        <v>100</v>
      </c>
      <c r="AY276" s="19">
        <v>26</v>
      </c>
      <c r="AZ276" s="19">
        <v>32</v>
      </c>
      <c r="BA276" s="20">
        <f t="shared" si="211"/>
        <v>81</v>
      </c>
      <c r="BB276" s="19">
        <v>31</v>
      </c>
      <c r="BC276" s="19">
        <v>32</v>
      </c>
      <c r="BD276" s="20">
        <f t="shared" si="212"/>
        <v>97</v>
      </c>
      <c r="BE276" s="20">
        <f t="shared" si="213"/>
        <v>95</v>
      </c>
      <c r="BF276" s="20">
        <f t="shared" si="214"/>
        <v>88</v>
      </c>
      <c r="BG276" s="24"/>
      <c r="BH276" s="19">
        <f t="shared" si="217"/>
        <v>7</v>
      </c>
      <c r="BI276" s="19">
        <f t="shared" si="218"/>
        <v>1</v>
      </c>
      <c r="BJ276" s="19">
        <f t="shared" si="219"/>
        <v>14</v>
      </c>
      <c r="BK276" s="19">
        <f t="shared" si="220"/>
        <v>1</v>
      </c>
      <c r="BL276" s="19">
        <f t="shared" si="221"/>
        <v>7</v>
      </c>
      <c r="BM276" s="19">
        <f t="shared" si="222"/>
        <v>13</v>
      </c>
      <c r="BN276" s="19">
        <f t="shared" si="223"/>
        <v>3</v>
      </c>
      <c r="BO276" s="19">
        <f t="shared" si="224"/>
        <v>1</v>
      </c>
      <c r="BP276" s="19">
        <f t="shared" si="225"/>
        <v>1</v>
      </c>
      <c r="BQ276" s="19">
        <f t="shared" si="226"/>
        <v>27</v>
      </c>
      <c r="BR276" s="19">
        <f t="shared" si="227"/>
        <v>10</v>
      </c>
      <c r="BS276" s="19">
        <f t="shared" si="228"/>
        <v>14</v>
      </c>
      <c r="BT276" s="19">
        <f t="shared" si="229"/>
        <v>1</v>
      </c>
      <c r="BU276" s="19">
        <f t="shared" si="230"/>
        <v>18</v>
      </c>
      <c r="BV276" s="19">
        <f t="shared" si="231"/>
        <v>4</v>
      </c>
      <c r="BW276" s="19">
        <f t="shared" si="232"/>
        <v>9</v>
      </c>
      <c r="BX276" s="19">
        <f t="shared" si="233"/>
        <v>7</v>
      </c>
      <c r="BY276" s="19">
        <f t="shared" si="234"/>
        <v>6</v>
      </c>
      <c r="BZ276" s="19">
        <f t="shared" si="235"/>
        <v>23</v>
      </c>
      <c r="CA276" s="19">
        <f t="shared" si="236"/>
        <v>6</v>
      </c>
      <c r="CB276" s="18">
        <f t="shared" si="215"/>
        <v>88</v>
      </c>
      <c r="CC276" s="19">
        <f t="shared" si="237"/>
        <v>9</v>
      </c>
    </row>
    <row r="277" spans="1:81" ht="31.5">
      <c r="A277" s="21">
        <v>230</v>
      </c>
      <c r="B277" s="34">
        <v>6634006050</v>
      </c>
      <c r="C277" s="5" t="s">
        <v>437</v>
      </c>
      <c r="D277" s="5" t="s">
        <v>245</v>
      </c>
      <c r="E277" s="5" t="str">
        <f>VLOOKUP(C277,Реестр!$B$2:$C$74,2,FALSE)</f>
        <v>Село</v>
      </c>
      <c r="F277" s="19">
        <v>8</v>
      </c>
      <c r="G277" s="19">
        <v>36</v>
      </c>
      <c r="H277" s="22">
        <v>11</v>
      </c>
      <c r="I277" s="22">
        <v>38</v>
      </c>
      <c r="J277" s="22">
        <f t="shared" si="195"/>
        <v>84</v>
      </c>
      <c r="K277" s="19">
        <v>30</v>
      </c>
      <c r="L277" s="19">
        <v>4</v>
      </c>
      <c r="M277" s="19">
        <f t="shared" si="196"/>
        <v>100</v>
      </c>
      <c r="N277" s="19">
        <v>63</v>
      </c>
      <c r="O277" s="19">
        <v>66</v>
      </c>
      <c r="P277" s="19">
        <v>63</v>
      </c>
      <c r="Q277" s="19">
        <v>66</v>
      </c>
      <c r="R277" s="19">
        <f t="shared" si="197"/>
        <v>100</v>
      </c>
      <c r="S277" s="19">
        <f t="shared" si="198"/>
        <v>95</v>
      </c>
      <c r="T277" s="19">
        <v>20</v>
      </c>
      <c r="U277" s="19">
        <v>3</v>
      </c>
      <c r="V277" s="19">
        <f t="shared" si="199"/>
        <v>60</v>
      </c>
      <c r="W277" s="19">
        <v>76</v>
      </c>
      <c r="X277" s="23">
        <v>78</v>
      </c>
      <c r="Y277" s="20">
        <f t="shared" si="200"/>
        <v>97</v>
      </c>
      <c r="Z277" s="43">
        <f t="shared" si="201"/>
        <v>79</v>
      </c>
      <c r="AA277" s="20">
        <f t="shared" si="202"/>
        <v>79</v>
      </c>
      <c r="AB277" s="19">
        <v>20</v>
      </c>
      <c r="AC277" s="19">
        <v>2</v>
      </c>
      <c r="AD277" s="19">
        <f t="shared" si="203"/>
        <v>40</v>
      </c>
      <c r="AE277" s="19">
        <v>20</v>
      </c>
      <c r="AF277" s="19">
        <v>4</v>
      </c>
      <c r="AG277" s="19">
        <f t="shared" si="204"/>
        <v>80</v>
      </c>
      <c r="AH277" s="19">
        <v>6</v>
      </c>
      <c r="AI277" s="19">
        <v>7</v>
      </c>
      <c r="AJ277" s="20">
        <f t="shared" si="216"/>
        <v>86</v>
      </c>
      <c r="AK277" s="43">
        <f t="shared" si="205"/>
        <v>70</v>
      </c>
      <c r="AL277" s="19">
        <v>75</v>
      </c>
      <c r="AM277" s="19">
        <v>78</v>
      </c>
      <c r="AN277" s="20">
        <f t="shared" si="206"/>
        <v>96</v>
      </c>
      <c r="AO277" s="19">
        <v>78</v>
      </c>
      <c r="AP277" s="19">
        <v>78</v>
      </c>
      <c r="AQ277" s="20">
        <f t="shared" si="207"/>
        <v>100</v>
      </c>
      <c r="AR277" s="19">
        <v>73</v>
      </c>
      <c r="AS277" s="19">
        <v>73</v>
      </c>
      <c r="AT277" s="20">
        <f t="shared" si="208"/>
        <v>100</v>
      </c>
      <c r="AU277" s="20">
        <f t="shared" si="209"/>
        <v>98</v>
      </c>
      <c r="AV277" s="19">
        <v>78</v>
      </c>
      <c r="AW277" s="19">
        <v>78</v>
      </c>
      <c r="AX277" s="20">
        <f t="shared" si="210"/>
        <v>100</v>
      </c>
      <c r="AY277" s="19">
        <v>78</v>
      </c>
      <c r="AZ277" s="19">
        <v>78</v>
      </c>
      <c r="BA277" s="20">
        <f t="shared" si="211"/>
        <v>100</v>
      </c>
      <c r="BB277" s="19">
        <v>78</v>
      </c>
      <c r="BC277" s="19">
        <v>78</v>
      </c>
      <c r="BD277" s="20">
        <f t="shared" si="212"/>
        <v>100</v>
      </c>
      <c r="BE277" s="20">
        <f t="shared" si="213"/>
        <v>100</v>
      </c>
      <c r="BF277" s="20">
        <f t="shared" si="214"/>
        <v>88</v>
      </c>
      <c r="BG277" s="24"/>
      <c r="BH277" s="19">
        <f t="shared" si="217"/>
        <v>16</v>
      </c>
      <c r="BI277" s="19">
        <f t="shared" si="218"/>
        <v>1</v>
      </c>
      <c r="BJ277" s="19">
        <f t="shared" si="219"/>
        <v>1</v>
      </c>
      <c r="BK277" s="19">
        <f t="shared" si="220"/>
        <v>3</v>
      </c>
      <c r="BL277" s="19">
        <f t="shared" si="221"/>
        <v>21</v>
      </c>
      <c r="BM277" s="19">
        <f t="shared" si="222"/>
        <v>4</v>
      </c>
      <c r="BN277" s="19">
        <f t="shared" si="223"/>
        <v>3</v>
      </c>
      <c r="BO277" s="19">
        <f t="shared" si="224"/>
        <v>2</v>
      </c>
      <c r="BP277" s="19">
        <f t="shared" si="225"/>
        <v>13</v>
      </c>
      <c r="BQ277" s="19">
        <f t="shared" si="226"/>
        <v>5</v>
      </c>
      <c r="BR277" s="19">
        <f t="shared" si="227"/>
        <v>1</v>
      </c>
      <c r="BS277" s="19">
        <f t="shared" si="228"/>
        <v>1</v>
      </c>
      <c r="BT277" s="19">
        <f t="shared" si="229"/>
        <v>1</v>
      </c>
      <c r="BU277" s="19">
        <f t="shared" si="230"/>
        <v>1</v>
      </c>
      <c r="BV277" s="19">
        <f t="shared" si="231"/>
        <v>1</v>
      </c>
      <c r="BW277" s="19">
        <f t="shared" si="232"/>
        <v>6</v>
      </c>
      <c r="BX277" s="19">
        <f t="shared" si="233"/>
        <v>21</v>
      </c>
      <c r="BY277" s="19">
        <f t="shared" si="234"/>
        <v>16</v>
      </c>
      <c r="BZ277" s="19">
        <f t="shared" si="235"/>
        <v>3</v>
      </c>
      <c r="CA277" s="19">
        <f t="shared" si="236"/>
        <v>1</v>
      </c>
      <c r="CB277" s="18">
        <f t="shared" si="215"/>
        <v>88</v>
      </c>
      <c r="CC277" s="19">
        <f t="shared" si="237"/>
        <v>9</v>
      </c>
    </row>
    <row r="278" spans="1:81" ht="31.5">
      <c r="A278" s="21">
        <v>241</v>
      </c>
      <c r="B278" s="35">
        <v>6652012497</v>
      </c>
      <c r="C278" s="5" t="s">
        <v>438</v>
      </c>
      <c r="D278" s="5" t="s">
        <v>255</v>
      </c>
      <c r="E278" s="5" t="str">
        <f>VLOOKUP(C278,Реестр!$B$2:$C$74,2,FALSE)</f>
        <v>Село</v>
      </c>
      <c r="F278" s="19">
        <v>10</v>
      </c>
      <c r="G278" s="19">
        <v>35</v>
      </c>
      <c r="H278" s="22">
        <v>11</v>
      </c>
      <c r="I278" s="22">
        <v>38</v>
      </c>
      <c r="J278" s="22">
        <f t="shared" si="195"/>
        <v>92</v>
      </c>
      <c r="K278" s="19">
        <v>30</v>
      </c>
      <c r="L278" s="19">
        <v>3</v>
      </c>
      <c r="M278" s="19">
        <f t="shared" si="196"/>
        <v>90</v>
      </c>
      <c r="N278" s="19">
        <v>203</v>
      </c>
      <c r="O278" s="19">
        <v>185</v>
      </c>
      <c r="P278" s="19">
        <v>213</v>
      </c>
      <c r="Q278" s="19">
        <v>200</v>
      </c>
      <c r="R278" s="19">
        <f t="shared" si="197"/>
        <v>94</v>
      </c>
      <c r="S278" s="19">
        <f t="shared" si="198"/>
        <v>92</v>
      </c>
      <c r="T278" s="19">
        <v>20</v>
      </c>
      <c r="U278" s="19">
        <v>4</v>
      </c>
      <c r="V278" s="19">
        <f t="shared" si="199"/>
        <v>80</v>
      </c>
      <c r="W278" s="19">
        <v>212</v>
      </c>
      <c r="X278" s="23">
        <v>255</v>
      </c>
      <c r="Y278" s="20">
        <f t="shared" si="200"/>
        <v>83</v>
      </c>
      <c r="Z278" s="43">
        <f t="shared" si="201"/>
        <v>82</v>
      </c>
      <c r="AA278" s="20">
        <f t="shared" si="202"/>
        <v>82</v>
      </c>
      <c r="AB278" s="19">
        <v>20</v>
      </c>
      <c r="AC278" s="19">
        <v>3</v>
      </c>
      <c r="AD278" s="19">
        <f t="shared" si="203"/>
        <v>60</v>
      </c>
      <c r="AE278" s="19">
        <v>20</v>
      </c>
      <c r="AF278" s="19">
        <v>4</v>
      </c>
      <c r="AG278" s="19">
        <f t="shared" si="204"/>
        <v>80</v>
      </c>
      <c r="AH278" s="19">
        <v>21</v>
      </c>
      <c r="AI278" s="19">
        <v>26</v>
      </c>
      <c r="AJ278" s="20">
        <f t="shared" si="216"/>
        <v>81</v>
      </c>
      <c r="AK278" s="43">
        <f t="shared" si="205"/>
        <v>74</v>
      </c>
      <c r="AL278" s="19">
        <v>237</v>
      </c>
      <c r="AM278" s="19">
        <v>255</v>
      </c>
      <c r="AN278" s="20">
        <f t="shared" si="206"/>
        <v>93</v>
      </c>
      <c r="AO278" s="19">
        <v>247</v>
      </c>
      <c r="AP278" s="19">
        <v>255</v>
      </c>
      <c r="AQ278" s="20">
        <f t="shared" si="207"/>
        <v>97</v>
      </c>
      <c r="AR278" s="19">
        <v>174</v>
      </c>
      <c r="AS278" s="19">
        <v>181</v>
      </c>
      <c r="AT278" s="20">
        <f t="shared" si="208"/>
        <v>96</v>
      </c>
      <c r="AU278" s="20">
        <f t="shared" si="209"/>
        <v>95</v>
      </c>
      <c r="AV278" s="19">
        <v>246</v>
      </c>
      <c r="AW278" s="19">
        <v>255</v>
      </c>
      <c r="AX278" s="20">
        <f t="shared" si="210"/>
        <v>96</v>
      </c>
      <c r="AY278" s="19">
        <v>242</v>
      </c>
      <c r="AZ278" s="19">
        <v>255</v>
      </c>
      <c r="BA278" s="20">
        <f t="shared" si="211"/>
        <v>95</v>
      </c>
      <c r="BB278" s="19">
        <v>244</v>
      </c>
      <c r="BC278" s="19">
        <v>255</v>
      </c>
      <c r="BD278" s="20">
        <f t="shared" si="212"/>
        <v>96</v>
      </c>
      <c r="BE278" s="20">
        <f t="shared" si="213"/>
        <v>96</v>
      </c>
      <c r="BF278" s="20">
        <f t="shared" si="214"/>
        <v>88</v>
      </c>
      <c r="BG278" s="24"/>
      <c r="BH278" s="19">
        <f t="shared" si="217"/>
        <v>8</v>
      </c>
      <c r="BI278" s="19">
        <f t="shared" si="218"/>
        <v>2</v>
      </c>
      <c r="BJ278" s="19">
        <f t="shared" si="219"/>
        <v>7</v>
      </c>
      <c r="BK278" s="19">
        <f t="shared" si="220"/>
        <v>2</v>
      </c>
      <c r="BL278" s="19">
        <f t="shared" si="221"/>
        <v>18</v>
      </c>
      <c r="BM278" s="19">
        <f t="shared" si="222"/>
        <v>18</v>
      </c>
      <c r="BN278" s="19">
        <f t="shared" si="223"/>
        <v>2</v>
      </c>
      <c r="BO278" s="19">
        <f t="shared" si="224"/>
        <v>2</v>
      </c>
      <c r="BP278" s="19">
        <f t="shared" si="225"/>
        <v>16</v>
      </c>
      <c r="BQ278" s="19">
        <f t="shared" si="226"/>
        <v>8</v>
      </c>
      <c r="BR278" s="19">
        <f t="shared" si="227"/>
        <v>4</v>
      </c>
      <c r="BS278" s="19">
        <f t="shared" si="228"/>
        <v>5</v>
      </c>
      <c r="BT278" s="19">
        <f t="shared" si="229"/>
        <v>5</v>
      </c>
      <c r="BU278" s="19">
        <f t="shared" si="230"/>
        <v>6</v>
      </c>
      <c r="BV278" s="19">
        <f t="shared" si="231"/>
        <v>5</v>
      </c>
      <c r="BW278" s="19">
        <f t="shared" si="232"/>
        <v>9</v>
      </c>
      <c r="BX278" s="19">
        <f t="shared" si="233"/>
        <v>18</v>
      </c>
      <c r="BY278" s="19">
        <f t="shared" si="234"/>
        <v>13</v>
      </c>
      <c r="BZ278" s="19">
        <f t="shared" si="235"/>
        <v>6</v>
      </c>
      <c r="CA278" s="19">
        <f t="shared" si="236"/>
        <v>5</v>
      </c>
      <c r="CB278" s="18">
        <f t="shared" si="215"/>
        <v>88</v>
      </c>
      <c r="CC278" s="19">
        <f t="shared" si="237"/>
        <v>9</v>
      </c>
    </row>
    <row r="279" spans="1:81" ht="31.5">
      <c r="A279" s="21">
        <v>247</v>
      </c>
      <c r="B279" s="34">
        <v>6639005500</v>
      </c>
      <c r="C279" s="40" t="s">
        <v>488</v>
      </c>
      <c r="D279" s="5" t="s">
        <v>261</v>
      </c>
      <c r="E279" s="5" t="str">
        <f>VLOOKUP(C279,Реестр!$B$2:$C$74,2,FALSE)</f>
        <v>Село</v>
      </c>
      <c r="F279" s="19">
        <v>11</v>
      </c>
      <c r="G279" s="19">
        <v>35</v>
      </c>
      <c r="H279" s="22">
        <v>11</v>
      </c>
      <c r="I279" s="22">
        <v>38</v>
      </c>
      <c r="J279" s="22">
        <f t="shared" si="195"/>
        <v>96</v>
      </c>
      <c r="K279" s="19">
        <v>30</v>
      </c>
      <c r="L279" s="19">
        <v>4</v>
      </c>
      <c r="M279" s="19">
        <f t="shared" si="196"/>
        <v>100</v>
      </c>
      <c r="N279" s="19">
        <v>44</v>
      </c>
      <c r="O279" s="19">
        <v>39</v>
      </c>
      <c r="P279" s="19">
        <v>44</v>
      </c>
      <c r="Q279" s="19">
        <v>40</v>
      </c>
      <c r="R279" s="19">
        <f t="shared" si="197"/>
        <v>99</v>
      </c>
      <c r="S279" s="19">
        <f t="shared" si="198"/>
        <v>98</v>
      </c>
      <c r="T279" s="19">
        <v>20</v>
      </c>
      <c r="U279" s="19">
        <v>5</v>
      </c>
      <c r="V279" s="19">
        <f t="shared" si="199"/>
        <v>100</v>
      </c>
      <c r="W279" s="19">
        <v>52</v>
      </c>
      <c r="X279" s="23">
        <v>58</v>
      </c>
      <c r="Y279" s="20">
        <f t="shared" si="200"/>
        <v>90</v>
      </c>
      <c r="Z279" s="43">
        <f t="shared" si="201"/>
        <v>95</v>
      </c>
      <c r="AA279" s="20">
        <f t="shared" si="202"/>
        <v>95</v>
      </c>
      <c r="AB279" s="19">
        <v>20</v>
      </c>
      <c r="AC279" s="19">
        <v>0</v>
      </c>
      <c r="AD279" s="19">
        <f t="shared" si="203"/>
        <v>0</v>
      </c>
      <c r="AE279" s="19">
        <v>20</v>
      </c>
      <c r="AF279" s="19">
        <v>3</v>
      </c>
      <c r="AG279" s="19">
        <f t="shared" si="204"/>
        <v>60</v>
      </c>
      <c r="AH279" s="19">
        <v>5</v>
      </c>
      <c r="AI279" s="19">
        <v>5</v>
      </c>
      <c r="AJ279" s="20">
        <f t="shared" si="216"/>
        <v>100</v>
      </c>
      <c r="AK279" s="43">
        <f t="shared" si="205"/>
        <v>54</v>
      </c>
      <c r="AL279" s="19">
        <v>55</v>
      </c>
      <c r="AM279" s="19">
        <v>58</v>
      </c>
      <c r="AN279" s="20">
        <f t="shared" si="206"/>
        <v>95</v>
      </c>
      <c r="AO279" s="19">
        <v>57</v>
      </c>
      <c r="AP279" s="19">
        <v>58</v>
      </c>
      <c r="AQ279" s="20">
        <f t="shared" si="207"/>
        <v>98</v>
      </c>
      <c r="AR279" s="19">
        <v>45</v>
      </c>
      <c r="AS279" s="19">
        <v>45</v>
      </c>
      <c r="AT279" s="20">
        <f t="shared" si="208"/>
        <v>100</v>
      </c>
      <c r="AU279" s="20">
        <f t="shared" si="209"/>
        <v>97</v>
      </c>
      <c r="AV279" s="19">
        <v>57</v>
      </c>
      <c r="AW279" s="19">
        <v>58</v>
      </c>
      <c r="AX279" s="20">
        <f t="shared" si="210"/>
        <v>98</v>
      </c>
      <c r="AY279" s="19">
        <v>53</v>
      </c>
      <c r="AZ279" s="19">
        <v>58</v>
      </c>
      <c r="BA279" s="20">
        <f t="shared" si="211"/>
        <v>91</v>
      </c>
      <c r="BB279" s="19">
        <v>57</v>
      </c>
      <c r="BC279" s="19">
        <v>58</v>
      </c>
      <c r="BD279" s="20">
        <f t="shared" si="212"/>
        <v>98</v>
      </c>
      <c r="BE279" s="20">
        <f t="shared" si="213"/>
        <v>97</v>
      </c>
      <c r="BF279" s="20">
        <f t="shared" si="214"/>
        <v>88</v>
      </c>
      <c r="BG279" s="24"/>
      <c r="BH279" s="19">
        <f t="shared" si="217"/>
        <v>4</v>
      </c>
      <c r="BI279" s="19">
        <f t="shared" si="218"/>
        <v>1</v>
      </c>
      <c r="BJ279" s="19">
        <f t="shared" si="219"/>
        <v>2</v>
      </c>
      <c r="BK279" s="19">
        <f t="shared" si="220"/>
        <v>1</v>
      </c>
      <c r="BL279" s="19">
        <f t="shared" si="221"/>
        <v>6</v>
      </c>
      <c r="BM279" s="19">
        <f t="shared" si="222"/>
        <v>11</v>
      </c>
      <c r="BN279" s="19">
        <f t="shared" si="223"/>
        <v>5</v>
      </c>
      <c r="BO279" s="19">
        <f t="shared" si="224"/>
        <v>3</v>
      </c>
      <c r="BP279" s="19">
        <f t="shared" si="225"/>
        <v>1</v>
      </c>
      <c r="BQ279" s="19">
        <f t="shared" si="226"/>
        <v>6</v>
      </c>
      <c r="BR279" s="19">
        <f t="shared" si="227"/>
        <v>3</v>
      </c>
      <c r="BS279" s="19">
        <f t="shared" si="228"/>
        <v>1</v>
      </c>
      <c r="BT279" s="19">
        <f t="shared" si="229"/>
        <v>3</v>
      </c>
      <c r="BU279" s="19">
        <f t="shared" si="230"/>
        <v>10</v>
      </c>
      <c r="BV279" s="19">
        <f t="shared" si="231"/>
        <v>3</v>
      </c>
      <c r="BW279" s="19">
        <f t="shared" si="232"/>
        <v>3</v>
      </c>
      <c r="BX279" s="19">
        <f t="shared" si="233"/>
        <v>6</v>
      </c>
      <c r="BY279" s="19">
        <f t="shared" si="234"/>
        <v>28</v>
      </c>
      <c r="BZ279" s="19">
        <f t="shared" si="235"/>
        <v>4</v>
      </c>
      <c r="CA279" s="19">
        <f t="shared" si="236"/>
        <v>4</v>
      </c>
      <c r="CB279" s="18">
        <f t="shared" si="215"/>
        <v>88</v>
      </c>
      <c r="CC279" s="19">
        <f t="shared" si="237"/>
        <v>9</v>
      </c>
    </row>
    <row r="280" spans="1:81" ht="15.75">
      <c r="A280" s="21">
        <v>249</v>
      </c>
      <c r="B280" s="34">
        <v>6639005370</v>
      </c>
      <c r="C280" s="40" t="s">
        <v>488</v>
      </c>
      <c r="D280" s="5" t="s">
        <v>263</v>
      </c>
      <c r="E280" s="5" t="str">
        <f>VLOOKUP(C280,Реестр!$B$2:$C$74,2,FALSE)</f>
        <v>Село</v>
      </c>
      <c r="F280" s="19">
        <v>8</v>
      </c>
      <c r="G280" s="19">
        <v>33</v>
      </c>
      <c r="H280" s="22">
        <v>9</v>
      </c>
      <c r="I280" s="22">
        <v>36</v>
      </c>
      <c r="J280" s="22">
        <f t="shared" si="195"/>
        <v>90</v>
      </c>
      <c r="K280" s="19">
        <v>30</v>
      </c>
      <c r="L280" s="19">
        <v>3</v>
      </c>
      <c r="M280" s="19">
        <f t="shared" si="196"/>
        <v>90</v>
      </c>
      <c r="N280" s="19">
        <v>138</v>
      </c>
      <c r="O280" s="19">
        <v>133</v>
      </c>
      <c r="P280" s="19">
        <v>147</v>
      </c>
      <c r="Q280" s="19">
        <v>147</v>
      </c>
      <c r="R280" s="19">
        <f t="shared" si="197"/>
        <v>92</v>
      </c>
      <c r="S280" s="19">
        <f t="shared" si="198"/>
        <v>91</v>
      </c>
      <c r="T280" s="19">
        <v>20</v>
      </c>
      <c r="U280" s="19">
        <v>5</v>
      </c>
      <c r="V280" s="19">
        <f t="shared" si="199"/>
        <v>100</v>
      </c>
      <c r="W280" s="19">
        <v>146</v>
      </c>
      <c r="X280" s="23">
        <v>170</v>
      </c>
      <c r="Y280" s="20">
        <f t="shared" si="200"/>
        <v>86</v>
      </c>
      <c r="Z280" s="43">
        <f t="shared" si="201"/>
        <v>93</v>
      </c>
      <c r="AA280" s="20">
        <f t="shared" si="202"/>
        <v>93</v>
      </c>
      <c r="AB280" s="19">
        <v>20</v>
      </c>
      <c r="AC280" s="19">
        <v>0</v>
      </c>
      <c r="AD280" s="19">
        <f t="shared" si="203"/>
        <v>0</v>
      </c>
      <c r="AE280" s="19">
        <v>20</v>
      </c>
      <c r="AF280" s="19">
        <v>5</v>
      </c>
      <c r="AG280" s="19">
        <f t="shared" si="204"/>
        <v>100</v>
      </c>
      <c r="AH280" s="19">
        <v>1</v>
      </c>
      <c r="AI280" s="19">
        <v>1</v>
      </c>
      <c r="AJ280" s="20">
        <f t="shared" si="216"/>
        <v>100</v>
      </c>
      <c r="AK280" s="43">
        <f t="shared" si="205"/>
        <v>70</v>
      </c>
      <c r="AL280" s="19">
        <v>160</v>
      </c>
      <c r="AM280" s="19">
        <v>170</v>
      </c>
      <c r="AN280" s="20">
        <f t="shared" si="206"/>
        <v>94</v>
      </c>
      <c r="AO280" s="19">
        <v>161</v>
      </c>
      <c r="AP280" s="19">
        <v>170</v>
      </c>
      <c r="AQ280" s="20">
        <f t="shared" si="207"/>
        <v>95</v>
      </c>
      <c r="AR280" s="19">
        <v>129</v>
      </c>
      <c r="AS280" s="19">
        <v>138</v>
      </c>
      <c r="AT280" s="20">
        <f t="shared" si="208"/>
        <v>93</v>
      </c>
      <c r="AU280" s="20">
        <f t="shared" si="209"/>
        <v>94</v>
      </c>
      <c r="AV280" s="19">
        <v>157</v>
      </c>
      <c r="AW280" s="19">
        <v>170</v>
      </c>
      <c r="AX280" s="20">
        <f t="shared" si="210"/>
        <v>92</v>
      </c>
      <c r="AY280" s="19">
        <v>156</v>
      </c>
      <c r="AZ280" s="19">
        <v>170</v>
      </c>
      <c r="BA280" s="20">
        <f t="shared" si="211"/>
        <v>92</v>
      </c>
      <c r="BB280" s="19">
        <v>161</v>
      </c>
      <c r="BC280" s="19">
        <v>170</v>
      </c>
      <c r="BD280" s="20">
        <f t="shared" si="212"/>
        <v>95</v>
      </c>
      <c r="BE280" s="20">
        <f t="shared" si="213"/>
        <v>94</v>
      </c>
      <c r="BF280" s="20">
        <f t="shared" si="214"/>
        <v>88</v>
      </c>
      <c r="BG280" s="24"/>
      <c r="BH280" s="19">
        <f t="shared" si="217"/>
        <v>10</v>
      </c>
      <c r="BI280" s="19">
        <f t="shared" si="218"/>
        <v>2</v>
      </c>
      <c r="BJ280" s="19">
        <f t="shared" si="219"/>
        <v>9</v>
      </c>
      <c r="BK280" s="19">
        <f t="shared" si="220"/>
        <v>1</v>
      </c>
      <c r="BL280" s="19">
        <f t="shared" si="221"/>
        <v>8</v>
      </c>
      <c r="BM280" s="19">
        <f t="shared" si="222"/>
        <v>15</v>
      </c>
      <c r="BN280" s="19">
        <f t="shared" si="223"/>
        <v>5</v>
      </c>
      <c r="BO280" s="19">
        <f t="shared" si="224"/>
        <v>1</v>
      </c>
      <c r="BP280" s="19">
        <f t="shared" si="225"/>
        <v>1</v>
      </c>
      <c r="BQ280" s="19">
        <f t="shared" si="226"/>
        <v>7</v>
      </c>
      <c r="BR280" s="19">
        <f t="shared" si="227"/>
        <v>6</v>
      </c>
      <c r="BS280" s="19">
        <f t="shared" si="228"/>
        <v>8</v>
      </c>
      <c r="BT280" s="19">
        <f t="shared" si="229"/>
        <v>9</v>
      </c>
      <c r="BU280" s="19">
        <f t="shared" si="230"/>
        <v>9</v>
      </c>
      <c r="BV280" s="19">
        <f t="shared" si="231"/>
        <v>6</v>
      </c>
      <c r="BW280" s="19">
        <f t="shared" si="232"/>
        <v>10</v>
      </c>
      <c r="BX280" s="19">
        <f t="shared" si="233"/>
        <v>8</v>
      </c>
      <c r="BY280" s="19">
        <f t="shared" si="234"/>
        <v>16</v>
      </c>
      <c r="BZ280" s="19">
        <f t="shared" si="235"/>
        <v>7</v>
      </c>
      <c r="CA280" s="19">
        <f t="shared" si="236"/>
        <v>7</v>
      </c>
      <c r="CB280" s="18">
        <f t="shared" si="215"/>
        <v>88</v>
      </c>
      <c r="CC280" s="19">
        <f t="shared" si="237"/>
        <v>9</v>
      </c>
    </row>
    <row r="281" spans="1:81" ht="31.5">
      <c r="A281" s="21">
        <v>354</v>
      </c>
      <c r="B281" s="34">
        <v>6635006415</v>
      </c>
      <c r="C281" s="40" t="s">
        <v>485</v>
      </c>
      <c r="D281" s="5" t="s">
        <v>354</v>
      </c>
      <c r="E281" s="5" t="str">
        <f>VLOOKUP(C281,Реестр!$B$2:$C$74,2,FALSE)</f>
        <v>Село</v>
      </c>
      <c r="F281" s="19">
        <v>8</v>
      </c>
      <c r="G281" s="19">
        <v>33</v>
      </c>
      <c r="H281" s="22">
        <v>9</v>
      </c>
      <c r="I281" s="22">
        <v>36</v>
      </c>
      <c r="J281" s="22">
        <f t="shared" si="195"/>
        <v>90</v>
      </c>
      <c r="K281" s="19">
        <v>30</v>
      </c>
      <c r="L281" s="19">
        <v>4</v>
      </c>
      <c r="M281" s="19">
        <f t="shared" si="196"/>
        <v>100</v>
      </c>
      <c r="N281" s="19">
        <v>23</v>
      </c>
      <c r="O281" s="19">
        <v>16</v>
      </c>
      <c r="P281" s="19">
        <v>24</v>
      </c>
      <c r="Q281" s="19">
        <v>17</v>
      </c>
      <c r="R281" s="19">
        <f t="shared" si="197"/>
        <v>95</v>
      </c>
      <c r="S281" s="19">
        <f t="shared" si="198"/>
        <v>95</v>
      </c>
      <c r="T281" s="19">
        <v>20</v>
      </c>
      <c r="U281" s="19">
        <v>5</v>
      </c>
      <c r="V281" s="19">
        <f t="shared" si="199"/>
        <v>100</v>
      </c>
      <c r="W281" s="19">
        <v>22</v>
      </c>
      <c r="X281" s="23">
        <v>27</v>
      </c>
      <c r="Y281" s="20">
        <f t="shared" si="200"/>
        <v>81</v>
      </c>
      <c r="Z281" s="43">
        <f t="shared" si="201"/>
        <v>91</v>
      </c>
      <c r="AA281" s="20">
        <f t="shared" si="202"/>
        <v>91</v>
      </c>
      <c r="AB281" s="19">
        <v>20</v>
      </c>
      <c r="AC281" s="19">
        <v>3</v>
      </c>
      <c r="AD281" s="19">
        <f t="shared" si="203"/>
        <v>60</v>
      </c>
      <c r="AE281" s="19">
        <v>20</v>
      </c>
      <c r="AF281" s="19">
        <v>3</v>
      </c>
      <c r="AG281" s="19">
        <f t="shared" si="204"/>
        <v>60</v>
      </c>
      <c r="AH281" s="19">
        <v>7</v>
      </c>
      <c r="AI281" s="19">
        <v>8</v>
      </c>
      <c r="AJ281" s="20">
        <f t="shared" si="216"/>
        <v>88</v>
      </c>
      <c r="AK281" s="43">
        <f t="shared" si="205"/>
        <v>68</v>
      </c>
      <c r="AL281" s="19">
        <v>26</v>
      </c>
      <c r="AM281" s="19">
        <v>27</v>
      </c>
      <c r="AN281" s="20">
        <f t="shared" si="206"/>
        <v>96</v>
      </c>
      <c r="AO281" s="19">
        <v>26</v>
      </c>
      <c r="AP281" s="19">
        <v>27</v>
      </c>
      <c r="AQ281" s="20">
        <f t="shared" si="207"/>
        <v>96</v>
      </c>
      <c r="AR281" s="19">
        <v>24</v>
      </c>
      <c r="AS281" s="19">
        <v>26</v>
      </c>
      <c r="AT281" s="20">
        <f t="shared" si="208"/>
        <v>92</v>
      </c>
      <c r="AU281" s="20">
        <f t="shared" si="209"/>
        <v>95</v>
      </c>
      <c r="AV281" s="19">
        <v>26</v>
      </c>
      <c r="AW281" s="19">
        <v>27</v>
      </c>
      <c r="AX281" s="20">
        <f t="shared" si="210"/>
        <v>96</v>
      </c>
      <c r="AY281" s="19">
        <v>23</v>
      </c>
      <c r="AZ281" s="19">
        <v>27</v>
      </c>
      <c r="BA281" s="20">
        <f t="shared" si="211"/>
        <v>85</v>
      </c>
      <c r="BB281" s="19">
        <v>25</v>
      </c>
      <c r="BC281" s="19">
        <v>27</v>
      </c>
      <c r="BD281" s="20">
        <f t="shared" si="212"/>
        <v>93</v>
      </c>
      <c r="BE281" s="20">
        <f t="shared" si="213"/>
        <v>92</v>
      </c>
      <c r="BF281" s="20">
        <f t="shared" si="214"/>
        <v>88</v>
      </c>
      <c r="BG281" s="24"/>
      <c r="BH281" s="19">
        <f t="shared" si="217"/>
        <v>10</v>
      </c>
      <c r="BI281" s="19">
        <f t="shared" si="218"/>
        <v>1</v>
      </c>
      <c r="BJ281" s="19">
        <f t="shared" si="219"/>
        <v>6</v>
      </c>
      <c r="BK281" s="19">
        <f t="shared" si="220"/>
        <v>1</v>
      </c>
      <c r="BL281" s="19">
        <f t="shared" si="221"/>
        <v>10</v>
      </c>
      <c r="BM281" s="19">
        <f t="shared" si="222"/>
        <v>20</v>
      </c>
      <c r="BN281" s="19">
        <f t="shared" si="223"/>
        <v>2</v>
      </c>
      <c r="BO281" s="19">
        <f t="shared" si="224"/>
        <v>3</v>
      </c>
      <c r="BP281" s="19">
        <f t="shared" si="225"/>
        <v>11</v>
      </c>
      <c r="BQ281" s="19">
        <f t="shared" si="226"/>
        <v>5</v>
      </c>
      <c r="BR281" s="19">
        <f t="shared" si="227"/>
        <v>5</v>
      </c>
      <c r="BS281" s="19">
        <f t="shared" si="228"/>
        <v>9</v>
      </c>
      <c r="BT281" s="19">
        <f t="shared" si="229"/>
        <v>5</v>
      </c>
      <c r="BU281" s="19">
        <f t="shared" si="230"/>
        <v>16</v>
      </c>
      <c r="BV281" s="19">
        <f t="shared" si="231"/>
        <v>8</v>
      </c>
      <c r="BW281" s="19">
        <f t="shared" si="232"/>
        <v>6</v>
      </c>
      <c r="BX281" s="19">
        <f t="shared" si="233"/>
        <v>10</v>
      </c>
      <c r="BY281" s="19">
        <f t="shared" si="234"/>
        <v>17</v>
      </c>
      <c r="BZ281" s="19">
        <f t="shared" si="235"/>
        <v>6</v>
      </c>
      <c r="CA281" s="19">
        <f t="shared" si="236"/>
        <v>9</v>
      </c>
      <c r="CB281" s="18">
        <f t="shared" si="215"/>
        <v>88</v>
      </c>
      <c r="CC281" s="19">
        <f t="shared" si="237"/>
        <v>9</v>
      </c>
    </row>
    <row r="282" spans="1:81" ht="15.75">
      <c r="A282" s="21">
        <v>363</v>
      </c>
      <c r="B282" s="34">
        <v>6607009622</v>
      </c>
      <c r="C282" s="40" t="s">
        <v>495</v>
      </c>
      <c r="D282" s="5" t="s">
        <v>361</v>
      </c>
      <c r="E282" s="5" t="str">
        <f>VLOOKUP(C282,Реестр!$B$2:$C$74,2,FALSE)</f>
        <v>Село</v>
      </c>
      <c r="F282" s="19">
        <v>10</v>
      </c>
      <c r="G282" s="19">
        <v>37</v>
      </c>
      <c r="H282" s="22">
        <v>11</v>
      </c>
      <c r="I282" s="22">
        <v>38</v>
      </c>
      <c r="J282" s="22">
        <f t="shared" si="195"/>
        <v>94</v>
      </c>
      <c r="K282" s="19">
        <v>30</v>
      </c>
      <c r="L282" s="19">
        <v>4</v>
      </c>
      <c r="M282" s="19">
        <f t="shared" si="196"/>
        <v>100</v>
      </c>
      <c r="N282" s="19">
        <v>33</v>
      </c>
      <c r="O282" s="19">
        <v>30</v>
      </c>
      <c r="P282" s="19">
        <v>33</v>
      </c>
      <c r="Q282" s="19">
        <v>30</v>
      </c>
      <c r="R282" s="19">
        <f t="shared" si="197"/>
        <v>100</v>
      </c>
      <c r="S282" s="19">
        <f t="shared" si="198"/>
        <v>98</v>
      </c>
      <c r="T282" s="19">
        <v>20</v>
      </c>
      <c r="U282" s="19">
        <v>5</v>
      </c>
      <c r="V282" s="19">
        <f t="shared" si="199"/>
        <v>100</v>
      </c>
      <c r="W282" s="19">
        <v>32</v>
      </c>
      <c r="X282" s="23">
        <v>34</v>
      </c>
      <c r="Y282" s="20">
        <f t="shared" si="200"/>
        <v>94</v>
      </c>
      <c r="Z282" s="43">
        <f t="shared" si="201"/>
        <v>97</v>
      </c>
      <c r="AA282" s="20">
        <f t="shared" si="202"/>
        <v>97</v>
      </c>
      <c r="AB282" s="19">
        <v>20</v>
      </c>
      <c r="AC282" s="19">
        <v>1</v>
      </c>
      <c r="AD282" s="19">
        <f t="shared" si="203"/>
        <v>20</v>
      </c>
      <c r="AE282" s="19">
        <v>20</v>
      </c>
      <c r="AF282" s="19">
        <v>5</v>
      </c>
      <c r="AG282" s="19">
        <f t="shared" si="204"/>
        <v>100</v>
      </c>
      <c r="AH282" s="19">
        <v>1</v>
      </c>
      <c r="AI282" s="19">
        <v>1</v>
      </c>
      <c r="AJ282" s="20">
        <f t="shared" si="216"/>
        <v>100</v>
      </c>
      <c r="AK282" s="43">
        <f t="shared" si="205"/>
        <v>76</v>
      </c>
      <c r="AL282" s="19">
        <v>18</v>
      </c>
      <c r="AM282" s="19">
        <v>34</v>
      </c>
      <c r="AN282" s="20">
        <f t="shared" si="206"/>
        <v>53</v>
      </c>
      <c r="AO282" s="19">
        <v>33</v>
      </c>
      <c r="AP282" s="19">
        <v>34</v>
      </c>
      <c r="AQ282" s="20">
        <f t="shared" si="207"/>
        <v>97</v>
      </c>
      <c r="AR282" s="19">
        <v>26</v>
      </c>
      <c r="AS282" s="19">
        <v>26</v>
      </c>
      <c r="AT282" s="20">
        <f t="shared" si="208"/>
        <v>100</v>
      </c>
      <c r="AU282" s="20">
        <f t="shared" si="209"/>
        <v>80</v>
      </c>
      <c r="AV282" s="19">
        <v>27</v>
      </c>
      <c r="AW282" s="19">
        <v>34</v>
      </c>
      <c r="AX282" s="20">
        <f t="shared" si="210"/>
        <v>79</v>
      </c>
      <c r="AY282" s="19">
        <v>32</v>
      </c>
      <c r="AZ282" s="19">
        <v>34</v>
      </c>
      <c r="BA282" s="20">
        <f t="shared" si="211"/>
        <v>94</v>
      </c>
      <c r="BB282" s="19">
        <v>33</v>
      </c>
      <c r="BC282" s="19">
        <v>34</v>
      </c>
      <c r="BD282" s="20">
        <f t="shared" si="212"/>
        <v>97</v>
      </c>
      <c r="BE282" s="20">
        <f t="shared" si="213"/>
        <v>91</v>
      </c>
      <c r="BF282" s="20">
        <f t="shared" si="214"/>
        <v>88</v>
      </c>
      <c r="BG282" s="24"/>
      <c r="BH282" s="19">
        <f t="shared" si="217"/>
        <v>6</v>
      </c>
      <c r="BI282" s="19">
        <f t="shared" si="218"/>
        <v>1</v>
      </c>
      <c r="BJ282" s="19">
        <f t="shared" si="219"/>
        <v>1</v>
      </c>
      <c r="BK282" s="19">
        <f t="shared" si="220"/>
        <v>1</v>
      </c>
      <c r="BL282" s="19">
        <f t="shared" si="221"/>
        <v>4</v>
      </c>
      <c r="BM282" s="19">
        <f t="shared" si="222"/>
        <v>7</v>
      </c>
      <c r="BN282" s="19">
        <f t="shared" si="223"/>
        <v>4</v>
      </c>
      <c r="BO282" s="19">
        <f t="shared" si="224"/>
        <v>1</v>
      </c>
      <c r="BP282" s="19">
        <f t="shared" si="225"/>
        <v>1</v>
      </c>
      <c r="BQ282" s="19">
        <f t="shared" si="226"/>
        <v>27</v>
      </c>
      <c r="BR282" s="19">
        <f t="shared" si="227"/>
        <v>4</v>
      </c>
      <c r="BS282" s="19">
        <f t="shared" si="228"/>
        <v>1</v>
      </c>
      <c r="BT282" s="19">
        <f t="shared" si="229"/>
        <v>19</v>
      </c>
      <c r="BU282" s="19">
        <f t="shared" si="230"/>
        <v>7</v>
      </c>
      <c r="BV282" s="19">
        <f t="shared" si="231"/>
        <v>4</v>
      </c>
      <c r="BW282" s="19">
        <f t="shared" si="232"/>
        <v>3</v>
      </c>
      <c r="BX282" s="19">
        <f t="shared" si="233"/>
        <v>4</v>
      </c>
      <c r="BY282" s="19">
        <f t="shared" si="234"/>
        <v>12</v>
      </c>
      <c r="BZ282" s="19">
        <f t="shared" si="235"/>
        <v>18</v>
      </c>
      <c r="CA282" s="19">
        <f t="shared" si="236"/>
        <v>10</v>
      </c>
      <c r="CB282" s="18">
        <f t="shared" si="215"/>
        <v>88</v>
      </c>
      <c r="CC282" s="19">
        <f t="shared" si="237"/>
        <v>9</v>
      </c>
    </row>
    <row r="283" spans="1:81" ht="15.75">
      <c r="A283" s="21">
        <v>122</v>
      </c>
      <c r="B283" s="34">
        <v>6657003560</v>
      </c>
      <c r="C283" s="5" t="s">
        <v>420</v>
      </c>
      <c r="D283" s="6" t="s">
        <v>142</v>
      </c>
      <c r="E283" s="5" t="str">
        <f>VLOOKUP(C283,Реестр!$B$2:$C$74,2,FALSE)</f>
        <v>Село</v>
      </c>
      <c r="F283" s="19">
        <v>9</v>
      </c>
      <c r="G283" s="19">
        <v>32</v>
      </c>
      <c r="H283" s="22">
        <v>9</v>
      </c>
      <c r="I283" s="22">
        <v>36</v>
      </c>
      <c r="J283" s="22">
        <f t="shared" si="195"/>
        <v>94</v>
      </c>
      <c r="K283" s="19">
        <v>30</v>
      </c>
      <c r="L283" s="19">
        <v>4</v>
      </c>
      <c r="M283" s="19">
        <f t="shared" si="196"/>
        <v>100</v>
      </c>
      <c r="N283" s="19">
        <v>259</v>
      </c>
      <c r="O283" s="19">
        <v>234</v>
      </c>
      <c r="P283" s="19">
        <v>260</v>
      </c>
      <c r="Q283" s="19">
        <v>236</v>
      </c>
      <c r="R283" s="19">
        <f t="shared" si="197"/>
        <v>99</v>
      </c>
      <c r="S283" s="19">
        <f t="shared" si="198"/>
        <v>98</v>
      </c>
      <c r="T283" s="19">
        <v>20</v>
      </c>
      <c r="U283" s="19">
        <v>5</v>
      </c>
      <c r="V283" s="19">
        <f t="shared" si="199"/>
        <v>100</v>
      </c>
      <c r="W283" s="19">
        <v>272</v>
      </c>
      <c r="X283" s="23">
        <v>284</v>
      </c>
      <c r="Y283" s="20">
        <f t="shared" si="200"/>
        <v>96</v>
      </c>
      <c r="Z283" s="43">
        <f t="shared" si="201"/>
        <v>98</v>
      </c>
      <c r="AA283" s="20">
        <f t="shared" si="202"/>
        <v>98</v>
      </c>
      <c r="AB283" s="19">
        <v>20</v>
      </c>
      <c r="AC283" s="19">
        <v>0</v>
      </c>
      <c r="AD283" s="19">
        <f t="shared" si="203"/>
        <v>0</v>
      </c>
      <c r="AE283" s="19">
        <v>20</v>
      </c>
      <c r="AF283" s="19">
        <v>1</v>
      </c>
      <c r="AG283" s="19">
        <f t="shared" si="204"/>
        <v>20</v>
      </c>
      <c r="AH283" s="19">
        <v>4</v>
      </c>
      <c r="AI283" s="19">
        <v>4</v>
      </c>
      <c r="AJ283" s="20">
        <f t="shared" si="216"/>
        <v>100</v>
      </c>
      <c r="AK283" s="43">
        <f t="shared" si="205"/>
        <v>38</v>
      </c>
      <c r="AL283" s="19">
        <v>282</v>
      </c>
      <c r="AM283" s="19">
        <v>284</v>
      </c>
      <c r="AN283" s="20">
        <f t="shared" si="206"/>
        <v>99</v>
      </c>
      <c r="AO283" s="19">
        <v>283</v>
      </c>
      <c r="AP283" s="19">
        <v>284</v>
      </c>
      <c r="AQ283" s="20">
        <f t="shared" si="207"/>
        <v>100</v>
      </c>
      <c r="AR283" s="19">
        <v>227</v>
      </c>
      <c r="AS283" s="19">
        <v>227</v>
      </c>
      <c r="AT283" s="20">
        <f t="shared" si="208"/>
        <v>100</v>
      </c>
      <c r="AU283" s="20">
        <f t="shared" si="209"/>
        <v>100</v>
      </c>
      <c r="AV283" s="19">
        <v>283</v>
      </c>
      <c r="AW283" s="19">
        <v>284</v>
      </c>
      <c r="AX283" s="20">
        <f t="shared" si="210"/>
        <v>100</v>
      </c>
      <c r="AY283" s="19">
        <v>278</v>
      </c>
      <c r="AZ283" s="19">
        <v>284</v>
      </c>
      <c r="BA283" s="20">
        <f t="shared" si="211"/>
        <v>98</v>
      </c>
      <c r="BB283" s="19">
        <v>282</v>
      </c>
      <c r="BC283" s="19">
        <v>284</v>
      </c>
      <c r="BD283" s="20">
        <f t="shared" si="212"/>
        <v>99</v>
      </c>
      <c r="BE283" s="20">
        <f t="shared" si="213"/>
        <v>99</v>
      </c>
      <c r="BF283" s="20">
        <f t="shared" si="214"/>
        <v>87</v>
      </c>
      <c r="BG283" s="24"/>
      <c r="BH283" s="19">
        <f t="shared" si="217"/>
        <v>6</v>
      </c>
      <c r="BI283" s="19">
        <f t="shared" si="218"/>
        <v>1</v>
      </c>
      <c r="BJ283" s="19">
        <f t="shared" si="219"/>
        <v>2</v>
      </c>
      <c r="BK283" s="19">
        <f t="shared" si="220"/>
        <v>1</v>
      </c>
      <c r="BL283" s="19">
        <f t="shared" si="221"/>
        <v>3</v>
      </c>
      <c r="BM283" s="19">
        <f t="shared" si="222"/>
        <v>5</v>
      </c>
      <c r="BN283" s="19">
        <f t="shared" si="223"/>
        <v>5</v>
      </c>
      <c r="BO283" s="19">
        <f t="shared" si="224"/>
        <v>5</v>
      </c>
      <c r="BP283" s="19">
        <f t="shared" si="225"/>
        <v>1</v>
      </c>
      <c r="BQ283" s="19">
        <f t="shared" si="226"/>
        <v>2</v>
      </c>
      <c r="BR283" s="19">
        <f t="shared" si="227"/>
        <v>1</v>
      </c>
      <c r="BS283" s="19">
        <f t="shared" si="228"/>
        <v>1</v>
      </c>
      <c r="BT283" s="19">
        <f t="shared" si="229"/>
        <v>1</v>
      </c>
      <c r="BU283" s="19">
        <f t="shared" si="230"/>
        <v>3</v>
      </c>
      <c r="BV283" s="19">
        <f t="shared" si="231"/>
        <v>2</v>
      </c>
      <c r="BW283" s="19">
        <f t="shared" si="232"/>
        <v>3</v>
      </c>
      <c r="BX283" s="19">
        <f t="shared" si="233"/>
        <v>3</v>
      </c>
      <c r="BY283" s="19">
        <f t="shared" si="234"/>
        <v>42</v>
      </c>
      <c r="BZ283" s="19">
        <f t="shared" si="235"/>
        <v>1</v>
      </c>
      <c r="CA283" s="19">
        <f t="shared" si="236"/>
        <v>2</v>
      </c>
      <c r="CB283" s="18">
        <f t="shared" si="215"/>
        <v>87</v>
      </c>
      <c r="CC283" s="19">
        <f t="shared" si="237"/>
        <v>10</v>
      </c>
    </row>
    <row r="284" spans="1:81" ht="31.5">
      <c r="A284" s="21">
        <v>128</v>
      </c>
      <c r="B284" s="34">
        <v>6646009111</v>
      </c>
      <c r="C284" s="5" t="s">
        <v>492</v>
      </c>
      <c r="D284" s="5" t="s">
        <v>148</v>
      </c>
      <c r="E284" s="5" t="str">
        <f>VLOOKUP(C284,Реестр!$B$2:$C$74,2,FALSE)</f>
        <v>Село</v>
      </c>
      <c r="F284" s="19">
        <v>10</v>
      </c>
      <c r="G284" s="19">
        <v>38</v>
      </c>
      <c r="H284" s="22">
        <v>11</v>
      </c>
      <c r="I284" s="22">
        <v>38</v>
      </c>
      <c r="J284" s="22">
        <f t="shared" si="195"/>
        <v>95</v>
      </c>
      <c r="K284" s="19">
        <v>30</v>
      </c>
      <c r="L284" s="19">
        <v>4</v>
      </c>
      <c r="M284" s="19">
        <f t="shared" si="196"/>
        <v>100</v>
      </c>
      <c r="N284" s="19">
        <v>20</v>
      </c>
      <c r="O284" s="19">
        <v>26</v>
      </c>
      <c r="P284" s="19">
        <v>22</v>
      </c>
      <c r="Q284" s="19">
        <v>26</v>
      </c>
      <c r="R284" s="19">
        <f t="shared" si="197"/>
        <v>95</v>
      </c>
      <c r="S284" s="19">
        <f t="shared" si="198"/>
        <v>97</v>
      </c>
      <c r="T284" s="19">
        <v>20</v>
      </c>
      <c r="U284" s="19">
        <v>5</v>
      </c>
      <c r="V284" s="19">
        <f t="shared" si="199"/>
        <v>100</v>
      </c>
      <c r="W284" s="19">
        <v>26</v>
      </c>
      <c r="X284" s="23">
        <v>28</v>
      </c>
      <c r="Y284" s="20">
        <f t="shared" si="200"/>
        <v>93</v>
      </c>
      <c r="Z284" s="43">
        <f t="shared" si="201"/>
        <v>97</v>
      </c>
      <c r="AA284" s="20">
        <f t="shared" si="202"/>
        <v>97</v>
      </c>
      <c r="AB284" s="19">
        <v>20</v>
      </c>
      <c r="AC284" s="19">
        <v>0</v>
      </c>
      <c r="AD284" s="19">
        <f t="shared" si="203"/>
        <v>0</v>
      </c>
      <c r="AE284" s="19">
        <v>20</v>
      </c>
      <c r="AF284" s="19">
        <v>2</v>
      </c>
      <c r="AG284" s="19">
        <f t="shared" si="204"/>
        <v>40</v>
      </c>
      <c r="AH284" s="19">
        <v>1</v>
      </c>
      <c r="AI284" s="19">
        <v>1</v>
      </c>
      <c r="AJ284" s="20">
        <f t="shared" si="216"/>
        <v>100</v>
      </c>
      <c r="AK284" s="43">
        <f t="shared" si="205"/>
        <v>46</v>
      </c>
      <c r="AL284" s="19">
        <v>28</v>
      </c>
      <c r="AM284" s="19">
        <v>28</v>
      </c>
      <c r="AN284" s="20">
        <f t="shared" si="206"/>
        <v>100</v>
      </c>
      <c r="AO284" s="19">
        <v>28</v>
      </c>
      <c r="AP284" s="19">
        <v>28</v>
      </c>
      <c r="AQ284" s="20">
        <f t="shared" si="207"/>
        <v>100</v>
      </c>
      <c r="AR284" s="19">
        <v>21</v>
      </c>
      <c r="AS284" s="19">
        <v>21</v>
      </c>
      <c r="AT284" s="20">
        <f t="shared" si="208"/>
        <v>100</v>
      </c>
      <c r="AU284" s="20">
        <f t="shared" si="209"/>
        <v>100</v>
      </c>
      <c r="AV284" s="19">
        <v>28</v>
      </c>
      <c r="AW284" s="19">
        <v>28</v>
      </c>
      <c r="AX284" s="20">
        <f t="shared" si="210"/>
        <v>100</v>
      </c>
      <c r="AY284" s="19">
        <v>25</v>
      </c>
      <c r="AZ284" s="19">
        <v>28</v>
      </c>
      <c r="BA284" s="20">
        <f t="shared" si="211"/>
        <v>89</v>
      </c>
      <c r="BB284" s="19">
        <v>27</v>
      </c>
      <c r="BC284" s="19">
        <v>28</v>
      </c>
      <c r="BD284" s="20">
        <f t="shared" si="212"/>
        <v>96</v>
      </c>
      <c r="BE284" s="20">
        <f t="shared" si="213"/>
        <v>96</v>
      </c>
      <c r="BF284" s="20">
        <f t="shared" si="214"/>
        <v>87</v>
      </c>
      <c r="BG284" s="24"/>
      <c r="BH284" s="19">
        <f t="shared" si="217"/>
        <v>5</v>
      </c>
      <c r="BI284" s="19">
        <f t="shared" si="218"/>
        <v>1</v>
      </c>
      <c r="BJ284" s="19">
        <f t="shared" si="219"/>
        <v>6</v>
      </c>
      <c r="BK284" s="19">
        <f t="shared" si="220"/>
        <v>1</v>
      </c>
      <c r="BL284" s="19">
        <f t="shared" si="221"/>
        <v>4</v>
      </c>
      <c r="BM284" s="19">
        <f t="shared" si="222"/>
        <v>8</v>
      </c>
      <c r="BN284" s="19">
        <f t="shared" si="223"/>
        <v>5</v>
      </c>
      <c r="BO284" s="19">
        <f t="shared" si="224"/>
        <v>4</v>
      </c>
      <c r="BP284" s="19">
        <f t="shared" si="225"/>
        <v>1</v>
      </c>
      <c r="BQ284" s="19">
        <f t="shared" si="226"/>
        <v>1</v>
      </c>
      <c r="BR284" s="19">
        <f t="shared" si="227"/>
        <v>1</v>
      </c>
      <c r="BS284" s="19">
        <f t="shared" si="228"/>
        <v>1</v>
      </c>
      <c r="BT284" s="19">
        <f t="shared" si="229"/>
        <v>1</v>
      </c>
      <c r="BU284" s="19">
        <f t="shared" si="230"/>
        <v>12</v>
      </c>
      <c r="BV284" s="19">
        <f t="shared" si="231"/>
        <v>5</v>
      </c>
      <c r="BW284" s="19">
        <f t="shared" si="232"/>
        <v>4</v>
      </c>
      <c r="BX284" s="19">
        <f t="shared" si="233"/>
        <v>4</v>
      </c>
      <c r="BY284" s="19">
        <f t="shared" si="234"/>
        <v>35</v>
      </c>
      <c r="BZ284" s="19">
        <f t="shared" si="235"/>
        <v>1</v>
      </c>
      <c r="CA284" s="19">
        <f t="shared" si="236"/>
        <v>5</v>
      </c>
      <c r="CB284" s="18">
        <f t="shared" si="215"/>
        <v>87</v>
      </c>
      <c r="CC284" s="19">
        <f t="shared" si="237"/>
        <v>10</v>
      </c>
    </row>
    <row r="285" spans="1:81" ht="31.5">
      <c r="A285" s="21">
        <v>184</v>
      </c>
      <c r="B285" s="34">
        <v>6649002555</v>
      </c>
      <c r="C285" s="6" t="s">
        <v>431</v>
      </c>
      <c r="D285" s="6" t="s">
        <v>202</v>
      </c>
      <c r="E285" s="5" t="str">
        <f>VLOOKUP(C285,Реестр!$B$2:$C$74,2,FALSE)</f>
        <v>Село</v>
      </c>
      <c r="F285" s="19">
        <v>10</v>
      </c>
      <c r="G285" s="19">
        <v>38</v>
      </c>
      <c r="H285" s="22">
        <v>11</v>
      </c>
      <c r="I285" s="22">
        <v>38</v>
      </c>
      <c r="J285" s="22">
        <f t="shared" si="195"/>
        <v>95</v>
      </c>
      <c r="K285" s="19">
        <v>30</v>
      </c>
      <c r="L285" s="19">
        <v>4</v>
      </c>
      <c r="M285" s="19">
        <f t="shared" si="196"/>
        <v>100</v>
      </c>
      <c r="N285" s="19">
        <v>146</v>
      </c>
      <c r="O285" s="19">
        <v>104</v>
      </c>
      <c r="P285" s="19">
        <v>151</v>
      </c>
      <c r="Q285" s="19">
        <v>107</v>
      </c>
      <c r="R285" s="19">
        <f t="shared" si="197"/>
        <v>97</v>
      </c>
      <c r="S285" s="19">
        <f t="shared" si="198"/>
        <v>97</v>
      </c>
      <c r="T285" s="19">
        <v>20</v>
      </c>
      <c r="U285" s="19">
        <v>5</v>
      </c>
      <c r="V285" s="19">
        <f t="shared" si="199"/>
        <v>100</v>
      </c>
      <c r="W285" s="19">
        <v>165</v>
      </c>
      <c r="X285" s="23">
        <v>189</v>
      </c>
      <c r="Y285" s="20">
        <f t="shared" si="200"/>
        <v>87</v>
      </c>
      <c r="Z285" s="43">
        <f t="shared" si="201"/>
        <v>94</v>
      </c>
      <c r="AA285" s="20">
        <f t="shared" si="202"/>
        <v>94</v>
      </c>
      <c r="AB285" s="19">
        <v>20</v>
      </c>
      <c r="AC285" s="19">
        <v>1</v>
      </c>
      <c r="AD285" s="19">
        <f t="shared" si="203"/>
        <v>20</v>
      </c>
      <c r="AE285" s="19">
        <v>20</v>
      </c>
      <c r="AF285" s="19">
        <v>6</v>
      </c>
      <c r="AG285" s="19">
        <f t="shared" si="204"/>
        <v>100</v>
      </c>
      <c r="AH285" s="19">
        <v>9</v>
      </c>
      <c r="AI285" s="19">
        <v>9</v>
      </c>
      <c r="AJ285" s="20">
        <f t="shared" si="216"/>
        <v>100</v>
      </c>
      <c r="AK285" s="43">
        <f t="shared" si="205"/>
        <v>76</v>
      </c>
      <c r="AL285" s="19">
        <v>92</v>
      </c>
      <c r="AM285" s="19">
        <v>189</v>
      </c>
      <c r="AN285" s="20">
        <f t="shared" si="206"/>
        <v>49</v>
      </c>
      <c r="AO285" s="19">
        <v>183</v>
      </c>
      <c r="AP285" s="19">
        <v>189</v>
      </c>
      <c r="AQ285" s="20">
        <f t="shared" si="207"/>
        <v>97</v>
      </c>
      <c r="AR285" s="19">
        <v>123</v>
      </c>
      <c r="AS285" s="19">
        <v>125</v>
      </c>
      <c r="AT285" s="20">
        <f t="shared" si="208"/>
        <v>98</v>
      </c>
      <c r="AU285" s="20">
        <f t="shared" si="209"/>
        <v>78</v>
      </c>
      <c r="AV285" s="19">
        <v>147</v>
      </c>
      <c r="AW285" s="19">
        <v>189</v>
      </c>
      <c r="AX285" s="20">
        <f t="shared" si="210"/>
        <v>78</v>
      </c>
      <c r="AY285" s="19">
        <v>176</v>
      </c>
      <c r="AZ285" s="19">
        <v>189</v>
      </c>
      <c r="BA285" s="20">
        <f t="shared" si="211"/>
        <v>93</v>
      </c>
      <c r="BB285" s="19">
        <v>183</v>
      </c>
      <c r="BC285" s="19">
        <v>189</v>
      </c>
      <c r="BD285" s="20">
        <f t="shared" si="212"/>
        <v>97</v>
      </c>
      <c r="BE285" s="20">
        <f t="shared" si="213"/>
        <v>91</v>
      </c>
      <c r="BF285" s="20">
        <f t="shared" si="214"/>
        <v>87</v>
      </c>
      <c r="BG285" s="24"/>
      <c r="BH285" s="19">
        <f t="shared" si="217"/>
        <v>5</v>
      </c>
      <c r="BI285" s="19">
        <f t="shared" si="218"/>
        <v>1</v>
      </c>
      <c r="BJ285" s="19">
        <f t="shared" si="219"/>
        <v>4</v>
      </c>
      <c r="BK285" s="19">
        <f t="shared" si="220"/>
        <v>1</v>
      </c>
      <c r="BL285" s="19">
        <f t="shared" si="221"/>
        <v>7</v>
      </c>
      <c r="BM285" s="19">
        <f t="shared" si="222"/>
        <v>14</v>
      </c>
      <c r="BN285" s="19">
        <f t="shared" si="223"/>
        <v>4</v>
      </c>
      <c r="BO285" s="19">
        <f t="shared" si="224"/>
        <v>1</v>
      </c>
      <c r="BP285" s="19">
        <f t="shared" si="225"/>
        <v>1</v>
      </c>
      <c r="BQ285" s="19">
        <f t="shared" si="226"/>
        <v>29</v>
      </c>
      <c r="BR285" s="19">
        <f t="shared" si="227"/>
        <v>4</v>
      </c>
      <c r="BS285" s="19">
        <f t="shared" si="228"/>
        <v>3</v>
      </c>
      <c r="BT285" s="19">
        <f t="shared" si="229"/>
        <v>20</v>
      </c>
      <c r="BU285" s="19">
        <f t="shared" si="230"/>
        <v>8</v>
      </c>
      <c r="BV285" s="19">
        <f t="shared" si="231"/>
        <v>4</v>
      </c>
      <c r="BW285" s="19">
        <f t="shared" si="232"/>
        <v>4</v>
      </c>
      <c r="BX285" s="19">
        <f t="shared" si="233"/>
        <v>7</v>
      </c>
      <c r="BY285" s="19">
        <f t="shared" si="234"/>
        <v>12</v>
      </c>
      <c r="BZ285" s="19">
        <f t="shared" si="235"/>
        <v>20</v>
      </c>
      <c r="CA285" s="19">
        <f t="shared" si="236"/>
        <v>10</v>
      </c>
      <c r="CB285" s="18">
        <f t="shared" si="215"/>
        <v>87</v>
      </c>
      <c r="CC285" s="19">
        <f t="shared" si="237"/>
        <v>10</v>
      </c>
    </row>
    <row r="286" spans="1:81" ht="31.5">
      <c r="A286" s="21">
        <v>232</v>
      </c>
      <c r="B286" s="34">
        <v>6653002075</v>
      </c>
      <c r="C286" s="40" t="s">
        <v>493</v>
      </c>
      <c r="D286" s="5" t="s">
        <v>247</v>
      </c>
      <c r="E286" s="5" t="str">
        <f>VLOOKUP(C286,Реестр!$B$2:$C$74,2,FALSE)</f>
        <v>Село</v>
      </c>
      <c r="F286" s="19">
        <v>8</v>
      </c>
      <c r="G286" s="19">
        <v>33</v>
      </c>
      <c r="H286" s="22">
        <v>9</v>
      </c>
      <c r="I286" s="22">
        <v>36</v>
      </c>
      <c r="J286" s="22">
        <f t="shared" si="195"/>
        <v>90</v>
      </c>
      <c r="K286" s="19">
        <v>30</v>
      </c>
      <c r="L286" s="19">
        <v>3</v>
      </c>
      <c r="M286" s="19">
        <f t="shared" si="196"/>
        <v>90</v>
      </c>
      <c r="N286" s="19">
        <v>70</v>
      </c>
      <c r="O286" s="19">
        <v>47</v>
      </c>
      <c r="P286" s="19">
        <v>79</v>
      </c>
      <c r="Q286" s="19">
        <v>54</v>
      </c>
      <c r="R286" s="19">
        <f t="shared" si="197"/>
        <v>88</v>
      </c>
      <c r="S286" s="19">
        <f t="shared" si="198"/>
        <v>89</v>
      </c>
      <c r="T286" s="19">
        <v>20</v>
      </c>
      <c r="U286" s="19">
        <v>5</v>
      </c>
      <c r="V286" s="19">
        <f t="shared" si="199"/>
        <v>100</v>
      </c>
      <c r="W286" s="19">
        <v>90</v>
      </c>
      <c r="X286" s="23">
        <v>101</v>
      </c>
      <c r="Y286" s="20">
        <f t="shared" si="200"/>
        <v>89</v>
      </c>
      <c r="Z286" s="43">
        <f t="shared" si="201"/>
        <v>95</v>
      </c>
      <c r="AA286" s="20">
        <f t="shared" si="202"/>
        <v>95</v>
      </c>
      <c r="AB286" s="19">
        <v>20</v>
      </c>
      <c r="AC286" s="19">
        <v>2</v>
      </c>
      <c r="AD286" s="19">
        <f t="shared" si="203"/>
        <v>40</v>
      </c>
      <c r="AE286" s="19">
        <v>20</v>
      </c>
      <c r="AF286" s="19">
        <v>3</v>
      </c>
      <c r="AG286" s="19">
        <f t="shared" si="204"/>
        <v>60</v>
      </c>
      <c r="AH286" s="19">
        <v>6</v>
      </c>
      <c r="AI286" s="19">
        <v>6</v>
      </c>
      <c r="AJ286" s="20">
        <f t="shared" si="216"/>
        <v>100</v>
      </c>
      <c r="AK286" s="43">
        <f t="shared" si="205"/>
        <v>66</v>
      </c>
      <c r="AL286" s="19">
        <v>92</v>
      </c>
      <c r="AM286" s="19">
        <v>101</v>
      </c>
      <c r="AN286" s="20">
        <f t="shared" si="206"/>
        <v>91</v>
      </c>
      <c r="AO286" s="19">
        <v>93</v>
      </c>
      <c r="AP286" s="19">
        <v>101</v>
      </c>
      <c r="AQ286" s="20">
        <f t="shared" si="207"/>
        <v>92</v>
      </c>
      <c r="AR286" s="19">
        <v>77</v>
      </c>
      <c r="AS286" s="19">
        <v>80</v>
      </c>
      <c r="AT286" s="20">
        <f t="shared" si="208"/>
        <v>96</v>
      </c>
      <c r="AU286" s="20">
        <f t="shared" si="209"/>
        <v>92</v>
      </c>
      <c r="AV286" s="19">
        <v>92</v>
      </c>
      <c r="AW286" s="19">
        <v>101</v>
      </c>
      <c r="AX286" s="20">
        <f t="shared" si="210"/>
        <v>91</v>
      </c>
      <c r="AY286" s="19">
        <v>86</v>
      </c>
      <c r="AZ286" s="19">
        <v>101</v>
      </c>
      <c r="BA286" s="20">
        <f t="shared" si="211"/>
        <v>85</v>
      </c>
      <c r="BB286" s="19">
        <v>97</v>
      </c>
      <c r="BC286" s="19">
        <v>101</v>
      </c>
      <c r="BD286" s="20">
        <f t="shared" si="212"/>
        <v>96</v>
      </c>
      <c r="BE286" s="20">
        <f t="shared" si="213"/>
        <v>92</v>
      </c>
      <c r="BF286" s="20">
        <f t="shared" si="214"/>
        <v>87</v>
      </c>
      <c r="BG286" s="24"/>
      <c r="BH286" s="19">
        <f t="shared" si="217"/>
        <v>10</v>
      </c>
      <c r="BI286" s="19">
        <f t="shared" si="218"/>
        <v>2</v>
      </c>
      <c r="BJ286" s="19">
        <f t="shared" si="219"/>
        <v>13</v>
      </c>
      <c r="BK286" s="19">
        <f t="shared" si="220"/>
        <v>1</v>
      </c>
      <c r="BL286" s="19">
        <f t="shared" si="221"/>
        <v>6</v>
      </c>
      <c r="BM286" s="19">
        <f t="shared" si="222"/>
        <v>12</v>
      </c>
      <c r="BN286" s="19">
        <f t="shared" si="223"/>
        <v>3</v>
      </c>
      <c r="BO286" s="19">
        <f t="shared" si="224"/>
        <v>3</v>
      </c>
      <c r="BP286" s="19">
        <f t="shared" si="225"/>
        <v>1</v>
      </c>
      <c r="BQ286" s="19">
        <f t="shared" si="226"/>
        <v>10</v>
      </c>
      <c r="BR286" s="19">
        <f t="shared" si="227"/>
        <v>9</v>
      </c>
      <c r="BS286" s="19">
        <f t="shared" si="228"/>
        <v>5</v>
      </c>
      <c r="BT286" s="19">
        <f t="shared" si="229"/>
        <v>10</v>
      </c>
      <c r="BU286" s="19">
        <f t="shared" si="230"/>
        <v>16</v>
      </c>
      <c r="BV286" s="19">
        <f t="shared" si="231"/>
        <v>5</v>
      </c>
      <c r="BW286" s="19">
        <f t="shared" si="232"/>
        <v>12</v>
      </c>
      <c r="BX286" s="19">
        <f t="shared" si="233"/>
        <v>6</v>
      </c>
      <c r="BY286" s="19">
        <f t="shared" si="234"/>
        <v>18</v>
      </c>
      <c r="BZ286" s="19">
        <f t="shared" si="235"/>
        <v>9</v>
      </c>
      <c r="CA286" s="19">
        <f t="shared" si="236"/>
        <v>9</v>
      </c>
      <c r="CB286" s="18">
        <f t="shared" si="215"/>
        <v>87</v>
      </c>
      <c r="CC286" s="19">
        <f t="shared" si="237"/>
        <v>10</v>
      </c>
    </row>
    <row r="287" spans="1:81" ht="31.5">
      <c r="A287" s="21">
        <v>239</v>
      </c>
      <c r="B287" s="34">
        <v>6652008892</v>
      </c>
      <c r="C287" s="5" t="s">
        <v>438</v>
      </c>
      <c r="D287" s="5" t="s">
        <v>253</v>
      </c>
      <c r="E287" s="5" t="str">
        <f>VLOOKUP(C287,Реестр!$B$2:$C$74,2,FALSE)</f>
        <v>Село</v>
      </c>
      <c r="F287" s="19">
        <v>10</v>
      </c>
      <c r="G287" s="19">
        <v>35</v>
      </c>
      <c r="H287" s="22">
        <v>11</v>
      </c>
      <c r="I287" s="22">
        <v>38</v>
      </c>
      <c r="J287" s="22">
        <f t="shared" si="195"/>
        <v>92</v>
      </c>
      <c r="K287" s="19">
        <v>30</v>
      </c>
      <c r="L287" s="19">
        <v>4</v>
      </c>
      <c r="M287" s="19">
        <f t="shared" si="196"/>
        <v>100</v>
      </c>
      <c r="N287" s="19">
        <v>43</v>
      </c>
      <c r="O287" s="19">
        <v>37</v>
      </c>
      <c r="P287" s="19">
        <v>43</v>
      </c>
      <c r="Q287" s="19">
        <v>37</v>
      </c>
      <c r="R287" s="19">
        <f t="shared" si="197"/>
        <v>100</v>
      </c>
      <c r="S287" s="19">
        <f t="shared" si="198"/>
        <v>98</v>
      </c>
      <c r="T287" s="19">
        <v>20</v>
      </c>
      <c r="U287" s="19">
        <v>5</v>
      </c>
      <c r="V287" s="19">
        <f t="shared" si="199"/>
        <v>100</v>
      </c>
      <c r="W287" s="19">
        <v>41</v>
      </c>
      <c r="X287" s="23">
        <v>48</v>
      </c>
      <c r="Y287" s="20">
        <f t="shared" si="200"/>
        <v>85</v>
      </c>
      <c r="Z287" s="43">
        <f t="shared" si="201"/>
        <v>93</v>
      </c>
      <c r="AA287" s="20">
        <f t="shared" si="202"/>
        <v>93</v>
      </c>
      <c r="AB287" s="19">
        <v>20</v>
      </c>
      <c r="AC287" s="19">
        <v>1</v>
      </c>
      <c r="AD287" s="19">
        <f t="shared" si="203"/>
        <v>20</v>
      </c>
      <c r="AE287" s="19">
        <v>20</v>
      </c>
      <c r="AF287" s="19">
        <v>1</v>
      </c>
      <c r="AG287" s="19">
        <f t="shared" si="204"/>
        <v>20</v>
      </c>
      <c r="AH287" s="19">
        <v>1</v>
      </c>
      <c r="AI287" s="19">
        <v>1</v>
      </c>
      <c r="AJ287" s="20">
        <f t="shared" si="216"/>
        <v>100</v>
      </c>
      <c r="AK287" s="43">
        <f t="shared" si="205"/>
        <v>44</v>
      </c>
      <c r="AL287" s="19">
        <v>48</v>
      </c>
      <c r="AM287" s="19">
        <v>48</v>
      </c>
      <c r="AN287" s="20">
        <f t="shared" si="206"/>
        <v>100</v>
      </c>
      <c r="AO287" s="19">
        <v>47</v>
      </c>
      <c r="AP287" s="19">
        <v>48</v>
      </c>
      <c r="AQ287" s="20">
        <f t="shared" si="207"/>
        <v>98</v>
      </c>
      <c r="AR287" s="19">
        <v>40</v>
      </c>
      <c r="AS287" s="19">
        <v>40</v>
      </c>
      <c r="AT287" s="20">
        <f t="shared" si="208"/>
        <v>100</v>
      </c>
      <c r="AU287" s="20">
        <f t="shared" si="209"/>
        <v>99</v>
      </c>
      <c r="AV287" s="19">
        <v>48</v>
      </c>
      <c r="AW287" s="19">
        <v>48</v>
      </c>
      <c r="AX287" s="20">
        <f t="shared" si="210"/>
        <v>100</v>
      </c>
      <c r="AY287" s="19">
        <v>45</v>
      </c>
      <c r="AZ287" s="19">
        <v>48</v>
      </c>
      <c r="BA287" s="20">
        <f t="shared" si="211"/>
        <v>94</v>
      </c>
      <c r="BB287" s="19">
        <v>48</v>
      </c>
      <c r="BC287" s="19">
        <v>48</v>
      </c>
      <c r="BD287" s="20">
        <f t="shared" si="212"/>
        <v>100</v>
      </c>
      <c r="BE287" s="20">
        <f t="shared" si="213"/>
        <v>99</v>
      </c>
      <c r="BF287" s="20">
        <f t="shared" si="214"/>
        <v>87</v>
      </c>
      <c r="BG287" s="24"/>
      <c r="BH287" s="19">
        <f t="shared" si="217"/>
        <v>8</v>
      </c>
      <c r="BI287" s="19">
        <f t="shared" si="218"/>
        <v>1</v>
      </c>
      <c r="BJ287" s="19">
        <f t="shared" si="219"/>
        <v>1</v>
      </c>
      <c r="BK287" s="19">
        <f t="shared" si="220"/>
        <v>1</v>
      </c>
      <c r="BL287" s="19">
        <f t="shared" si="221"/>
        <v>8</v>
      </c>
      <c r="BM287" s="19">
        <f t="shared" si="222"/>
        <v>16</v>
      </c>
      <c r="BN287" s="19">
        <f t="shared" si="223"/>
        <v>4</v>
      </c>
      <c r="BO287" s="19">
        <f t="shared" si="224"/>
        <v>5</v>
      </c>
      <c r="BP287" s="19">
        <f t="shared" si="225"/>
        <v>1</v>
      </c>
      <c r="BQ287" s="19">
        <f t="shared" si="226"/>
        <v>1</v>
      </c>
      <c r="BR287" s="19">
        <f t="shared" si="227"/>
        <v>3</v>
      </c>
      <c r="BS287" s="19">
        <f t="shared" si="228"/>
        <v>1</v>
      </c>
      <c r="BT287" s="19">
        <f t="shared" si="229"/>
        <v>1</v>
      </c>
      <c r="BU287" s="19">
        <f t="shared" si="230"/>
        <v>7</v>
      </c>
      <c r="BV287" s="19">
        <f t="shared" si="231"/>
        <v>1</v>
      </c>
      <c r="BW287" s="19">
        <f t="shared" si="232"/>
        <v>3</v>
      </c>
      <c r="BX287" s="19">
        <f t="shared" si="233"/>
        <v>8</v>
      </c>
      <c r="BY287" s="19">
        <f t="shared" si="234"/>
        <v>36</v>
      </c>
      <c r="BZ287" s="19">
        <f t="shared" si="235"/>
        <v>2</v>
      </c>
      <c r="CA287" s="19">
        <f t="shared" si="236"/>
        <v>2</v>
      </c>
      <c r="CB287" s="18">
        <f t="shared" si="215"/>
        <v>87</v>
      </c>
      <c r="CC287" s="19">
        <f t="shared" si="237"/>
        <v>10</v>
      </c>
    </row>
    <row r="288" spans="1:81" ht="31.5">
      <c r="A288" s="21">
        <v>279</v>
      </c>
      <c r="B288" s="34">
        <v>6621007024</v>
      </c>
      <c r="C288" s="6" t="s">
        <v>444</v>
      </c>
      <c r="D288" s="5" t="s">
        <v>289</v>
      </c>
      <c r="E288" s="5" t="str">
        <f>VLOOKUP(C288,Реестр!$B$2:$C$74,2,FALSE)</f>
        <v>Село</v>
      </c>
      <c r="F288" s="19">
        <v>8.5</v>
      </c>
      <c r="G288" s="19">
        <v>37</v>
      </c>
      <c r="H288" s="22">
        <v>11</v>
      </c>
      <c r="I288" s="22">
        <v>38</v>
      </c>
      <c r="J288" s="22">
        <f t="shared" si="195"/>
        <v>87</v>
      </c>
      <c r="K288" s="19">
        <v>30</v>
      </c>
      <c r="L288" s="19">
        <v>3</v>
      </c>
      <c r="M288" s="19">
        <f t="shared" si="196"/>
        <v>90</v>
      </c>
      <c r="N288" s="19">
        <v>34</v>
      </c>
      <c r="O288" s="19">
        <v>32</v>
      </c>
      <c r="P288" s="19">
        <v>36</v>
      </c>
      <c r="Q288" s="19">
        <v>34</v>
      </c>
      <c r="R288" s="19">
        <f t="shared" si="197"/>
        <v>94</v>
      </c>
      <c r="S288" s="19">
        <f t="shared" si="198"/>
        <v>91</v>
      </c>
      <c r="T288" s="19">
        <v>20</v>
      </c>
      <c r="U288" s="19">
        <v>5</v>
      </c>
      <c r="V288" s="19">
        <f t="shared" si="199"/>
        <v>100</v>
      </c>
      <c r="W288" s="19">
        <v>40</v>
      </c>
      <c r="X288" s="23">
        <v>47</v>
      </c>
      <c r="Y288" s="20">
        <f t="shared" si="200"/>
        <v>85</v>
      </c>
      <c r="Z288" s="43">
        <f t="shared" si="201"/>
        <v>93</v>
      </c>
      <c r="AA288" s="20">
        <f t="shared" si="202"/>
        <v>93</v>
      </c>
      <c r="AB288" s="19">
        <v>20</v>
      </c>
      <c r="AC288" s="19">
        <v>0</v>
      </c>
      <c r="AD288" s="19">
        <f t="shared" si="203"/>
        <v>0</v>
      </c>
      <c r="AE288" s="19">
        <v>20</v>
      </c>
      <c r="AF288" s="19">
        <v>3</v>
      </c>
      <c r="AG288" s="19">
        <f t="shared" si="204"/>
        <v>60</v>
      </c>
      <c r="AH288" s="19">
        <v>1</v>
      </c>
      <c r="AI288" s="19">
        <v>1</v>
      </c>
      <c r="AJ288" s="20">
        <f t="shared" si="216"/>
        <v>100</v>
      </c>
      <c r="AK288" s="43">
        <f t="shared" si="205"/>
        <v>54</v>
      </c>
      <c r="AL288" s="19">
        <v>46</v>
      </c>
      <c r="AM288" s="19">
        <v>47</v>
      </c>
      <c r="AN288" s="20">
        <f t="shared" si="206"/>
        <v>98</v>
      </c>
      <c r="AO288" s="19">
        <v>46</v>
      </c>
      <c r="AP288" s="19">
        <v>47</v>
      </c>
      <c r="AQ288" s="20">
        <f t="shared" si="207"/>
        <v>98</v>
      </c>
      <c r="AR288" s="19">
        <v>39</v>
      </c>
      <c r="AS288" s="19">
        <v>40</v>
      </c>
      <c r="AT288" s="20">
        <f t="shared" si="208"/>
        <v>98</v>
      </c>
      <c r="AU288" s="20">
        <f t="shared" si="209"/>
        <v>98</v>
      </c>
      <c r="AV288" s="19">
        <v>47</v>
      </c>
      <c r="AW288" s="19">
        <v>47</v>
      </c>
      <c r="AX288" s="20">
        <f t="shared" si="210"/>
        <v>100</v>
      </c>
      <c r="AY288" s="19">
        <v>45</v>
      </c>
      <c r="AZ288" s="19">
        <v>47</v>
      </c>
      <c r="BA288" s="20">
        <f t="shared" si="211"/>
        <v>96</v>
      </c>
      <c r="BB288" s="19">
        <v>47</v>
      </c>
      <c r="BC288" s="19">
        <v>47</v>
      </c>
      <c r="BD288" s="20">
        <f t="shared" si="212"/>
        <v>100</v>
      </c>
      <c r="BE288" s="20">
        <f t="shared" si="213"/>
        <v>99</v>
      </c>
      <c r="BF288" s="20">
        <f t="shared" si="214"/>
        <v>87</v>
      </c>
      <c r="BG288" s="24"/>
      <c r="BH288" s="19">
        <f t="shared" si="217"/>
        <v>13</v>
      </c>
      <c r="BI288" s="19">
        <f t="shared" si="218"/>
        <v>2</v>
      </c>
      <c r="BJ288" s="19">
        <f t="shared" si="219"/>
        <v>7</v>
      </c>
      <c r="BK288" s="19">
        <f t="shared" si="220"/>
        <v>1</v>
      </c>
      <c r="BL288" s="19">
        <f t="shared" si="221"/>
        <v>8</v>
      </c>
      <c r="BM288" s="19">
        <f t="shared" si="222"/>
        <v>16</v>
      </c>
      <c r="BN288" s="19">
        <f t="shared" si="223"/>
        <v>5</v>
      </c>
      <c r="BO288" s="19">
        <f t="shared" si="224"/>
        <v>3</v>
      </c>
      <c r="BP288" s="19">
        <f t="shared" si="225"/>
        <v>1</v>
      </c>
      <c r="BQ288" s="19">
        <f t="shared" si="226"/>
        <v>3</v>
      </c>
      <c r="BR288" s="19">
        <f t="shared" si="227"/>
        <v>3</v>
      </c>
      <c r="BS288" s="19">
        <f t="shared" si="228"/>
        <v>3</v>
      </c>
      <c r="BT288" s="19">
        <f t="shared" si="229"/>
        <v>1</v>
      </c>
      <c r="BU288" s="19">
        <f t="shared" si="230"/>
        <v>5</v>
      </c>
      <c r="BV288" s="19">
        <f t="shared" si="231"/>
        <v>1</v>
      </c>
      <c r="BW288" s="19">
        <f t="shared" si="232"/>
        <v>10</v>
      </c>
      <c r="BX288" s="19">
        <f t="shared" si="233"/>
        <v>8</v>
      </c>
      <c r="BY288" s="19">
        <f t="shared" si="234"/>
        <v>28</v>
      </c>
      <c r="BZ288" s="19">
        <f t="shared" si="235"/>
        <v>3</v>
      </c>
      <c r="CA288" s="19">
        <f t="shared" si="236"/>
        <v>2</v>
      </c>
      <c r="CB288" s="18">
        <f t="shared" si="215"/>
        <v>87</v>
      </c>
      <c r="CC288" s="19">
        <f t="shared" si="237"/>
        <v>10</v>
      </c>
    </row>
    <row r="289" spans="1:81" ht="31.5">
      <c r="A289" s="21">
        <v>280</v>
      </c>
      <c r="B289" s="34">
        <v>6621008860</v>
      </c>
      <c r="C289" s="6" t="s">
        <v>444</v>
      </c>
      <c r="D289" s="5" t="s">
        <v>290</v>
      </c>
      <c r="E289" s="5" t="str">
        <f>VLOOKUP(C289,Реестр!$B$2:$C$74,2,FALSE)</f>
        <v>Село</v>
      </c>
      <c r="F289" s="19">
        <v>7.5</v>
      </c>
      <c r="G289" s="19">
        <v>37</v>
      </c>
      <c r="H289" s="22">
        <v>11</v>
      </c>
      <c r="I289" s="22">
        <v>38</v>
      </c>
      <c r="J289" s="22">
        <f t="shared" si="195"/>
        <v>83</v>
      </c>
      <c r="K289" s="19">
        <v>30</v>
      </c>
      <c r="L289" s="19">
        <v>4</v>
      </c>
      <c r="M289" s="19">
        <f t="shared" si="196"/>
        <v>100</v>
      </c>
      <c r="N289" s="19">
        <v>68</v>
      </c>
      <c r="O289" s="19">
        <v>68</v>
      </c>
      <c r="P289" s="19">
        <v>68</v>
      </c>
      <c r="Q289" s="19">
        <v>68</v>
      </c>
      <c r="R289" s="19">
        <f t="shared" si="197"/>
        <v>100</v>
      </c>
      <c r="S289" s="19">
        <f t="shared" si="198"/>
        <v>95</v>
      </c>
      <c r="T289" s="19">
        <v>20</v>
      </c>
      <c r="U289" s="19">
        <v>5</v>
      </c>
      <c r="V289" s="19">
        <f t="shared" si="199"/>
        <v>100</v>
      </c>
      <c r="W289" s="19">
        <v>68</v>
      </c>
      <c r="X289" s="23">
        <v>68</v>
      </c>
      <c r="Y289" s="20">
        <f t="shared" si="200"/>
        <v>100</v>
      </c>
      <c r="Z289" s="43">
        <f t="shared" si="201"/>
        <v>100</v>
      </c>
      <c r="AA289" s="20">
        <f t="shared" si="202"/>
        <v>100</v>
      </c>
      <c r="AB289" s="19">
        <v>20</v>
      </c>
      <c r="AC289" s="19">
        <v>0</v>
      </c>
      <c r="AD289" s="19">
        <f t="shared" si="203"/>
        <v>0</v>
      </c>
      <c r="AE289" s="19">
        <v>20</v>
      </c>
      <c r="AF289" s="19">
        <v>1</v>
      </c>
      <c r="AG289" s="19">
        <f t="shared" si="204"/>
        <v>20</v>
      </c>
      <c r="AH289" s="19">
        <v>1</v>
      </c>
      <c r="AI289" s="19">
        <v>1</v>
      </c>
      <c r="AJ289" s="20">
        <f t="shared" si="216"/>
        <v>100</v>
      </c>
      <c r="AK289" s="43">
        <f t="shared" si="205"/>
        <v>38</v>
      </c>
      <c r="AL289" s="19">
        <v>68</v>
      </c>
      <c r="AM289" s="19">
        <v>68</v>
      </c>
      <c r="AN289" s="20">
        <f t="shared" si="206"/>
        <v>100</v>
      </c>
      <c r="AO289" s="19">
        <v>68</v>
      </c>
      <c r="AP289" s="19">
        <v>68</v>
      </c>
      <c r="AQ289" s="20">
        <f t="shared" si="207"/>
        <v>100</v>
      </c>
      <c r="AR289" s="19">
        <v>68</v>
      </c>
      <c r="AS289" s="19">
        <v>68</v>
      </c>
      <c r="AT289" s="20">
        <f t="shared" si="208"/>
        <v>100</v>
      </c>
      <c r="AU289" s="20">
        <f t="shared" si="209"/>
        <v>100</v>
      </c>
      <c r="AV289" s="19">
        <v>68</v>
      </c>
      <c r="AW289" s="19">
        <v>68</v>
      </c>
      <c r="AX289" s="20">
        <f t="shared" si="210"/>
        <v>100</v>
      </c>
      <c r="AY289" s="19">
        <v>68</v>
      </c>
      <c r="AZ289" s="19">
        <v>68</v>
      </c>
      <c r="BA289" s="20">
        <f t="shared" si="211"/>
        <v>100</v>
      </c>
      <c r="BB289" s="19">
        <v>68</v>
      </c>
      <c r="BC289" s="19">
        <v>68</v>
      </c>
      <c r="BD289" s="20">
        <f t="shared" si="212"/>
        <v>100</v>
      </c>
      <c r="BE289" s="20">
        <f t="shared" si="213"/>
        <v>100</v>
      </c>
      <c r="BF289" s="20">
        <f t="shared" si="214"/>
        <v>87</v>
      </c>
      <c r="BG289" s="24"/>
      <c r="BH289" s="19">
        <f t="shared" si="217"/>
        <v>17</v>
      </c>
      <c r="BI289" s="19">
        <f t="shared" si="218"/>
        <v>1</v>
      </c>
      <c r="BJ289" s="19">
        <f t="shared" si="219"/>
        <v>1</v>
      </c>
      <c r="BK289" s="19">
        <f t="shared" si="220"/>
        <v>1</v>
      </c>
      <c r="BL289" s="19">
        <f t="shared" si="221"/>
        <v>1</v>
      </c>
      <c r="BM289" s="19">
        <f t="shared" si="222"/>
        <v>1</v>
      </c>
      <c r="BN289" s="19">
        <f t="shared" si="223"/>
        <v>5</v>
      </c>
      <c r="BO289" s="19">
        <f t="shared" si="224"/>
        <v>5</v>
      </c>
      <c r="BP289" s="19">
        <f t="shared" si="225"/>
        <v>1</v>
      </c>
      <c r="BQ289" s="19">
        <f t="shared" si="226"/>
        <v>1</v>
      </c>
      <c r="BR289" s="19">
        <f t="shared" si="227"/>
        <v>1</v>
      </c>
      <c r="BS289" s="19">
        <f t="shared" si="228"/>
        <v>1</v>
      </c>
      <c r="BT289" s="19">
        <f t="shared" si="229"/>
        <v>1</v>
      </c>
      <c r="BU289" s="19">
        <f t="shared" si="230"/>
        <v>1</v>
      </c>
      <c r="BV289" s="19">
        <f t="shared" si="231"/>
        <v>1</v>
      </c>
      <c r="BW289" s="19">
        <f t="shared" si="232"/>
        <v>6</v>
      </c>
      <c r="BX289" s="19">
        <f t="shared" si="233"/>
        <v>1</v>
      </c>
      <c r="BY289" s="19">
        <f t="shared" si="234"/>
        <v>42</v>
      </c>
      <c r="BZ289" s="19">
        <f t="shared" si="235"/>
        <v>1</v>
      </c>
      <c r="CA289" s="19">
        <f t="shared" si="236"/>
        <v>1</v>
      </c>
      <c r="CB289" s="18">
        <f t="shared" si="215"/>
        <v>87</v>
      </c>
      <c r="CC289" s="19">
        <f t="shared" si="237"/>
        <v>10</v>
      </c>
    </row>
    <row r="290" spans="1:81" ht="31.5">
      <c r="A290" s="21">
        <v>281</v>
      </c>
      <c r="B290" s="34">
        <v>6621003083</v>
      </c>
      <c r="C290" s="6" t="s">
        <v>444</v>
      </c>
      <c r="D290" s="5" t="s">
        <v>291</v>
      </c>
      <c r="E290" s="5" t="str">
        <f>VLOOKUP(C290,Реестр!$B$2:$C$74,2,FALSE)</f>
        <v>Село</v>
      </c>
      <c r="F290" s="19">
        <v>9</v>
      </c>
      <c r="G290" s="19">
        <v>35</v>
      </c>
      <c r="H290" s="22">
        <v>11</v>
      </c>
      <c r="I290" s="22">
        <v>38</v>
      </c>
      <c r="J290" s="22">
        <f t="shared" si="195"/>
        <v>87</v>
      </c>
      <c r="K290" s="19">
        <v>30</v>
      </c>
      <c r="L290" s="19">
        <v>4</v>
      </c>
      <c r="M290" s="19">
        <f t="shared" si="196"/>
        <v>100</v>
      </c>
      <c r="N290" s="19">
        <v>5</v>
      </c>
      <c r="O290" s="19">
        <v>5</v>
      </c>
      <c r="P290" s="19">
        <v>5</v>
      </c>
      <c r="Q290" s="19">
        <v>5</v>
      </c>
      <c r="R290" s="19">
        <f t="shared" si="197"/>
        <v>100</v>
      </c>
      <c r="S290" s="19">
        <f t="shared" si="198"/>
        <v>96</v>
      </c>
      <c r="T290" s="19">
        <v>20</v>
      </c>
      <c r="U290" s="19">
        <v>5</v>
      </c>
      <c r="V290" s="19">
        <f t="shared" si="199"/>
        <v>100</v>
      </c>
      <c r="W290" s="19">
        <v>5</v>
      </c>
      <c r="X290" s="23">
        <v>5</v>
      </c>
      <c r="Y290" s="20">
        <f t="shared" si="200"/>
        <v>100</v>
      </c>
      <c r="Z290" s="43">
        <f t="shared" si="201"/>
        <v>100</v>
      </c>
      <c r="AA290" s="20">
        <f t="shared" si="202"/>
        <v>100</v>
      </c>
      <c r="AB290" s="19">
        <v>20</v>
      </c>
      <c r="AC290" s="19">
        <v>0</v>
      </c>
      <c r="AD290" s="19">
        <f t="shared" si="203"/>
        <v>0</v>
      </c>
      <c r="AE290" s="19">
        <v>20</v>
      </c>
      <c r="AF290" s="19">
        <v>1</v>
      </c>
      <c r="AG290" s="19">
        <f t="shared" si="204"/>
        <v>20</v>
      </c>
      <c r="AH290" s="19">
        <v>1</v>
      </c>
      <c r="AI290" s="19">
        <v>1</v>
      </c>
      <c r="AJ290" s="20">
        <f t="shared" si="216"/>
        <v>100</v>
      </c>
      <c r="AK290" s="43">
        <f t="shared" si="205"/>
        <v>38</v>
      </c>
      <c r="AL290" s="19">
        <v>5</v>
      </c>
      <c r="AM290" s="19">
        <v>5</v>
      </c>
      <c r="AN290" s="20">
        <f t="shared" si="206"/>
        <v>100</v>
      </c>
      <c r="AO290" s="19">
        <v>5</v>
      </c>
      <c r="AP290" s="19">
        <v>5</v>
      </c>
      <c r="AQ290" s="20">
        <f t="shared" si="207"/>
        <v>100</v>
      </c>
      <c r="AR290" s="19">
        <v>5</v>
      </c>
      <c r="AS290" s="19">
        <v>5</v>
      </c>
      <c r="AT290" s="20">
        <f t="shared" si="208"/>
        <v>100</v>
      </c>
      <c r="AU290" s="20">
        <f t="shared" si="209"/>
        <v>100</v>
      </c>
      <c r="AV290" s="19">
        <v>5</v>
      </c>
      <c r="AW290" s="19">
        <v>5</v>
      </c>
      <c r="AX290" s="20">
        <f t="shared" si="210"/>
        <v>100</v>
      </c>
      <c r="AY290" s="19">
        <v>5</v>
      </c>
      <c r="AZ290" s="19">
        <v>5</v>
      </c>
      <c r="BA290" s="20">
        <f t="shared" si="211"/>
        <v>100</v>
      </c>
      <c r="BB290" s="19">
        <v>5</v>
      </c>
      <c r="BC290" s="19">
        <v>5</v>
      </c>
      <c r="BD290" s="20">
        <f t="shared" si="212"/>
        <v>100</v>
      </c>
      <c r="BE290" s="20">
        <f t="shared" si="213"/>
        <v>100</v>
      </c>
      <c r="BF290" s="20">
        <f t="shared" si="214"/>
        <v>87</v>
      </c>
      <c r="BG290" s="24"/>
      <c r="BH290" s="19">
        <f t="shared" si="217"/>
        <v>13</v>
      </c>
      <c r="BI290" s="19">
        <f t="shared" si="218"/>
        <v>1</v>
      </c>
      <c r="BJ290" s="19">
        <f t="shared" si="219"/>
        <v>1</v>
      </c>
      <c r="BK290" s="19">
        <f t="shared" si="220"/>
        <v>1</v>
      </c>
      <c r="BL290" s="19">
        <f t="shared" si="221"/>
        <v>1</v>
      </c>
      <c r="BM290" s="19">
        <f t="shared" si="222"/>
        <v>1</v>
      </c>
      <c r="BN290" s="19">
        <f t="shared" si="223"/>
        <v>5</v>
      </c>
      <c r="BO290" s="19">
        <f t="shared" si="224"/>
        <v>5</v>
      </c>
      <c r="BP290" s="19">
        <f t="shared" si="225"/>
        <v>1</v>
      </c>
      <c r="BQ290" s="19">
        <f t="shared" si="226"/>
        <v>1</v>
      </c>
      <c r="BR290" s="19">
        <f t="shared" si="227"/>
        <v>1</v>
      </c>
      <c r="BS290" s="19">
        <f t="shared" si="228"/>
        <v>1</v>
      </c>
      <c r="BT290" s="19">
        <f t="shared" si="229"/>
        <v>1</v>
      </c>
      <c r="BU290" s="19">
        <f t="shared" si="230"/>
        <v>1</v>
      </c>
      <c r="BV290" s="19">
        <f t="shared" si="231"/>
        <v>1</v>
      </c>
      <c r="BW290" s="19">
        <f t="shared" si="232"/>
        <v>5</v>
      </c>
      <c r="BX290" s="19">
        <f t="shared" si="233"/>
        <v>1</v>
      </c>
      <c r="BY290" s="19">
        <f t="shared" si="234"/>
        <v>42</v>
      </c>
      <c r="BZ290" s="19">
        <f t="shared" si="235"/>
        <v>1</v>
      </c>
      <c r="CA290" s="19">
        <f t="shared" si="236"/>
        <v>1</v>
      </c>
      <c r="CB290" s="18">
        <f t="shared" si="215"/>
        <v>87</v>
      </c>
      <c r="CC290" s="19">
        <f t="shared" si="237"/>
        <v>10</v>
      </c>
    </row>
    <row r="291" spans="1:81" ht="30">
      <c r="A291" s="21">
        <v>321</v>
      </c>
      <c r="B291" s="34">
        <v>6640002800</v>
      </c>
      <c r="C291" s="40" t="s">
        <v>489</v>
      </c>
      <c r="D291" s="6" t="s">
        <v>327</v>
      </c>
      <c r="E291" s="5" t="str">
        <f>VLOOKUP(C291,Реестр!$B$2:$C$74,2,FALSE)</f>
        <v>Село</v>
      </c>
      <c r="F291" s="19">
        <v>8</v>
      </c>
      <c r="G291" s="19">
        <v>36</v>
      </c>
      <c r="H291" s="22">
        <v>11</v>
      </c>
      <c r="I291" s="22">
        <v>38</v>
      </c>
      <c r="J291" s="22">
        <f t="shared" si="195"/>
        <v>84</v>
      </c>
      <c r="K291" s="19">
        <v>30</v>
      </c>
      <c r="L291" s="19">
        <v>3</v>
      </c>
      <c r="M291" s="19">
        <f t="shared" si="196"/>
        <v>90</v>
      </c>
      <c r="N291" s="19">
        <v>115</v>
      </c>
      <c r="O291" s="19">
        <v>113</v>
      </c>
      <c r="P291" s="19">
        <v>119</v>
      </c>
      <c r="Q291" s="19">
        <v>117</v>
      </c>
      <c r="R291" s="19">
        <f t="shared" si="197"/>
        <v>97</v>
      </c>
      <c r="S291" s="19">
        <f t="shared" si="198"/>
        <v>91</v>
      </c>
      <c r="T291" s="19">
        <v>20</v>
      </c>
      <c r="U291" s="19">
        <v>4</v>
      </c>
      <c r="V291" s="19">
        <f t="shared" si="199"/>
        <v>80</v>
      </c>
      <c r="W291" s="19">
        <v>116</v>
      </c>
      <c r="X291" s="23">
        <v>126</v>
      </c>
      <c r="Y291" s="20">
        <f t="shared" si="200"/>
        <v>92</v>
      </c>
      <c r="Z291" s="43">
        <f t="shared" si="201"/>
        <v>86</v>
      </c>
      <c r="AA291" s="20">
        <f t="shared" si="202"/>
        <v>86</v>
      </c>
      <c r="AB291" s="19">
        <v>20</v>
      </c>
      <c r="AC291" s="19">
        <v>2</v>
      </c>
      <c r="AD291" s="19">
        <f t="shared" si="203"/>
        <v>40</v>
      </c>
      <c r="AE291" s="19">
        <v>20</v>
      </c>
      <c r="AF291" s="19">
        <v>3</v>
      </c>
      <c r="AG291" s="19">
        <f t="shared" si="204"/>
        <v>60</v>
      </c>
      <c r="AH291" s="19">
        <v>23</v>
      </c>
      <c r="AI291" s="19">
        <v>24</v>
      </c>
      <c r="AJ291" s="20">
        <f t="shared" si="216"/>
        <v>96</v>
      </c>
      <c r="AK291" s="43">
        <f t="shared" si="205"/>
        <v>65</v>
      </c>
      <c r="AL291" s="19">
        <v>120</v>
      </c>
      <c r="AM291" s="19">
        <v>126</v>
      </c>
      <c r="AN291" s="20">
        <f t="shared" si="206"/>
        <v>95</v>
      </c>
      <c r="AO291" s="19">
        <v>125</v>
      </c>
      <c r="AP291" s="19">
        <v>126</v>
      </c>
      <c r="AQ291" s="20">
        <f t="shared" si="207"/>
        <v>99</v>
      </c>
      <c r="AR291" s="19">
        <v>107</v>
      </c>
      <c r="AS291" s="19">
        <v>109</v>
      </c>
      <c r="AT291" s="20">
        <f t="shared" si="208"/>
        <v>98</v>
      </c>
      <c r="AU291" s="20">
        <f t="shared" si="209"/>
        <v>97</v>
      </c>
      <c r="AV291" s="19">
        <v>124</v>
      </c>
      <c r="AW291" s="19">
        <v>126</v>
      </c>
      <c r="AX291" s="20">
        <f t="shared" si="210"/>
        <v>98</v>
      </c>
      <c r="AY291" s="19">
        <v>124</v>
      </c>
      <c r="AZ291" s="19">
        <v>126</v>
      </c>
      <c r="BA291" s="20">
        <f t="shared" si="211"/>
        <v>98</v>
      </c>
      <c r="BB291" s="19">
        <v>123</v>
      </c>
      <c r="BC291" s="19">
        <v>126</v>
      </c>
      <c r="BD291" s="20">
        <f t="shared" si="212"/>
        <v>98</v>
      </c>
      <c r="BE291" s="20">
        <f t="shared" si="213"/>
        <v>98</v>
      </c>
      <c r="BF291" s="20">
        <f t="shared" si="214"/>
        <v>87</v>
      </c>
      <c r="BG291" s="24"/>
      <c r="BH291" s="19">
        <f t="shared" si="217"/>
        <v>16</v>
      </c>
      <c r="BI291" s="19">
        <f t="shared" si="218"/>
        <v>2</v>
      </c>
      <c r="BJ291" s="19">
        <f t="shared" si="219"/>
        <v>4</v>
      </c>
      <c r="BK291" s="19">
        <f t="shared" si="220"/>
        <v>2</v>
      </c>
      <c r="BL291" s="19">
        <f t="shared" si="221"/>
        <v>15</v>
      </c>
      <c r="BM291" s="19">
        <f t="shared" si="222"/>
        <v>9</v>
      </c>
      <c r="BN291" s="19">
        <f t="shared" si="223"/>
        <v>3</v>
      </c>
      <c r="BO291" s="19">
        <f t="shared" si="224"/>
        <v>3</v>
      </c>
      <c r="BP291" s="19">
        <f t="shared" si="225"/>
        <v>4</v>
      </c>
      <c r="BQ291" s="19">
        <f t="shared" si="226"/>
        <v>6</v>
      </c>
      <c r="BR291" s="19">
        <f t="shared" si="227"/>
        <v>2</v>
      </c>
      <c r="BS291" s="19">
        <f t="shared" si="228"/>
        <v>3</v>
      </c>
      <c r="BT291" s="19">
        <f t="shared" si="229"/>
        <v>3</v>
      </c>
      <c r="BU291" s="19">
        <f t="shared" si="230"/>
        <v>3</v>
      </c>
      <c r="BV291" s="19">
        <f t="shared" si="231"/>
        <v>3</v>
      </c>
      <c r="BW291" s="19">
        <f t="shared" si="232"/>
        <v>10</v>
      </c>
      <c r="BX291" s="19">
        <f t="shared" si="233"/>
        <v>15</v>
      </c>
      <c r="BY291" s="19">
        <f t="shared" si="234"/>
        <v>19</v>
      </c>
      <c r="BZ291" s="19">
        <f t="shared" si="235"/>
        <v>4</v>
      </c>
      <c r="CA291" s="19">
        <f t="shared" si="236"/>
        <v>3</v>
      </c>
      <c r="CB291" s="18">
        <f t="shared" si="215"/>
        <v>87</v>
      </c>
      <c r="CC291" s="19">
        <f t="shared" si="237"/>
        <v>10</v>
      </c>
    </row>
    <row r="292" spans="1:81" ht="31.5">
      <c r="A292" s="21">
        <v>358</v>
      </c>
      <c r="B292" s="34">
        <v>6607010603</v>
      </c>
      <c r="C292" s="5" t="s">
        <v>454</v>
      </c>
      <c r="D292" s="6" t="s">
        <v>356</v>
      </c>
      <c r="E292" s="5" t="str">
        <f>VLOOKUP(C292,Реестр!$B$2:$C$74,2,FALSE)</f>
        <v>Село</v>
      </c>
      <c r="F292" s="19">
        <v>10</v>
      </c>
      <c r="G292" s="19">
        <v>38</v>
      </c>
      <c r="H292" s="22">
        <v>11</v>
      </c>
      <c r="I292" s="22">
        <v>38</v>
      </c>
      <c r="J292" s="22">
        <f t="shared" si="195"/>
        <v>95</v>
      </c>
      <c r="K292" s="19">
        <v>30</v>
      </c>
      <c r="L292" s="19">
        <v>4</v>
      </c>
      <c r="M292" s="19">
        <f t="shared" si="196"/>
        <v>100</v>
      </c>
      <c r="N292" s="19">
        <v>30</v>
      </c>
      <c r="O292" s="19">
        <v>25</v>
      </c>
      <c r="P292" s="19">
        <v>30</v>
      </c>
      <c r="Q292" s="19">
        <v>25</v>
      </c>
      <c r="R292" s="19">
        <f t="shared" si="197"/>
        <v>100</v>
      </c>
      <c r="S292" s="19">
        <f t="shared" si="198"/>
        <v>99</v>
      </c>
      <c r="T292" s="19">
        <v>20</v>
      </c>
      <c r="U292" s="19">
        <v>4</v>
      </c>
      <c r="V292" s="19">
        <f t="shared" si="199"/>
        <v>80</v>
      </c>
      <c r="W292" s="19">
        <v>28</v>
      </c>
      <c r="X292" s="23">
        <v>30</v>
      </c>
      <c r="Y292" s="20">
        <f t="shared" si="200"/>
        <v>93</v>
      </c>
      <c r="Z292" s="43">
        <f t="shared" si="201"/>
        <v>87</v>
      </c>
      <c r="AA292" s="20">
        <f t="shared" si="202"/>
        <v>87</v>
      </c>
      <c r="AB292" s="19">
        <v>20</v>
      </c>
      <c r="AC292" s="19">
        <v>1</v>
      </c>
      <c r="AD292" s="19">
        <f t="shared" si="203"/>
        <v>20</v>
      </c>
      <c r="AE292" s="19">
        <v>20</v>
      </c>
      <c r="AF292" s="19">
        <v>2</v>
      </c>
      <c r="AG292" s="19">
        <f t="shared" si="204"/>
        <v>40</v>
      </c>
      <c r="AH292" s="19">
        <v>3</v>
      </c>
      <c r="AI292" s="19">
        <v>3</v>
      </c>
      <c r="AJ292" s="20">
        <f t="shared" si="216"/>
        <v>100</v>
      </c>
      <c r="AK292" s="43">
        <f t="shared" si="205"/>
        <v>52</v>
      </c>
      <c r="AL292" s="19">
        <v>29</v>
      </c>
      <c r="AM292" s="19">
        <v>30</v>
      </c>
      <c r="AN292" s="20">
        <f t="shared" si="206"/>
        <v>97</v>
      </c>
      <c r="AO292" s="19">
        <v>30</v>
      </c>
      <c r="AP292" s="19">
        <v>30</v>
      </c>
      <c r="AQ292" s="20">
        <f t="shared" si="207"/>
        <v>100</v>
      </c>
      <c r="AR292" s="19">
        <v>28</v>
      </c>
      <c r="AS292" s="19">
        <v>28</v>
      </c>
      <c r="AT292" s="20">
        <f t="shared" si="208"/>
        <v>100</v>
      </c>
      <c r="AU292" s="20">
        <f t="shared" si="209"/>
        <v>99</v>
      </c>
      <c r="AV292" s="19">
        <v>30</v>
      </c>
      <c r="AW292" s="19">
        <v>30</v>
      </c>
      <c r="AX292" s="20">
        <f t="shared" si="210"/>
        <v>100</v>
      </c>
      <c r="AY292" s="19">
        <v>30</v>
      </c>
      <c r="AZ292" s="19">
        <v>30</v>
      </c>
      <c r="BA292" s="20">
        <f t="shared" si="211"/>
        <v>100</v>
      </c>
      <c r="BB292" s="19">
        <v>30</v>
      </c>
      <c r="BC292" s="19">
        <v>30</v>
      </c>
      <c r="BD292" s="20">
        <f t="shared" si="212"/>
        <v>100</v>
      </c>
      <c r="BE292" s="20">
        <f t="shared" si="213"/>
        <v>100</v>
      </c>
      <c r="BF292" s="20">
        <f t="shared" si="214"/>
        <v>87</v>
      </c>
      <c r="BG292" s="24"/>
      <c r="BH292" s="19">
        <f t="shared" si="217"/>
        <v>5</v>
      </c>
      <c r="BI292" s="19">
        <f t="shared" si="218"/>
        <v>1</v>
      </c>
      <c r="BJ292" s="19">
        <f t="shared" si="219"/>
        <v>1</v>
      </c>
      <c r="BK292" s="19">
        <f t="shared" si="220"/>
        <v>2</v>
      </c>
      <c r="BL292" s="19">
        <f t="shared" si="221"/>
        <v>14</v>
      </c>
      <c r="BM292" s="19">
        <f t="shared" si="222"/>
        <v>8</v>
      </c>
      <c r="BN292" s="19">
        <f t="shared" si="223"/>
        <v>4</v>
      </c>
      <c r="BO292" s="19">
        <f t="shared" si="224"/>
        <v>4</v>
      </c>
      <c r="BP292" s="19">
        <f t="shared" si="225"/>
        <v>1</v>
      </c>
      <c r="BQ292" s="19">
        <f t="shared" si="226"/>
        <v>4</v>
      </c>
      <c r="BR292" s="19">
        <f t="shared" si="227"/>
        <v>1</v>
      </c>
      <c r="BS292" s="19">
        <f t="shared" si="228"/>
        <v>1</v>
      </c>
      <c r="BT292" s="19">
        <f t="shared" si="229"/>
        <v>1</v>
      </c>
      <c r="BU292" s="19">
        <f t="shared" si="230"/>
        <v>1</v>
      </c>
      <c r="BV292" s="19">
        <f t="shared" si="231"/>
        <v>1</v>
      </c>
      <c r="BW292" s="19">
        <f t="shared" si="232"/>
        <v>2</v>
      </c>
      <c r="BX292" s="19">
        <f t="shared" si="233"/>
        <v>14</v>
      </c>
      <c r="BY292" s="19">
        <f t="shared" si="234"/>
        <v>30</v>
      </c>
      <c r="BZ292" s="19">
        <f t="shared" si="235"/>
        <v>2</v>
      </c>
      <c r="CA292" s="19">
        <f t="shared" si="236"/>
        <v>1</v>
      </c>
      <c r="CB292" s="18">
        <f t="shared" si="215"/>
        <v>87</v>
      </c>
      <c r="CC292" s="19">
        <f t="shared" si="237"/>
        <v>10</v>
      </c>
    </row>
    <row r="293" spans="1:81" ht="31.5">
      <c r="A293" s="21">
        <v>118</v>
      </c>
      <c r="B293" s="34">
        <v>6648010232</v>
      </c>
      <c r="C293" s="5" t="s">
        <v>419</v>
      </c>
      <c r="D293" s="5" t="s">
        <v>138</v>
      </c>
      <c r="E293" s="5" t="str">
        <f>VLOOKUP(C293,Реестр!$B$2:$C$74,2,FALSE)</f>
        <v>Село</v>
      </c>
      <c r="F293" s="19">
        <v>10</v>
      </c>
      <c r="G293" s="19">
        <v>38</v>
      </c>
      <c r="H293" s="22">
        <v>11</v>
      </c>
      <c r="I293" s="22">
        <v>38</v>
      </c>
      <c r="J293" s="22">
        <f t="shared" si="195"/>
        <v>95</v>
      </c>
      <c r="K293" s="19">
        <v>30</v>
      </c>
      <c r="L293" s="19">
        <v>4</v>
      </c>
      <c r="M293" s="19">
        <f t="shared" si="196"/>
        <v>100</v>
      </c>
      <c r="N293" s="19">
        <v>82</v>
      </c>
      <c r="O293" s="19">
        <v>70</v>
      </c>
      <c r="P293" s="19">
        <v>83</v>
      </c>
      <c r="Q293" s="19">
        <v>70</v>
      </c>
      <c r="R293" s="19">
        <f t="shared" si="197"/>
        <v>99</v>
      </c>
      <c r="S293" s="19">
        <f t="shared" si="198"/>
        <v>98</v>
      </c>
      <c r="T293" s="19">
        <v>20</v>
      </c>
      <c r="U293" s="19">
        <v>4</v>
      </c>
      <c r="V293" s="19">
        <f t="shared" si="199"/>
        <v>80</v>
      </c>
      <c r="W293" s="19">
        <v>84</v>
      </c>
      <c r="X293" s="23">
        <v>87</v>
      </c>
      <c r="Y293" s="20">
        <f t="shared" si="200"/>
        <v>97</v>
      </c>
      <c r="Z293" s="43">
        <f t="shared" si="201"/>
        <v>89</v>
      </c>
      <c r="AA293" s="20">
        <f t="shared" si="202"/>
        <v>89</v>
      </c>
      <c r="AB293" s="19">
        <v>20</v>
      </c>
      <c r="AC293" s="19">
        <v>0</v>
      </c>
      <c r="AD293" s="19">
        <f t="shared" si="203"/>
        <v>0</v>
      </c>
      <c r="AE293" s="19">
        <v>20</v>
      </c>
      <c r="AF293" s="19">
        <v>3</v>
      </c>
      <c r="AG293" s="19">
        <f t="shared" si="204"/>
        <v>60</v>
      </c>
      <c r="AH293" s="19">
        <v>3</v>
      </c>
      <c r="AI293" s="19">
        <v>3</v>
      </c>
      <c r="AJ293" s="20">
        <f t="shared" si="216"/>
        <v>100</v>
      </c>
      <c r="AK293" s="43">
        <f t="shared" si="205"/>
        <v>54</v>
      </c>
      <c r="AL293" s="19">
        <v>70</v>
      </c>
      <c r="AM293" s="19">
        <v>87</v>
      </c>
      <c r="AN293" s="20">
        <f t="shared" si="206"/>
        <v>80</v>
      </c>
      <c r="AO293" s="19">
        <v>87</v>
      </c>
      <c r="AP293" s="19">
        <v>87</v>
      </c>
      <c r="AQ293" s="20">
        <f t="shared" si="207"/>
        <v>100</v>
      </c>
      <c r="AR293" s="19">
        <v>79</v>
      </c>
      <c r="AS293" s="19">
        <v>79</v>
      </c>
      <c r="AT293" s="20">
        <f t="shared" si="208"/>
        <v>100</v>
      </c>
      <c r="AU293" s="20">
        <f t="shared" si="209"/>
        <v>92</v>
      </c>
      <c r="AV293" s="19">
        <v>81</v>
      </c>
      <c r="AW293" s="19">
        <v>87</v>
      </c>
      <c r="AX293" s="20">
        <f t="shared" si="210"/>
        <v>93</v>
      </c>
      <c r="AY293" s="19">
        <v>85</v>
      </c>
      <c r="AZ293" s="19">
        <v>87</v>
      </c>
      <c r="BA293" s="20">
        <f t="shared" si="211"/>
        <v>98</v>
      </c>
      <c r="BB293" s="19">
        <v>86</v>
      </c>
      <c r="BC293" s="19">
        <v>87</v>
      </c>
      <c r="BD293" s="20">
        <f t="shared" si="212"/>
        <v>99</v>
      </c>
      <c r="BE293" s="20">
        <f t="shared" si="213"/>
        <v>97</v>
      </c>
      <c r="BF293" s="20">
        <f t="shared" si="214"/>
        <v>86</v>
      </c>
      <c r="BG293" s="24"/>
      <c r="BH293" s="19">
        <f t="shared" si="217"/>
        <v>5</v>
      </c>
      <c r="BI293" s="19">
        <f t="shared" si="218"/>
        <v>1</v>
      </c>
      <c r="BJ293" s="19">
        <f t="shared" si="219"/>
        <v>2</v>
      </c>
      <c r="BK293" s="19">
        <f t="shared" si="220"/>
        <v>2</v>
      </c>
      <c r="BL293" s="19">
        <f t="shared" si="221"/>
        <v>12</v>
      </c>
      <c r="BM293" s="19">
        <f t="shared" si="222"/>
        <v>4</v>
      </c>
      <c r="BN293" s="19">
        <f t="shared" si="223"/>
        <v>5</v>
      </c>
      <c r="BO293" s="19">
        <f t="shared" si="224"/>
        <v>3</v>
      </c>
      <c r="BP293" s="19">
        <f t="shared" si="225"/>
        <v>1</v>
      </c>
      <c r="BQ293" s="19">
        <f t="shared" si="226"/>
        <v>16</v>
      </c>
      <c r="BR293" s="19">
        <f t="shared" si="227"/>
        <v>1</v>
      </c>
      <c r="BS293" s="19">
        <f t="shared" si="228"/>
        <v>1</v>
      </c>
      <c r="BT293" s="19">
        <f t="shared" si="229"/>
        <v>8</v>
      </c>
      <c r="BU293" s="19">
        <f t="shared" si="230"/>
        <v>3</v>
      </c>
      <c r="BV293" s="19">
        <f t="shared" si="231"/>
        <v>2</v>
      </c>
      <c r="BW293" s="19">
        <f t="shared" si="232"/>
        <v>3</v>
      </c>
      <c r="BX293" s="19">
        <f t="shared" si="233"/>
        <v>12</v>
      </c>
      <c r="BY293" s="19">
        <f t="shared" si="234"/>
        <v>28</v>
      </c>
      <c r="BZ293" s="19">
        <f t="shared" si="235"/>
        <v>9</v>
      </c>
      <c r="CA293" s="19">
        <f t="shared" si="236"/>
        <v>4</v>
      </c>
      <c r="CB293" s="18">
        <f t="shared" si="215"/>
        <v>86</v>
      </c>
      <c r="CC293" s="19">
        <f t="shared" si="237"/>
        <v>11</v>
      </c>
    </row>
    <row r="294" spans="1:81" ht="31.5">
      <c r="A294" s="21">
        <v>131</v>
      </c>
      <c r="B294" s="34">
        <v>6646009312</v>
      </c>
      <c r="C294" s="5" t="s">
        <v>492</v>
      </c>
      <c r="D294" s="5" t="s">
        <v>151</v>
      </c>
      <c r="E294" s="5" t="str">
        <f>VLOOKUP(C294,Реестр!$B$2:$C$74,2,FALSE)</f>
        <v>Село</v>
      </c>
      <c r="F294" s="19">
        <v>10</v>
      </c>
      <c r="G294" s="19">
        <v>36</v>
      </c>
      <c r="H294" s="22">
        <v>11</v>
      </c>
      <c r="I294" s="22">
        <v>38</v>
      </c>
      <c r="J294" s="22">
        <f t="shared" si="195"/>
        <v>93</v>
      </c>
      <c r="K294" s="19">
        <v>30</v>
      </c>
      <c r="L294" s="19">
        <v>4</v>
      </c>
      <c r="M294" s="19">
        <f t="shared" si="196"/>
        <v>100</v>
      </c>
      <c r="N294" s="19">
        <v>133</v>
      </c>
      <c r="O294" s="19">
        <v>65</v>
      </c>
      <c r="P294" s="19">
        <v>135</v>
      </c>
      <c r="Q294" s="19">
        <v>65</v>
      </c>
      <c r="R294" s="19">
        <f t="shared" si="197"/>
        <v>99</v>
      </c>
      <c r="S294" s="19">
        <f t="shared" si="198"/>
        <v>98</v>
      </c>
      <c r="T294" s="19">
        <v>20</v>
      </c>
      <c r="U294" s="19">
        <v>5</v>
      </c>
      <c r="V294" s="19">
        <f t="shared" si="199"/>
        <v>100</v>
      </c>
      <c r="W294" s="19">
        <v>132</v>
      </c>
      <c r="X294" s="23">
        <v>163</v>
      </c>
      <c r="Y294" s="20">
        <f t="shared" si="200"/>
        <v>81</v>
      </c>
      <c r="Z294" s="43">
        <f t="shared" si="201"/>
        <v>91</v>
      </c>
      <c r="AA294" s="20">
        <f t="shared" si="202"/>
        <v>91</v>
      </c>
      <c r="AB294" s="19">
        <v>20</v>
      </c>
      <c r="AC294" s="19">
        <v>0</v>
      </c>
      <c r="AD294" s="19">
        <f t="shared" si="203"/>
        <v>0</v>
      </c>
      <c r="AE294" s="19">
        <v>20</v>
      </c>
      <c r="AF294" s="19">
        <v>2</v>
      </c>
      <c r="AG294" s="19">
        <f t="shared" si="204"/>
        <v>40</v>
      </c>
      <c r="AH294" s="19">
        <v>6</v>
      </c>
      <c r="AI294" s="19">
        <v>6</v>
      </c>
      <c r="AJ294" s="20">
        <f t="shared" si="216"/>
        <v>100</v>
      </c>
      <c r="AK294" s="43">
        <f t="shared" si="205"/>
        <v>46</v>
      </c>
      <c r="AL294" s="19">
        <v>153</v>
      </c>
      <c r="AM294" s="19">
        <v>163</v>
      </c>
      <c r="AN294" s="20">
        <f t="shared" si="206"/>
        <v>94</v>
      </c>
      <c r="AO294" s="19">
        <v>163</v>
      </c>
      <c r="AP294" s="19">
        <v>163</v>
      </c>
      <c r="AQ294" s="20">
        <f t="shared" si="207"/>
        <v>100</v>
      </c>
      <c r="AR294" s="19">
        <v>104</v>
      </c>
      <c r="AS294" s="19">
        <v>109</v>
      </c>
      <c r="AT294" s="20">
        <f t="shared" si="208"/>
        <v>95</v>
      </c>
      <c r="AU294" s="20">
        <f t="shared" si="209"/>
        <v>97</v>
      </c>
      <c r="AV294" s="19">
        <v>158</v>
      </c>
      <c r="AW294" s="19">
        <v>163</v>
      </c>
      <c r="AX294" s="20">
        <f t="shared" si="210"/>
        <v>97</v>
      </c>
      <c r="AY294" s="19">
        <v>161</v>
      </c>
      <c r="AZ294" s="19">
        <v>163</v>
      </c>
      <c r="BA294" s="20">
        <f t="shared" si="211"/>
        <v>99</v>
      </c>
      <c r="BB294" s="19">
        <v>155</v>
      </c>
      <c r="BC294" s="19">
        <v>163</v>
      </c>
      <c r="BD294" s="20">
        <f t="shared" si="212"/>
        <v>95</v>
      </c>
      <c r="BE294" s="20">
        <f t="shared" si="213"/>
        <v>96</v>
      </c>
      <c r="BF294" s="20">
        <f t="shared" si="214"/>
        <v>86</v>
      </c>
      <c r="BG294" s="24"/>
      <c r="BH294" s="19">
        <f t="shared" si="217"/>
        <v>7</v>
      </c>
      <c r="BI294" s="19">
        <f t="shared" si="218"/>
        <v>1</v>
      </c>
      <c r="BJ294" s="19">
        <f t="shared" si="219"/>
        <v>2</v>
      </c>
      <c r="BK294" s="19">
        <f t="shared" si="220"/>
        <v>1</v>
      </c>
      <c r="BL294" s="19">
        <f t="shared" si="221"/>
        <v>10</v>
      </c>
      <c r="BM294" s="19">
        <f t="shared" si="222"/>
        <v>20</v>
      </c>
      <c r="BN294" s="19">
        <f t="shared" si="223"/>
        <v>5</v>
      </c>
      <c r="BO294" s="19">
        <f t="shared" si="224"/>
        <v>4</v>
      </c>
      <c r="BP294" s="19">
        <f t="shared" si="225"/>
        <v>1</v>
      </c>
      <c r="BQ294" s="19">
        <f t="shared" si="226"/>
        <v>7</v>
      </c>
      <c r="BR294" s="19">
        <f t="shared" si="227"/>
        <v>1</v>
      </c>
      <c r="BS294" s="19">
        <f t="shared" si="228"/>
        <v>6</v>
      </c>
      <c r="BT294" s="19">
        <f t="shared" si="229"/>
        <v>4</v>
      </c>
      <c r="BU294" s="19">
        <f t="shared" si="230"/>
        <v>2</v>
      </c>
      <c r="BV294" s="19">
        <f t="shared" si="231"/>
        <v>6</v>
      </c>
      <c r="BW294" s="19">
        <f t="shared" si="232"/>
        <v>3</v>
      </c>
      <c r="BX294" s="19">
        <f t="shared" si="233"/>
        <v>10</v>
      </c>
      <c r="BY294" s="19">
        <f t="shared" si="234"/>
        <v>35</v>
      </c>
      <c r="BZ294" s="19">
        <f t="shared" si="235"/>
        <v>4</v>
      </c>
      <c r="CA294" s="19">
        <f t="shared" si="236"/>
        <v>5</v>
      </c>
      <c r="CB294" s="18">
        <f t="shared" si="215"/>
        <v>86</v>
      </c>
      <c r="CC294" s="19">
        <f t="shared" si="237"/>
        <v>11</v>
      </c>
    </row>
    <row r="295" spans="1:81" ht="31.5">
      <c r="A295" s="21">
        <v>185</v>
      </c>
      <c r="B295" s="34">
        <v>6654009193</v>
      </c>
      <c r="C295" s="6" t="s">
        <v>432</v>
      </c>
      <c r="D295" s="6" t="s">
        <v>203</v>
      </c>
      <c r="E295" s="5" t="str">
        <f>VLOOKUP(C295,Реестр!$B$2:$C$74,2,FALSE)</f>
        <v>Село</v>
      </c>
      <c r="F295" s="19">
        <v>8</v>
      </c>
      <c r="G295" s="19">
        <v>38</v>
      </c>
      <c r="H295" s="22">
        <v>11</v>
      </c>
      <c r="I295" s="22">
        <v>38</v>
      </c>
      <c r="J295" s="22">
        <f t="shared" si="195"/>
        <v>86</v>
      </c>
      <c r="K295" s="19">
        <v>30</v>
      </c>
      <c r="L295" s="19">
        <v>3</v>
      </c>
      <c r="M295" s="19">
        <f t="shared" si="196"/>
        <v>90</v>
      </c>
      <c r="N295" s="19">
        <v>462</v>
      </c>
      <c r="O295" s="19">
        <v>402</v>
      </c>
      <c r="P295" s="19">
        <v>468</v>
      </c>
      <c r="Q295" s="19">
        <v>419</v>
      </c>
      <c r="R295" s="19">
        <f t="shared" si="197"/>
        <v>97</v>
      </c>
      <c r="S295" s="19">
        <f t="shared" si="198"/>
        <v>92</v>
      </c>
      <c r="T295" s="19">
        <v>20</v>
      </c>
      <c r="U295" s="19">
        <v>4</v>
      </c>
      <c r="V295" s="19">
        <f t="shared" si="199"/>
        <v>80</v>
      </c>
      <c r="W295" s="19">
        <v>515</v>
      </c>
      <c r="X295" s="23">
        <v>600</v>
      </c>
      <c r="Y295" s="20">
        <f t="shared" si="200"/>
        <v>86</v>
      </c>
      <c r="Z295" s="43">
        <f t="shared" si="201"/>
        <v>83</v>
      </c>
      <c r="AA295" s="20">
        <f t="shared" si="202"/>
        <v>83</v>
      </c>
      <c r="AB295" s="19">
        <v>20</v>
      </c>
      <c r="AC295" s="19">
        <v>1</v>
      </c>
      <c r="AD295" s="19">
        <f t="shared" si="203"/>
        <v>20</v>
      </c>
      <c r="AE295" s="19">
        <v>20</v>
      </c>
      <c r="AF295" s="19">
        <v>3</v>
      </c>
      <c r="AG295" s="19">
        <f t="shared" si="204"/>
        <v>60</v>
      </c>
      <c r="AH295" s="19">
        <v>52</v>
      </c>
      <c r="AI295" s="19">
        <v>54</v>
      </c>
      <c r="AJ295" s="20">
        <f t="shared" si="216"/>
        <v>96</v>
      </c>
      <c r="AK295" s="43">
        <f t="shared" si="205"/>
        <v>59</v>
      </c>
      <c r="AL295" s="19">
        <v>567</v>
      </c>
      <c r="AM295" s="19">
        <v>600</v>
      </c>
      <c r="AN295" s="20">
        <f t="shared" si="206"/>
        <v>95</v>
      </c>
      <c r="AO295" s="19">
        <v>590</v>
      </c>
      <c r="AP295" s="19">
        <v>600</v>
      </c>
      <c r="AQ295" s="20">
        <f t="shared" si="207"/>
        <v>98</v>
      </c>
      <c r="AR295" s="19">
        <v>441</v>
      </c>
      <c r="AS295" s="19">
        <v>448</v>
      </c>
      <c r="AT295" s="20">
        <f t="shared" si="208"/>
        <v>98</v>
      </c>
      <c r="AU295" s="20">
        <f t="shared" si="209"/>
        <v>97</v>
      </c>
      <c r="AV295" s="19">
        <v>593</v>
      </c>
      <c r="AW295" s="19">
        <v>600</v>
      </c>
      <c r="AX295" s="20">
        <f t="shared" si="210"/>
        <v>99</v>
      </c>
      <c r="AY295" s="19">
        <v>584</v>
      </c>
      <c r="AZ295" s="19">
        <v>600</v>
      </c>
      <c r="BA295" s="20">
        <f t="shared" si="211"/>
        <v>97</v>
      </c>
      <c r="BB295" s="19">
        <v>585</v>
      </c>
      <c r="BC295" s="19">
        <v>600</v>
      </c>
      <c r="BD295" s="20">
        <f t="shared" si="212"/>
        <v>98</v>
      </c>
      <c r="BE295" s="20">
        <f t="shared" si="213"/>
        <v>98</v>
      </c>
      <c r="BF295" s="20">
        <f t="shared" si="214"/>
        <v>86</v>
      </c>
      <c r="BG295" s="24"/>
      <c r="BH295" s="19">
        <f t="shared" si="217"/>
        <v>14</v>
      </c>
      <c r="BI295" s="19">
        <f t="shared" si="218"/>
        <v>2</v>
      </c>
      <c r="BJ295" s="19">
        <f t="shared" si="219"/>
        <v>4</v>
      </c>
      <c r="BK295" s="19">
        <f t="shared" si="220"/>
        <v>2</v>
      </c>
      <c r="BL295" s="19">
        <f t="shared" si="221"/>
        <v>17</v>
      </c>
      <c r="BM295" s="19">
        <f t="shared" si="222"/>
        <v>15</v>
      </c>
      <c r="BN295" s="19">
        <f t="shared" si="223"/>
        <v>4</v>
      </c>
      <c r="BO295" s="19">
        <f t="shared" si="224"/>
        <v>3</v>
      </c>
      <c r="BP295" s="19">
        <f t="shared" si="225"/>
        <v>4</v>
      </c>
      <c r="BQ295" s="19">
        <f t="shared" si="226"/>
        <v>6</v>
      </c>
      <c r="BR295" s="19">
        <f t="shared" si="227"/>
        <v>3</v>
      </c>
      <c r="BS295" s="19">
        <f t="shared" si="228"/>
        <v>3</v>
      </c>
      <c r="BT295" s="19">
        <f t="shared" si="229"/>
        <v>2</v>
      </c>
      <c r="BU295" s="19">
        <f t="shared" si="230"/>
        <v>4</v>
      </c>
      <c r="BV295" s="19">
        <f t="shared" si="231"/>
        <v>3</v>
      </c>
      <c r="BW295" s="19">
        <f t="shared" si="232"/>
        <v>9</v>
      </c>
      <c r="BX295" s="19">
        <f t="shared" si="233"/>
        <v>17</v>
      </c>
      <c r="BY295" s="19">
        <f t="shared" si="234"/>
        <v>25</v>
      </c>
      <c r="BZ295" s="19">
        <f t="shared" si="235"/>
        <v>4</v>
      </c>
      <c r="CA295" s="19">
        <f t="shared" si="236"/>
        <v>3</v>
      </c>
      <c r="CB295" s="18">
        <f t="shared" si="215"/>
        <v>86</v>
      </c>
      <c r="CC295" s="19">
        <f t="shared" si="237"/>
        <v>11</v>
      </c>
    </row>
    <row r="296" spans="1:81" ht="15.75">
      <c r="A296" s="21">
        <v>206</v>
      </c>
      <c r="B296" s="34">
        <v>6602008223</v>
      </c>
      <c r="C296" s="40" t="s">
        <v>486</v>
      </c>
      <c r="D296" s="6" t="s">
        <v>221</v>
      </c>
      <c r="E296" s="5" t="str">
        <f>VLOOKUP(C296,Реестр!$B$2:$C$74,2,FALSE)</f>
        <v>Село</v>
      </c>
      <c r="F296" s="19">
        <v>9</v>
      </c>
      <c r="G296" s="19">
        <v>35</v>
      </c>
      <c r="H296" s="22">
        <v>11</v>
      </c>
      <c r="I296" s="22">
        <v>38</v>
      </c>
      <c r="J296" s="22">
        <f t="shared" si="195"/>
        <v>87</v>
      </c>
      <c r="K296" s="19">
        <v>30</v>
      </c>
      <c r="L296" s="19">
        <v>3</v>
      </c>
      <c r="M296" s="19">
        <f t="shared" si="196"/>
        <v>90</v>
      </c>
      <c r="N296" s="19">
        <v>132</v>
      </c>
      <c r="O296" s="19">
        <v>123</v>
      </c>
      <c r="P296" s="19">
        <v>133</v>
      </c>
      <c r="Q296" s="19">
        <v>127</v>
      </c>
      <c r="R296" s="19">
        <f t="shared" si="197"/>
        <v>98</v>
      </c>
      <c r="S296" s="19">
        <f t="shared" si="198"/>
        <v>92</v>
      </c>
      <c r="T296" s="19">
        <v>20</v>
      </c>
      <c r="U296" s="19">
        <v>4</v>
      </c>
      <c r="V296" s="19">
        <f t="shared" si="199"/>
        <v>80</v>
      </c>
      <c r="W296" s="19">
        <v>148</v>
      </c>
      <c r="X296" s="23">
        <v>161</v>
      </c>
      <c r="Y296" s="20">
        <f t="shared" si="200"/>
        <v>92</v>
      </c>
      <c r="Z296" s="43">
        <f t="shared" si="201"/>
        <v>86</v>
      </c>
      <c r="AA296" s="20">
        <f t="shared" si="202"/>
        <v>86</v>
      </c>
      <c r="AB296" s="19">
        <v>20</v>
      </c>
      <c r="AC296" s="19">
        <v>0</v>
      </c>
      <c r="AD296" s="19">
        <f t="shared" si="203"/>
        <v>0</v>
      </c>
      <c r="AE296" s="19">
        <v>20</v>
      </c>
      <c r="AF296" s="19">
        <v>3</v>
      </c>
      <c r="AG296" s="19">
        <f t="shared" si="204"/>
        <v>60</v>
      </c>
      <c r="AH296" s="19">
        <v>2</v>
      </c>
      <c r="AI296" s="19">
        <v>2</v>
      </c>
      <c r="AJ296" s="20">
        <f t="shared" si="216"/>
        <v>100</v>
      </c>
      <c r="AK296" s="43">
        <f t="shared" si="205"/>
        <v>54</v>
      </c>
      <c r="AL296" s="19">
        <v>154</v>
      </c>
      <c r="AM296" s="19">
        <v>161</v>
      </c>
      <c r="AN296" s="20">
        <f t="shared" si="206"/>
        <v>96</v>
      </c>
      <c r="AO296" s="19">
        <v>160</v>
      </c>
      <c r="AP296" s="19">
        <v>161</v>
      </c>
      <c r="AQ296" s="20">
        <f t="shared" si="207"/>
        <v>99</v>
      </c>
      <c r="AR296" s="19">
        <v>114</v>
      </c>
      <c r="AS296" s="19">
        <v>114</v>
      </c>
      <c r="AT296" s="20">
        <f t="shared" si="208"/>
        <v>100</v>
      </c>
      <c r="AU296" s="20">
        <f t="shared" si="209"/>
        <v>98</v>
      </c>
      <c r="AV296" s="19">
        <v>160</v>
      </c>
      <c r="AW296" s="19">
        <v>161</v>
      </c>
      <c r="AX296" s="20">
        <f t="shared" si="210"/>
        <v>99</v>
      </c>
      <c r="AY296" s="19">
        <v>154</v>
      </c>
      <c r="AZ296" s="19">
        <v>161</v>
      </c>
      <c r="BA296" s="20">
        <f t="shared" si="211"/>
        <v>96</v>
      </c>
      <c r="BB296" s="19">
        <v>158</v>
      </c>
      <c r="BC296" s="19">
        <v>161</v>
      </c>
      <c r="BD296" s="20">
        <f t="shared" si="212"/>
        <v>98</v>
      </c>
      <c r="BE296" s="20">
        <f t="shared" si="213"/>
        <v>98</v>
      </c>
      <c r="BF296" s="20">
        <f t="shared" si="214"/>
        <v>86</v>
      </c>
      <c r="BG296" s="24"/>
      <c r="BH296" s="19">
        <f t="shared" si="217"/>
        <v>13</v>
      </c>
      <c r="BI296" s="19">
        <f t="shared" si="218"/>
        <v>2</v>
      </c>
      <c r="BJ296" s="19">
        <f t="shared" si="219"/>
        <v>3</v>
      </c>
      <c r="BK296" s="19">
        <f t="shared" si="220"/>
        <v>2</v>
      </c>
      <c r="BL296" s="19">
        <f t="shared" si="221"/>
        <v>15</v>
      </c>
      <c r="BM296" s="19">
        <f t="shared" si="222"/>
        <v>9</v>
      </c>
      <c r="BN296" s="19">
        <f t="shared" si="223"/>
        <v>5</v>
      </c>
      <c r="BO296" s="19">
        <f t="shared" si="224"/>
        <v>3</v>
      </c>
      <c r="BP296" s="19">
        <f t="shared" si="225"/>
        <v>1</v>
      </c>
      <c r="BQ296" s="19">
        <f t="shared" si="226"/>
        <v>5</v>
      </c>
      <c r="BR296" s="19">
        <f t="shared" si="227"/>
        <v>2</v>
      </c>
      <c r="BS296" s="19">
        <f t="shared" si="228"/>
        <v>1</v>
      </c>
      <c r="BT296" s="19">
        <f t="shared" si="229"/>
        <v>2</v>
      </c>
      <c r="BU296" s="19">
        <f t="shared" si="230"/>
        <v>5</v>
      </c>
      <c r="BV296" s="19">
        <f t="shared" si="231"/>
        <v>3</v>
      </c>
      <c r="BW296" s="19">
        <f t="shared" si="232"/>
        <v>9</v>
      </c>
      <c r="BX296" s="19">
        <f t="shared" si="233"/>
        <v>15</v>
      </c>
      <c r="BY296" s="19">
        <f t="shared" si="234"/>
        <v>28</v>
      </c>
      <c r="BZ296" s="19">
        <f t="shared" si="235"/>
        <v>3</v>
      </c>
      <c r="CA296" s="19">
        <f t="shared" si="236"/>
        <v>3</v>
      </c>
      <c r="CB296" s="18">
        <f t="shared" si="215"/>
        <v>86</v>
      </c>
      <c r="CC296" s="19">
        <f t="shared" si="237"/>
        <v>11</v>
      </c>
    </row>
    <row r="297" spans="1:81" ht="31.5">
      <c r="A297" s="21">
        <v>220</v>
      </c>
      <c r="B297" s="34">
        <v>6638002169</v>
      </c>
      <c r="C297" s="40" t="s">
        <v>487</v>
      </c>
      <c r="D297" s="6" t="s">
        <v>235</v>
      </c>
      <c r="E297" s="5" t="str">
        <f>VLOOKUP(C297,Реестр!$B$2:$C$74,2,FALSE)</f>
        <v>Село</v>
      </c>
      <c r="F297" s="19">
        <v>7</v>
      </c>
      <c r="G297" s="19">
        <v>32</v>
      </c>
      <c r="H297" s="22">
        <v>9</v>
      </c>
      <c r="I297" s="22">
        <v>36</v>
      </c>
      <c r="J297" s="22">
        <f t="shared" si="195"/>
        <v>83</v>
      </c>
      <c r="K297" s="19">
        <v>30</v>
      </c>
      <c r="L297" s="19">
        <v>3</v>
      </c>
      <c r="M297" s="19">
        <f t="shared" si="196"/>
        <v>90</v>
      </c>
      <c r="N297" s="19">
        <v>257</v>
      </c>
      <c r="O297" s="19">
        <v>166</v>
      </c>
      <c r="P297" s="19">
        <v>275</v>
      </c>
      <c r="Q297" s="19">
        <v>175</v>
      </c>
      <c r="R297" s="19">
        <f t="shared" si="197"/>
        <v>94</v>
      </c>
      <c r="S297" s="19">
        <f t="shared" si="198"/>
        <v>90</v>
      </c>
      <c r="T297" s="19">
        <v>20</v>
      </c>
      <c r="U297" s="19">
        <v>5</v>
      </c>
      <c r="V297" s="19">
        <f t="shared" si="199"/>
        <v>100</v>
      </c>
      <c r="W297" s="19">
        <v>388</v>
      </c>
      <c r="X297" s="23">
        <v>473</v>
      </c>
      <c r="Y297" s="20">
        <f t="shared" si="200"/>
        <v>82</v>
      </c>
      <c r="Z297" s="43">
        <f t="shared" si="201"/>
        <v>91</v>
      </c>
      <c r="AA297" s="20">
        <f t="shared" si="202"/>
        <v>91</v>
      </c>
      <c r="AB297" s="19">
        <v>20</v>
      </c>
      <c r="AC297" s="19">
        <v>2</v>
      </c>
      <c r="AD297" s="19">
        <f t="shared" si="203"/>
        <v>40</v>
      </c>
      <c r="AE297" s="19">
        <v>20</v>
      </c>
      <c r="AF297" s="19">
        <v>4</v>
      </c>
      <c r="AG297" s="19">
        <f t="shared" si="204"/>
        <v>80</v>
      </c>
      <c r="AH297" s="19">
        <v>11</v>
      </c>
      <c r="AI297" s="19">
        <v>18</v>
      </c>
      <c r="AJ297" s="20">
        <f t="shared" si="216"/>
        <v>61</v>
      </c>
      <c r="AK297" s="43">
        <f t="shared" si="205"/>
        <v>62</v>
      </c>
      <c r="AL297" s="19">
        <v>439</v>
      </c>
      <c r="AM297" s="19">
        <v>473</v>
      </c>
      <c r="AN297" s="20">
        <f t="shared" si="206"/>
        <v>93</v>
      </c>
      <c r="AO297" s="19">
        <v>449</v>
      </c>
      <c r="AP297" s="19">
        <v>473</v>
      </c>
      <c r="AQ297" s="20">
        <f t="shared" si="207"/>
        <v>95</v>
      </c>
      <c r="AR297" s="19">
        <v>310</v>
      </c>
      <c r="AS297" s="19">
        <v>322</v>
      </c>
      <c r="AT297" s="20">
        <f t="shared" si="208"/>
        <v>96</v>
      </c>
      <c r="AU297" s="20">
        <f t="shared" si="209"/>
        <v>94</v>
      </c>
      <c r="AV297" s="19">
        <v>438</v>
      </c>
      <c r="AW297" s="19">
        <v>473</v>
      </c>
      <c r="AX297" s="20">
        <f t="shared" si="210"/>
        <v>93</v>
      </c>
      <c r="AY297" s="19">
        <v>430</v>
      </c>
      <c r="AZ297" s="19">
        <v>473</v>
      </c>
      <c r="BA297" s="20">
        <f t="shared" si="211"/>
        <v>91</v>
      </c>
      <c r="BB297" s="19">
        <v>444</v>
      </c>
      <c r="BC297" s="19">
        <v>473</v>
      </c>
      <c r="BD297" s="20">
        <f t="shared" si="212"/>
        <v>94</v>
      </c>
      <c r="BE297" s="20">
        <f t="shared" si="213"/>
        <v>93</v>
      </c>
      <c r="BF297" s="20">
        <f t="shared" si="214"/>
        <v>86</v>
      </c>
      <c r="BG297" s="24"/>
      <c r="BH297" s="19">
        <f t="shared" si="217"/>
        <v>17</v>
      </c>
      <c r="BI297" s="19">
        <f t="shared" si="218"/>
        <v>2</v>
      </c>
      <c r="BJ297" s="19">
        <f t="shared" si="219"/>
        <v>7</v>
      </c>
      <c r="BK297" s="19">
        <f t="shared" si="220"/>
        <v>1</v>
      </c>
      <c r="BL297" s="19">
        <f t="shared" si="221"/>
        <v>10</v>
      </c>
      <c r="BM297" s="19">
        <f t="shared" si="222"/>
        <v>19</v>
      </c>
      <c r="BN297" s="19">
        <f t="shared" si="223"/>
        <v>3</v>
      </c>
      <c r="BO297" s="19">
        <f t="shared" si="224"/>
        <v>2</v>
      </c>
      <c r="BP297" s="19">
        <f t="shared" si="225"/>
        <v>25</v>
      </c>
      <c r="BQ297" s="19">
        <f t="shared" si="226"/>
        <v>8</v>
      </c>
      <c r="BR297" s="19">
        <f t="shared" si="227"/>
        <v>6</v>
      </c>
      <c r="BS297" s="19">
        <f t="shared" si="228"/>
        <v>5</v>
      </c>
      <c r="BT297" s="19">
        <f t="shared" si="229"/>
        <v>8</v>
      </c>
      <c r="BU297" s="19">
        <f t="shared" si="230"/>
        <v>10</v>
      </c>
      <c r="BV297" s="19">
        <f t="shared" si="231"/>
        <v>7</v>
      </c>
      <c r="BW297" s="19">
        <f t="shared" si="232"/>
        <v>11</v>
      </c>
      <c r="BX297" s="19">
        <f t="shared" si="233"/>
        <v>10</v>
      </c>
      <c r="BY297" s="19">
        <f t="shared" si="234"/>
        <v>22</v>
      </c>
      <c r="BZ297" s="19">
        <f t="shared" si="235"/>
        <v>7</v>
      </c>
      <c r="CA297" s="19">
        <f t="shared" si="236"/>
        <v>8</v>
      </c>
      <c r="CB297" s="18">
        <f t="shared" si="215"/>
        <v>86</v>
      </c>
      <c r="CC297" s="19">
        <f t="shared" si="237"/>
        <v>11</v>
      </c>
    </row>
    <row r="298" spans="1:81" ht="31.5">
      <c r="A298" s="21">
        <v>286</v>
      </c>
      <c r="B298" s="34">
        <v>6621008236</v>
      </c>
      <c r="C298" s="6" t="s">
        <v>444</v>
      </c>
      <c r="D298" s="5" t="s">
        <v>296</v>
      </c>
      <c r="E298" s="5" t="str">
        <f>VLOOKUP(C298,Реестр!$B$2:$C$74,2,FALSE)</f>
        <v>Село</v>
      </c>
      <c r="F298" s="19">
        <v>10</v>
      </c>
      <c r="G298" s="19">
        <v>36</v>
      </c>
      <c r="H298" s="22">
        <v>11</v>
      </c>
      <c r="I298" s="22">
        <v>38</v>
      </c>
      <c r="J298" s="22">
        <f t="shared" si="195"/>
        <v>93</v>
      </c>
      <c r="K298" s="19">
        <v>30</v>
      </c>
      <c r="L298" s="19">
        <v>4</v>
      </c>
      <c r="M298" s="19">
        <f t="shared" si="196"/>
        <v>100</v>
      </c>
      <c r="N298" s="19">
        <v>382</v>
      </c>
      <c r="O298" s="19">
        <v>289</v>
      </c>
      <c r="P298" s="19">
        <v>392</v>
      </c>
      <c r="Q298" s="19">
        <v>295</v>
      </c>
      <c r="R298" s="19">
        <f t="shared" si="197"/>
        <v>98</v>
      </c>
      <c r="S298" s="19">
        <f t="shared" si="198"/>
        <v>97</v>
      </c>
      <c r="T298" s="19">
        <v>20</v>
      </c>
      <c r="U298" s="19">
        <v>5</v>
      </c>
      <c r="V298" s="19">
        <f t="shared" si="199"/>
        <v>100</v>
      </c>
      <c r="W298" s="19">
        <v>423</v>
      </c>
      <c r="X298" s="23">
        <v>456</v>
      </c>
      <c r="Y298" s="20">
        <f t="shared" si="200"/>
        <v>93</v>
      </c>
      <c r="Z298" s="43">
        <f t="shared" si="201"/>
        <v>97</v>
      </c>
      <c r="AA298" s="20">
        <f t="shared" si="202"/>
        <v>97</v>
      </c>
      <c r="AB298" s="19">
        <v>20</v>
      </c>
      <c r="AC298" s="19">
        <v>0</v>
      </c>
      <c r="AD298" s="19">
        <f t="shared" si="203"/>
        <v>0</v>
      </c>
      <c r="AE298" s="19">
        <v>20</v>
      </c>
      <c r="AF298" s="19">
        <v>3</v>
      </c>
      <c r="AG298" s="19">
        <f t="shared" si="204"/>
        <v>60</v>
      </c>
      <c r="AH298" s="19">
        <v>16</v>
      </c>
      <c r="AI298" s="19">
        <v>18</v>
      </c>
      <c r="AJ298" s="20">
        <f t="shared" si="216"/>
        <v>89</v>
      </c>
      <c r="AK298" s="43">
        <f t="shared" si="205"/>
        <v>51</v>
      </c>
      <c r="AL298" s="19">
        <v>346</v>
      </c>
      <c r="AM298" s="19">
        <v>456</v>
      </c>
      <c r="AN298" s="20">
        <f t="shared" si="206"/>
        <v>76</v>
      </c>
      <c r="AO298" s="19">
        <v>451</v>
      </c>
      <c r="AP298" s="19">
        <v>456</v>
      </c>
      <c r="AQ298" s="20">
        <f t="shared" si="207"/>
        <v>99</v>
      </c>
      <c r="AR298" s="19">
        <v>317</v>
      </c>
      <c r="AS298" s="19">
        <v>324</v>
      </c>
      <c r="AT298" s="20">
        <f t="shared" si="208"/>
        <v>98</v>
      </c>
      <c r="AU298" s="20">
        <f t="shared" si="209"/>
        <v>90</v>
      </c>
      <c r="AV298" s="19">
        <v>412</v>
      </c>
      <c r="AW298" s="19">
        <v>456</v>
      </c>
      <c r="AX298" s="20">
        <f t="shared" si="210"/>
        <v>90</v>
      </c>
      <c r="AY298" s="19">
        <v>443</v>
      </c>
      <c r="AZ298" s="19">
        <v>456</v>
      </c>
      <c r="BA298" s="20">
        <f t="shared" si="211"/>
        <v>97</v>
      </c>
      <c r="BB298" s="19">
        <v>452</v>
      </c>
      <c r="BC298" s="19">
        <v>456</v>
      </c>
      <c r="BD298" s="20">
        <f t="shared" si="212"/>
        <v>99</v>
      </c>
      <c r="BE298" s="20">
        <f t="shared" si="213"/>
        <v>96</v>
      </c>
      <c r="BF298" s="20">
        <f t="shared" si="214"/>
        <v>86</v>
      </c>
      <c r="BG298" s="24"/>
      <c r="BH298" s="19">
        <f t="shared" si="217"/>
        <v>7</v>
      </c>
      <c r="BI298" s="19">
        <f t="shared" si="218"/>
        <v>1</v>
      </c>
      <c r="BJ298" s="19">
        <f t="shared" si="219"/>
        <v>3</v>
      </c>
      <c r="BK298" s="19">
        <f t="shared" si="220"/>
        <v>1</v>
      </c>
      <c r="BL298" s="19">
        <f t="shared" si="221"/>
        <v>4</v>
      </c>
      <c r="BM298" s="19">
        <f t="shared" si="222"/>
        <v>8</v>
      </c>
      <c r="BN298" s="19">
        <f t="shared" si="223"/>
        <v>5</v>
      </c>
      <c r="BO298" s="19">
        <f t="shared" si="224"/>
        <v>3</v>
      </c>
      <c r="BP298" s="19">
        <f t="shared" si="225"/>
        <v>10</v>
      </c>
      <c r="BQ298" s="19">
        <f t="shared" si="226"/>
        <v>18</v>
      </c>
      <c r="BR298" s="19">
        <f t="shared" si="227"/>
        <v>2</v>
      </c>
      <c r="BS298" s="19">
        <f t="shared" si="228"/>
        <v>3</v>
      </c>
      <c r="BT298" s="19">
        <f t="shared" si="229"/>
        <v>11</v>
      </c>
      <c r="BU298" s="19">
        <f t="shared" si="230"/>
        <v>4</v>
      </c>
      <c r="BV298" s="19">
        <f t="shared" si="231"/>
        <v>2</v>
      </c>
      <c r="BW298" s="19">
        <f t="shared" si="232"/>
        <v>4</v>
      </c>
      <c r="BX298" s="19">
        <f t="shared" si="233"/>
        <v>4</v>
      </c>
      <c r="BY298" s="19">
        <f t="shared" si="234"/>
        <v>31</v>
      </c>
      <c r="BZ298" s="19">
        <f t="shared" si="235"/>
        <v>11</v>
      </c>
      <c r="CA298" s="19">
        <f t="shared" si="236"/>
        <v>5</v>
      </c>
      <c r="CB298" s="18">
        <f t="shared" si="215"/>
        <v>86</v>
      </c>
      <c r="CC298" s="19">
        <f t="shared" si="237"/>
        <v>11</v>
      </c>
    </row>
    <row r="299" spans="1:81" ht="31.5">
      <c r="A299" s="21">
        <v>308</v>
      </c>
      <c r="B299" s="36">
        <v>6603015801</v>
      </c>
      <c r="C299" s="6" t="s">
        <v>447</v>
      </c>
      <c r="D299" s="6" t="s">
        <v>315</v>
      </c>
      <c r="E299" s="5" t="str">
        <f>VLOOKUP(C299,Реестр!$B$2:$C$74,2,FALSE)</f>
        <v>Село</v>
      </c>
      <c r="F299" s="19">
        <v>10</v>
      </c>
      <c r="G299" s="19">
        <v>33</v>
      </c>
      <c r="H299" s="22">
        <v>11</v>
      </c>
      <c r="I299" s="22">
        <v>38</v>
      </c>
      <c r="J299" s="22">
        <f t="shared" si="195"/>
        <v>89</v>
      </c>
      <c r="K299" s="19">
        <v>30</v>
      </c>
      <c r="L299" s="19">
        <v>4</v>
      </c>
      <c r="M299" s="19">
        <f t="shared" si="196"/>
        <v>100</v>
      </c>
      <c r="N299" s="19">
        <v>95</v>
      </c>
      <c r="O299" s="19">
        <v>83</v>
      </c>
      <c r="P299" s="19">
        <v>100</v>
      </c>
      <c r="Q299" s="19">
        <v>90</v>
      </c>
      <c r="R299" s="19">
        <f t="shared" si="197"/>
        <v>94</v>
      </c>
      <c r="S299" s="19">
        <f t="shared" si="198"/>
        <v>94</v>
      </c>
      <c r="T299" s="19">
        <v>20</v>
      </c>
      <c r="U299" s="19">
        <v>5</v>
      </c>
      <c r="V299" s="19">
        <f t="shared" si="199"/>
        <v>100</v>
      </c>
      <c r="W299" s="19">
        <v>102</v>
      </c>
      <c r="X299" s="23">
        <v>136</v>
      </c>
      <c r="Y299" s="20">
        <f t="shared" si="200"/>
        <v>75</v>
      </c>
      <c r="Z299" s="43">
        <f t="shared" si="201"/>
        <v>88</v>
      </c>
      <c r="AA299" s="20">
        <f t="shared" si="202"/>
        <v>88</v>
      </c>
      <c r="AB299" s="19">
        <v>20</v>
      </c>
      <c r="AC299" s="19">
        <v>2</v>
      </c>
      <c r="AD299" s="19">
        <f t="shared" si="203"/>
        <v>40</v>
      </c>
      <c r="AE299" s="19">
        <v>20</v>
      </c>
      <c r="AF299" s="19">
        <v>2</v>
      </c>
      <c r="AG299" s="19">
        <f t="shared" si="204"/>
        <v>40</v>
      </c>
      <c r="AH299" s="19">
        <v>5</v>
      </c>
      <c r="AI299" s="19">
        <v>5</v>
      </c>
      <c r="AJ299" s="20">
        <f t="shared" si="216"/>
        <v>100</v>
      </c>
      <c r="AK299" s="43">
        <f t="shared" si="205"/>
        <v>58</v>
      </c>
      <c r="AL299" s="19">
        <v>119</v>
      </c>
      <c r="AM299" s="19">
        <v>136</v>
      </c>
      <c r="AN299" s="20">
        <f t="shared" si="206"/>
        <v>88</v>
      </c>
      <c r="AO299" s="19">
        <v>131</v>
      </c>
      <c r="AP299" s="19">
        <v>136</v>
      </c>
      <c r="AQ299" s="20">
        <f t="shared" si="207"/>
        <v>96</v>
      </c>
      <c r="AR299" s="19">
        <v>82</v>
      </c>
      <c r="AS299" s="19">
        <v>85</v>
      </c>
      <c r="AT299" s="20">
        <f t="shared" si="208"/>
        <v>96</v>
      </c>
      <c r="AU299" s="20">
        <f t="shared" si="209"/>
        <v>93</v>
      </c>
      <c r="AV299" s="19">
        <v>135</v>
      </c>
      <c r="AW299" s="19">
        <v>136</v>
      </c>
      <c r="AX299" s="20">
        <f t="shared" si="210"/>
        <v>99</v>
      </c>
      <c r="AY299" s="19">
        <v>123</v>
      </c>
      <c r="AZ299" s="19">
        <v>136</v>
      </c>
      <c r="BA299" s="20">
        <f t="shared" si="211"/>
        <v>90</v>
      </c>
      <c r="BB299" s="19">
        <v>129</v>
      </c>
      <c r="BC299" s="19">
        <v>136</v>
      </c>
      <c r="BD299" s="20">
        <f t="shared" si="212"/>
        <v>95</v>
      </c>
      <c r="BE299" s="20">
        <f t="shared" si="213"/>
        <v>95</v>
      </c>
      <c r="BF299" s="20">
        <f t="shared" si="214"/>
        <v>86</v>
      </c>
      <c r="BG299" s="24"/>
      <c r="BH299" s="19">
        <f t="shared" si="217"/>
        <v>11</v>
      </c>
      <c r="BI299" s="19">
        <f t="shared" si="218"/>
        <v>1</v>
      </c>
      <c r="BJ299" s="19">
        <f t="shared" si="219"/>
        <v>7</v>
      </c>
      <c r="BK299" s="19">
        <f t="shared" si="220"/>
        <v>1</v>
      </c>
      <c r="BL299" s="19">
        <f t="shared" si="221"/>
        <v>13</v>
      </c>
      <c r="BM299" s="19">
        <f t="shared" si="222"/>
        <v>23</v>
      </c>
      <c r="BN299" s="19">
        <f t="shared" si="223"/>
        <v>3</v>
      </c>
      <c r="BO299" s="19">
        <f t="shared" si="224"/>
        <v>4</v>
      </c>
      <c r="BP299" s="19">
        <f t="shared" si="225"/>
        <v>1</v>
      </c>
      <c r="BQ299" s="19">
        <f t="shared" si="226"/>
        <v>13</v>
      </c>
      <c r="BR299" s="19">
        <f t="shared" si="227"/>
        <v>5</v>
      </c>
      <c r="BS299" s="19">
        <f t="shared" si="228"/>
        <v>5</v>
      </c>
      <c r="BT299" s="19">
        <f t="shared" si="229"/>
        <v>2</v>
      </c>
      <c r="BU299" s="19">
        <f t="shared" si="230"/>
        <v>11</v>
      </c>
      <c r="BV299" s="19">
        <f t="shared" si="231"/>
        <v>6</v>
      </c>
      <c r="BW299" s="19">
        <f t="shared" si="232"/>
        <v>7</v>
      </c>
      <c r="BX299" s="19">
        <f t="shared" si="233"/>
        <v>13</v>
      </c>
      <c r="BY299" s="19">
        <f t="shared" si="234"/>
        <v>26</v>
      </c>
      <c r="BZ299" s="19">
        <f t="shared" si="235"/>
        <v>8</v>
      </c>
      <c r="CA299" s="19">
        <f t="shared" si="236"/>
        <v>6</v>
      </c>
      <c r="CB299" s="18">
        <f t="shared" si="215"/>
        <v>86</v>
      </c>
      <c r="CC299" s="19">
        <f t="shared" si="237"/>
        <v>11</v>
      </c>
    </row>
    <row r="300" spans="1:81" ht="31.5">
      <c r="A300" s="21">
        <v>323</v>
      </c>
      <c r="B300" s="34">
        <v>6640003184</v>
      </c>
      <c r="C300" s="40" t="s">
        <v>489</v>
      </c>
      <c r="D300" s="6" t="s">
        <v>328</v>
      </c>
      <c r="E300" s="5" t="str">
        <f>VLOOKUP(C300,Реестр!$B$2:$C$74,2,FALSE)</f>
        <v>Село</v>
      </c>
      <c r="F300" s="19">
        <v>10</v>
      </c>
      <c r="G300" s="19">
        <v>37</v>
      </c>
      <c r="H300" s="22">
        <v>11</v>
      </c>
      <c r="I300" s="22">
        <v>38</v>
      </c>
      <c r="J300" s="22">
        <f t="shared" si="195"/>
        <v>94</v>
      </c>
      <c r="K300" s="19">
        <v>30</v>
      </c>
      <c r="L300" s="19">
        <v>4</v>
      </c>
      <c r="M300" s="19">
        <f t="shared" si="196"/>
        <v>100</v>
      </c>
      <c r="N300" s="19">
        <v>39</v>
      </c>
      <c r="O300" s="19">
        <v>33</v>
      </c>
      <c r="P300" s="19">
        <v>40</v>
      </c>
      <c r="Q300" s="19">
        <v>34</v>
      </c>
      <c r="R300" s="19">
        <f t="shared" si="197"/>
        <v>97</v>
      </c>
      <c r="S300" s="19">
        <f t="shared" si="198"/>
        <v>97</v>
      </c>
      <c r="T300" s="19">
        <v>20</v>
      </c>
      <c r="U300" s="19">
        <v>5</v>
      </c>
      <c r="V300" s="19">
        <f t="shared" si="199"/>
        <v>100</v>
      </c>
      <c r="W300" s="19">
        <v>55</v>
      </c>
      <c r="X300" s="23">
        <v>59</v>
      </c>
      <c r="Y300" s="20">
        <f t="shared" si="200"/>
        <v>93</v>
      </c>
      <c r="Z300" s="43">
        <f t="shared" si="201"/>
        <v>97</v>
      </c>
      <c r="AA300" s="20">
        <f t="shared" si="202"/>
        <v>97</v>
      </c>
      <c r="AB300" s="19">
        <v>20</v>
      </c>
      <c r="AC300" s="19">
        <v>0</v>
      </c>
      <c r="AD300" s="19">
        <f t="shared" si="203"/>
        <v>0</v>
      </c>
      <c r="AE300" s="19">
        <v>20</v>
      </c>
      <c r="AF300" s="19">
        <v>1</v>
      </c>
      <c r="AG300" s="19">
        <f t="shared" si="204"/>
        <v>20</v>
      </c>
      <c r="AH300" s="19">
        <v>4</v>
      </c>
      <c r="AI300" s="19">
        <v>4</v>
      </c>
      <c r="AJ300" s="20">
        <f t="shared" si="216"/>
        <v>100</v>
      </c>
      <c r="AK300" s="43">
        <f t="shared" si="205"/>
        <v>38</v>
      </c>
      <c r="AL300" s="19">
        <v>58</v>
      </c>
      <c r="AM300" s="19">
        <v>59</v>
      </c>
      <c r="AN300" s="20">
        <f t="shared" si="206"/>
        <v>98</v>
      </c>
      <c r="AO300" s="19">
        <v>59</v>
      </c>
      <c r="AP300" s="19">
        <v>59</v>
      </c>
      <c r="AQ300" s="20">
        <f t="shared" si="207"/>
        <v>100</v>
      </c>
      <c r="AR300" s="19">
        <v>38</v>
      </c>
      <c r="AS300" s="19">
        <v>38</v>
      </c>
      <c r="AT300" s="20">
        <f t="shared" si="208"/>
        <v>100</v>
      </c>
      <c r="AU300" s="20">
        <f t="shared" si="209"/>
        <v>99</v>
      </c>
      <c r="AV300" s="19">
        <v>58</v>
      </c>
      <c r="AW300" s="19">
        <v>59</v>
      </c>
      <c r="AX300" s="20">
        <f t="shared" si="210"/>
        <v>98</v>
      </c>
      <c r="AY300" s="19">
        <v>58</v>
      </c>
      <c r="AZ300" s="19">
        <v>59</v>
      </c>
      <c r="BA300" s="20">
        <f t="shared" si="211"/>
        <v>98</v>
      </c>
      <c r="BB300" s="19">
        <v>59</v>
      </c>
      <c r="BC300" s="19">
        <v>59</v>
      </c>
      <c r="BD300" s="20">
        <f t="shared" si="212"/>
        <v>100</v>
      </c>
      <c r="BE300" s="20">
        <f t="shared" si="213"/>
        <v>99</v>
      </c>
      <c r="BF300" s="20">
        <f t="shared" si="214"/>
        <v>86</v>
      </c>
      <c r="BG300" s="24"/>
      <c r="BH300" s="19">
        <f t="shared" si="217"/>
        <v>6</v>
      </c>
      <c r="BI300" s="19">
        <f t="shared" si="218"/>
        <v>1</v>
      </c>
      <c r="BJ300" s="19">
        <f t="shared" si="219"/>
        <v>4</v>
      </c>
      <c r="BK300" s="19">
        <f t="shared" si="220"/>
        <v>1</v>
      </c>
      <c r="BL300" s="19">
        <f t="shared" si="221"/>
        <v>4</v>
      </c>
      <c r="BM300" s="19">
        <f t="shared" si="222"/>
        <v>8</v>
      </c>
      <c r="BN300" s="19">
        <f t="shared" si="223"/>
        <v>5</v>
      </c>
      <c r="BO300" s="19">
        <f t="shared" si="224"/>
        <v>5</v>
      </c>
      <c r="BP300" s="19">
        <f t="shared" si="225"/>
        <v>1</v>
      </c>
      <c r="BQ300" s="19">
        <f t="shared" si="226"/>
        <v>3</v>
      </c>
      <c r="BR300" s="19">
        <f t="shared" si="227"/>
        <v>1</v>
      </c>
      <c r="BS300" s="19">
        <f t="shared" si="228"/>
        <v>1</v>
      </c>
      <c r="BT300" s="19">
        <f t="shared" si="229"/>
        <v>3</v>
      </c>
      <c r="BU300" s="19">
        <f t="shared" si="230"/>
        <v>3</v>
      </c>
      <c r="BV300" s="19">
        <f t="shared" si="231"/>
        <v>1</v>
      </c>
      <c r="BW300" s="19">
        <f t="shared" si="232"/>
        <v>4</v>
      </c>
      <c r="BX300" s="19">
        <f t="shared" si="233"/>
        <v>4</v>
      </c>
      <c r="BY300" s="19">
        <f t="shared" si="234"/>
        <v>42</v>
      </c>
      <c r="BZ300" s="19">
        <f t="shared" si="235"/>
        <v>2</v>
      </c>
      <c r="CA300" s="19">
        <f t="shared" si="236"/>
        <v>2</v>
      </c>
      <c r="CB300" s="18">
        <f t="shared" si="215"/>
        <v>86</v>
      </c>
      <c r="CC300" s="19">
        <f t="shared" si="237"/>
        <v>11</v>
      </c>
    </row>
    <row r="301" spans="1:81" ht="31.5">
      <c r="A301" s="21">
        <v>325</v>
      </c>
      <c r="B301" s="36">
        <v>6647003056</v>
      </c>
      <c r="C301" s="6" t="s">
        <v>450</v>
      </c>
      <c r="D301" s="5" t="s">
        <v>330</v>
      </c>
      <c r="E301" s="5" t="str">
        <f>VLOOKUP(C301,Реестр!$B$2:$C$74,2,FALSE)</f>
        <v>Село</v>
      </c>
      <c r="F301" s="19">
        <v>8</v>
      </c>
      <c r="G301" s="19">
        <v>35</v>
      </c>
      <c r="H301" s="22">
        <v>9</v>
      </c>
      <c r="I301" s="22">
        <v>36</v>
      </c>
      <c r="J301" s="22">
        <f t="shared" si="195"/>
        <v>93</v>
      </c>
      <c r="K301" s="19">
        <v>30</v>
      </c>
      <c r="L301" s="19">
        <v>3</v>
      </c>
      <c r="M301" s="19">
        <f t="shared" si="196"/>
        <v>90</v>
      </c>
      <c r="N301" s="19">
        <v>207</v>
      </c>
      <c r="O301" s="19">
        <v>180</v>
      </c>
      <c r="P301" s="19">
        <v>217</v>
      </c>
      <c r="Q301" s="19">
        <v>189</v>
      </c>
      <c r="R301" s="19">
        <f t="shared" si="197"/>
        <v>95</v>
      </c>
      <c r="S301" s="19">
        <f t="shared" si="198"/>
        <v>93</v>
      </c>
      <c r="T301" s="19">
        <v>20</v>
      </c>
      <c r="U301" s="19">
        <v>4</v>
      </c>
      <c r="V301" s="19">
        <f t="shared" si="199"/>
        <v>80</v>
      </c>
      <c r="W301" s="19">
        <v>258</v>
      </c>
      <c r="X301" s="23">
        <v>305</v>
      </c>
      <c r="Y301" s="20">
        <f t="shared" si="200"/>
        <v>85</v>
      </c>
      <c r="Z301" s="43">
        <f t="shared" si="201"/>
        <v>83</v>
      </c>
      <c r="AA301" s="20">
        <f t="shared" si="202"/>
        <v>83</v>
      </c>
      <c r="AB301" s="19">
        <v>20</v>
      </c>
      <c r="AC301" s="19">
        <v>1</v>
      </c>
      <c r="AD301" s="19">
        <f t="shared" si="203"/>
        <v>20</v>
      </c>
      <c r="AE301" s="19">
        <v>20</v>
      </c>
      <c r="AF301" s="19">
        <v>4</v>
      </c>
      <c r="AG301" s="19">
        <f t="shared" si="204"/>
        <v>80</v>
      </c>
      <c r="AH301" s="19">
        <v>14</v>
      </c>
      <c r="AI301" s="19">
        <v>18</v>
      </c>
      <c r="AJ301" s="20">
        <f t="shared" si="216"/>
        <v>78</v>
      </c>
      <c r="AK301" s="43">
        <f t="shared" si="205"/>
        <v>61</v>
      </c>
      <c r="AL301" s="19">
        <v>289</v>
      </c>
      <c r="AM301" s="19">
        <v>305</v>
      </c>
      <c r="AN301" s="20">
        <f t="shared" si="206"/>
        <v>95</v>
      </c>
      <c r="AO301" s="19">
        <v>294</v>
      </c>
      <c r="AP301" s="19">
        <v>305</v>
      </c>
      <c r="AQ301" s="20">
        <f t="shared" si="207"/>
        <v>96</v>
      </c>
      <c r="AR301" s="19">
        <v>176</v>
      </c>
      <c r="AS301" s="19">
        <v>177</v>
      </c>
      <c r="AT301" s="20">
        <f t="shared" si="208"/>
        <v>99</v>
      </c>
      <c r="AU301" s="20">
        <f t="shared" si="209"/>
        <v>96</v>
      </c>
      <c r="AV301" s="19">
        <v>292</v>
      </c>
      <c r="AW301" s="19">
        <v>305</v>
      </c>
      <c r="AX301" s="20">
        <f t="shared" si="210"/>
        <v>96</v>
      </c>
      <c r="AY301" s="19">
        <v>286</v>
      </c>
      <c r="AZ301" s="19">
        <v>305</v>
      </c>
      <c r="BA301" s="20">
        <f t="shared" si="211"/>
        <v>94</v>
      </c>
      <c r="BB301" s="19">
        <v>294</v>
      </c>
      <c r="BC301" s="19">
        <v>305</v>
      </c>
      <c r="BD301" s="20">
        <f t="shared" si="212"/>
        <v>96</v>
      </c>
      <c r="BE301" s="20">
        <f t="shared" si="213"/>
        <v>96</v>
      </c>
      <c r="BF301" s="20">
        <f t="shared" si="214"/>
        <v>86</v>
      </c>
      <c r="BG301" s="24"/>
      <c r="BH301" s="19">
        <f t="shared" si="217"/>
        <v>7</v>
      </c>
      <c r="BI301" s="19">
        <f t="shared" si="218"/>
        <v>2</v>
      </c>
      <c r="BJ301" s="19">
        <f t="shared" si="219"/>
        <v>6</v>
      </c>
      <c r="BK301" s="19">
        <f t="shared" si="220"/>
        <v>2</v>
      </c>
      <c r="BL301" s="19">
        <f t="shared" si="221"/>
        <v>17</v>
      </c>
      <c r="BM301" s="19">
        <f t="shared" si="222"/>
        <v>16</v>
      </c>
      <c r="BN301" s="19">
        <f t="shared" si="223"/>
        <v>4</v>
      </c>
      <c r="BO301" s="19">
        <f t="shared" si="224"/>
        <v>2</v>
      </c>
      <c r="BP301" s="19">
        <f t="shared" si="225"/>
        <v>19</v>
      </c>
      <c r="BQ301" s="19">
        <f t="shared" si="226"/>
        <v>6</v>
      </c>
      <c r="BR301" s="19">
        <f t="shared" si="227"/>
        <v>5</v>
      </c>
      <c r="BS301" s="19">
        <f t="shared" si="228"/>
        <v>2</v>
      </c>
      <c r="BT301" s="19">
        <f t="shared" si="229"/>
        <v>5</v>
      </c>
      <c r="BU301" s="19">
        <f t="shared" si="230"/>
        <v>7</v>
      </c>
      <c r="BV301" s="19">
        <f t="shared" si="231"/>
        <v>5</v>
      </c>
      <c r="BW301" s="19">
        <f t="shared" si="232"/>
        <v>8</v>
      </c>
      <c r="BX301" s="19">
        <f t="shared" si="233"/>
        <v>17</v>
      </c>
      <c r="BY301" s="19">
        <f t="shared" si="234"/>
        <v>23</v>
      </c>
      <c r="BZ301" s="19">
        <f t="shared" si="235"/>
        <v>5</v>
      </c>
      <c r="CA301" s="19">
        <f t="shared" si="236"/>
        <v>5</v>
      </c>
      <c r="CB301" s="18">
        <f t="shared" si="215"/>
        <v>86</v>
      </c>
      <c r="CC301" s="19">
        <f t="shared" si="237"/>
        <v>11</v>
      </c>
    </row>
    <row r="302" spans="1:81" ht="15.75">
      <c r="A302" s="21">
        <v>366</v>
      </c>
      <c r="B302" s="34">
        <v>6607010508</v>
      </c>
      <c r="C302" s="40" t="s">
        <v>495</v>
      </c>
      <c r="D302" s="5" t="s">
        <v>136</v>
      </c>
      <c r="E302" s="5" t="str">
        <f>VLOOKUP(C302,Реестр!$B$2:$C$74,2,FALSE)</f>
        <v>Село</v>
      </c>
      <c r="F302" s="19">
        <v>10</v>
      </c>
      <c r="G302" s="19">
        <v>36</v>
      </c>
      <c r="H302" s="22">
        <v>11</v>
      </c>
      <c r="I302" s="22">
        <v>38</v>
      </c>
      <c r="J302" s="22">
        <f t="shared" si="195"/>
        <v>93</v>
      </c>
      <c r="K302" s="19">
        <v>30</v>
      </c>
      <c r="L302" s="19">
        <v>4</v>
      </c>
      <c r="M302" s="19">
        <f t="shared" si="196"/>
        <v>100</v>
      </c>
      <c r="N302" s="19">
        <v>7</v>
      </c>
      <c r="O302" s="19">
        <v>4</v>
      </c>
      <c r="P302" s="19">
        <v>7</v>
      </c>
      <c r="Q302" s="19">
        <v>4</v>
      </c>
      <c r="R302" s="19">
        <f t="shared" si="197"/>
        <v>100</v>
      </c>
      <c r="S302" s="19">
        <f t="shared" si="198"/>
        <v>98</v>
      </c>
      <c r="T302" s="19">
        <v>20</v>
      </c>
      <c r="U302" s="19">
        <v>5</v>
      </c>
      <c r="V302" s="19">
        <f t="shared" si="199"/>
        <v>100</v>
      </c>
      <c r="W302" s="19">
        <v>8</v>
      </c>
      <c r="X302" s="23">
        <v>9</v>
      </c>
      <c r="Y302" s="20">
        <f t="shared" si="200"/>
        <v>89</v>
      </c>
      <c r="Z302" s="43">
        <f t="shared" si="201"/>
        <v>95</v>
      </c>
      <c r="AA302" s="20">
        <f t="shared" si="202"/>
        <v>95</v>
      </c>
      <c r="AB302" s="19">
        <v>20</v>
      </c>
      <c r="AC302" s="19">
        <v>1</v>
      </c>
      <c r="AD302" s="19">
        <f t="shared" si="203"/>
        <v>20</v>
      </c>
      <c r="AE302" s="19">
        <v>20</v>
      </c>
      <c r="AF302" s="19">
        <v>1</v>
      </c>
      <c r="AG302" s="19">
        <f t="shared" si="204"/>
        <v>20</v>
      </c>
      <c r="AH302" s="19">
        <v>1</v>
      </c>
      <c r="AI302" s="19">
        <v>1</v>
      </c>
      <c r="AJ302" s="20">
        <f t="shared" si="216"/>
        <v>100</v>
      </c>
      <c r="AK302" s="43">
        <f t="shared" si="205"/>
        <v>44</v>
      </c>
      <c r="AL302" s="19">
        <v>8</v>
      </c>
      <c r="AM302" s="19">
        <v>9</v>
      </c>
      <c r="AN302" s="20">
        <f t="shared" si="206"/>
        <v>89</v>
      </c>
      <c r="AO302" s="19">
        <v>9</v>
      </c>
      <c r="AP302" s="19">
        <v>9</v>
      </c>
      <c r="AQ302" s="20">
        <f t="shared" si="207"/>
        <v>100</v>
      </c>
      <c r="AR302" s="19">
        <v>7</v>
      </c>
      <c r="AS302" s="19">
        <v>7</v>
      </c>
      <c r="AT302" s="20">
        <f t="shared" si="208"/>
        <v>100</v>
      </c>
      <c r="AU302" s="20">
        <f t="shared" si="209"/>
        <v>96</v>
      </c>
      <c r="AV302" s="19">
        <v>9</v>
      </c>
      <c r="AW302" s="19">
        <v>9</v>
      </c>
      <c r="AX302" s="20">
        <f t="shared" si="210"/>
        <v>100</v>
      </c>
      <c r="AY302" s="19">
        <v>9</v>
      </c>
      <c r="AZ302" s="19">
        <v>9</v>
      </c>
      <c r="BA302" s="20">
        <f t="shared" si="211"/>
        <v>100</v>
      </c>
      <c r="BB302" s="19">
        <v>8</v>
      </c>
      <c r="BC302" s="19">
        <v>9</v>
      </c>
      <c r="BD302" s="20">
        <f t="shared" si="212"/>
        <v>89</v>
      </c>
      <c r="BE302" s="20">
        <f t="shared" si="213"/>
        <v>95</v>
      </c>
      <c r="BF302" s="20">
        <f t="shared" si="214"/>
        <v>86</v>
      </c>
      <c r="BG302" s="24"/>
      <c r="BH302" s="19">
        <f t="shared" si="217"/>
        <v>7</v>
      </c>
      <c r="BI302" s="19">
        <f t="shared" si="218"/>
        <v>1</v>
      </c>
      <c r="BJ302" s="19">
        <f t="shared" si="219"/>
        <v>1</v>
      </c>
      <c r="BK302" s="19">
        <f t="shared" si="220"/>
        <v>1</v>
      </c>
      <c r="BL302" s="19">
        <f t="shared" si="221"/>
        <v>6</v>
      </c>
      <c r="BM302" s="19">
        <f t="shared" si="222"/>
        <v>12</v>
      </c>
      <c r="BN302" s="19">
        <f t="shared" si="223"/>
        <v>4</v>
      </c>
      <c r="BO302" s="19">
        <f t="shared" si="224"/>
        <v>5</v>
      </c>
      <c r="BP302" s="19">
        <f t="shared" si="225"/>
        <v>1</v>
      </c>
      <c r="BQ302" s="19">
        <f t="shared" si="226"/>
        <v>12</v>
      </c>
      <c r="BR302" s="19">
        <f t="shared" si="227"/>
        <v>1</v>
      </c>
      <c r="BS302" s="19">
        <f t="shared" si="228"/>
        <v>1</v>
      </c>
      <c r="BT302" s="19">
        <f t="shared" si="229"/>
        <v>1</v>
      </c>
      <c r="BU302" s="19">
        <f t="shared" si="230"/>
        <v>1</v>
      </c>
      <c r="BV302" s="19">
        <f t="shared" si="231"/>
        <v>12</v>
      </c>
      <c r="BW302" s="19">
        <f t="shared" si="232"/>
        <v>3</v>
      </c>
      <c r="BX302" s="19">
        <f t="shared" si="233"/>
        <v>6</v>
      </c>
      <c r="BY302" s="19">
        <f t="shared" si="234"/>
        <v>36</v>
      </c>
      <c r="BZ302" s="19">
        <f t="shared" si="235"/>
        <v>5</v>
      </c>
      <c r="CA302" s="19">
        <f t="shared" si="236"/>
        <v>6</v>
      </c>
      <c r="CB302" s="18">
        <f t="shared" si="215"/>
        <v>86</v>
      </c>
      <c r="CC302" s="19">
        <f t="shared" si="237"/>
        <v>11</v>
      </c>
    </row>
    <row r="303" spans="1:81" ht="31.5">
      <c r="A303" s="21">
        <v>129</v>
      </c>
      <c r="B303" s="34">
        <v>6646008372</v>
      </c>
      <c r="C303" s="5" t="s">
        <v>492</v>
      </c>
      <c r="D303" s="5" t="s">
        <v>149</v>
      </c>
      <c r="E303" s="5" t="str">
        <f>VLOOKUP(C303,Реестр!$B$2:$C$74,2,FALSE)</f>
        <v>Село</v>
      </c>
      <c r="F303" s="19">
        <v>10</v>
      </c>
      <c r="G303" s="19">
        <v>38</v>
      </c>
      <c r="H303" s="22">
        <v>11</v>
      </c>
      <c r="I303" s="22">
        <v>38</v>
      </c>
      <c r="J303" s="22">
        <f t="shared" si="195"/>
        <v>95</v>
      </c>
      <c r="K303" s="19">
        <v>30</v>
      </c>
      <c r="L303" s="19">
        <v>4</v>
      </c>
      <c r="M303" s="19">
        <f t="shared" si="196"/>
        <v>100</v>
      </c>
      <c r="N303" s="19">
        <v>178</v>
      </c>
      <c r="O303" s="19">
        <v>131</v>
      </c>
      <c r="P303" s="19">
        <v>178</v>
      </c>
      <c r="Q303" s="19">
        <v>133</v>
      </c>
      <c r="R303" s="19">
        <f t="shared" si="197"/>
        <v>99</v>
      </c>
      <c r="S303" s="19">
        <f t="shared" si="198"/>
        <v>98</v>
      </c>
      <c r="T303" s="19">
        <v>20</v>
      </c>
      <c r="U303" s="19">
        <v>4</v>
      </c>
      <c r="V303" s="19">
        <f t="shared" si="199"/>
        <v>80</v>
      </c>
      <c r="W303" s="19">
        <v>184</v>
      </c>
      <c r="X303" s="23">
        <v>198</v>
      </c>
      <c r="Y303" s="20">
        <f t="shared" si="200"/>
        <v>93</v>
      </c>
      <c r="Z303" s="43">
        <f t="shared" si="201"/>
        <v>87</v>
      </c>
      <c r="AA303" s="20">
        <f t="shared" si="202"/>
        <v>87</v>
      </c>
      <c r="AB303" s="19">
        <v>20</v>
      </c>
      <c r="AC303" s="19">
        <v>0</v>
      </c>
      <c r="AD303" s="19">
        <f t="shared" si="203"/>
        <v>0</v>
      </c>
      <c r="AE303" s="19">
        <v>20</v>
      </c>
      <c r="AF303" s="19">
        <v>3</v>
      </c>
      <c r="AG303" s="19">
        <f t="shared" si="204"/>
        <v>60</v>
      </c>
      <c r="AH303" s="19">
        <v>6</v>
      </c>
      <c r="AI303" s="19">
        <v>8</v>
      </c>
      <c r="AJ303" s="20">
        <f t="shared" si="216"/>
        <v>75</v>
      </c>
      <c r="AK303" s="43">
        <f t="shared" si="205"/>
        <v>47</v>
      </c>
      <c r="AL303" s="19">
        <v>188</v>
      </c>
      <c r="AM303" s="19">
        <v>198</v>
      </c>
      <c r="AN303" s="20">
        <f t="shared" si="206"/>
        <v>95</v>
      </c>
      <c r="AO303" s="19">
        <v>194</v>
      </c>
      <c r="AP303" s="19">
        <v>198</v>
      </c>
      <c r="AQ303" s="20">
        <f t="shared" si="207"/>
        <v>98</v>
      </c>
      <c r="AR303" s="19">
        <v>128</v>
      </c>
      <c r="AS303" s="19">
        <v>132</v>
      </c>
      <c r="AT303" s="20">
        <f t="shared" si="208"/>
        <v>97</v>
      </c>
      <c r="AU303" s="20">
        <f t="shared" si="209"/>
        <v>97</v>
      </c>
      <c r="AV303" s="19">
        <v>197</v>
      </c>
      <c r="AW303" s="19">
        <v>198</v>
      </c>
      <c r="AX303" s="20">
        <f t="shared" si="210"/>
        <v>99</v>
      </c>
      <c r="AY303" s="19">
        <v>191</v>
      </c>
      <c r="AZ303" s="19">
        <v>198</v>
      </c>
      <c r="BA303" s="20">
        <f t="shared" si="211"/>
        <v>96</v>
      </c>
      <c r="BB303" s="19">
        <v>194</v>
      </c>
      <c r="BC303" s="19">
        <v>198</v>
      </c>
      <c r="BD303" s="20">
        <f t="shared" si="212"/>
        <v>98</v>
      </c>
      <c r="BE303" s="20">
        <f t="shared" si="213"/>
        <v>98</v>
      </c>
      <c r="BF303" s="20">
        <f t="shared" si="214"/>
        <v>85</v>
      </c>
      <c r="BG303" s="24"/>
      <c r="BH303" s="19">
        <f t="shared" si="217"/>
        <v>5</v>
      </c>
      <c r="BI303" s="19">
        <f t="shared" si="218"/>
        <v>1</v>
      </c>
      <c r="BJ303" s="19">
        <f t="shared" si="219"/>
        <v>2</v>
      </c>
      <c r="BK303" s="19">
        <f t="shared" si="220"/>
        <v>2</v>
      </c>
      <c r="BL303" s="19">
        <f t="shared" si="221"/>
        <v>14</v>
      </c>
      <c r="BM303" s="19">
        <f t="shared" si="222"/>
        <v>8</v>
      </c>
      <c r="BN303" s="19">
        <f t="shared" si="223"/>
        <v>5</v>
      </c>
      <c r="BO303" s="19">
        <f t="shared" si="224"/>
        <v>3</v>
      </c>
      <c r="BP303" s="19">
        <f t="shared" si="225"/>
        <v>20</v>
      </c>
      <c r="BQ303" s="19">
        <f t="shared" si="226"/>
        <v>6</v>
      </c>
      <c r="BR303" s="19">
        <f t="shared" si="227"/>
        <v>3</v>
      </c>
      <c r="BS303" s="19">
        <f t="shared" si="228"/>
        <v>4</v>
      </c>
      <c r="BT303" s="19">
        <f t="shared" si="229"/>
        <v>2</v>
      </c>
      <c r="BU303" s="19">
        <f t="shared" si="230"/>
        <v>5</v>
      </c>
      <c r="BV303" s="19">
        <f t="shared" si="231"/>
        <v>3</v>
      </c>
      <c r="BW303" s="19">
        <f t="shared" si="232"/>
        <v>3</v>
      </c>
      <c r="BX303" s="19">
        <f t="shared" si="233"/>
        <v>14</v>
      </c>
      <c r="BY303" s="19">
        <f t="shared" si="234"/>
        <v>34</v>
      </c>
      <c r="BZ303" s="19">
        <f t="shared" si="235"/>
        <v>4</v>
      </c>
      <c r="CA303" s="19">
        <f t="shared" si="236"/>
        <v>3</v>
      </c>
      <c r="CB303" s="18">
        <f t="shared" si="215"/>
        <v>85</v>
      </c>
      <c r="CC303" s="19">
        <f t="shared" si="237"/>
        <v>12</v>
      </c>
    </row>
    <row r="304" spans="1:81" ht="31.5">
      <c r="A304" s="21">
        <v>141</v>
      </c>
      <c r="B304" s="34">
        <v>6637003145</v>
      </c>
      <c r="C304" s="5" t="s">
        <v>423</v>
      </c>
      <c r="D304" s="6" t="s">
        <v>161</v>
      </c>
      <c r="E304" s="5" t="str">
        <f>VLOOKUP(C304,Реестр!$B$2:$C$74,2,FALSE)</f>
        <v>Село</v>
      </c>
      <c r="F304" s="19">
        <v>8</v>
      </c>
      <c r="G304" s="19">
        <v>36</v>
      </c>
      <c r="H304" s="22">
        <v>9</v>
      </c>
      <c r="I304" s="22">
        <v>36</v>
      </c>
      <c r="J304" s="22">
        <f t="shared" si="195"/>
        <v>94</v>
      </c>
      <c r="K304" s="19">
        <v>30</v>
      </c>
      <c r="L304" s="19">
        <v>4</v>
      </c>
      <c r="M304" s="19">
        <f t="shared" si="196"/>
        <v>100</v>
      </c>
      <c r="N304" s="19">
        <v>143</v>
      </c>
      <c r="O304" s="19">
        <v>131</v>
      </c>
      <c r="P304" s="19">
        <v>145</v>
      </c>
      <c r="Q304" s="19">
        <v>135</v>
      </c>
      <c r="R304" s="19">
        <f t="shared" si="197"/>
        <v>98</v>
      </c>
      <c r="S304" s="19">
        <f t="shared" si="198"/>
        <v>97</v>
      </c>
      <c r="T304" s="19">
        <v>20</v>
      </c>
      <c r="U304" s="19">
        <v>0</v>
      </c>
      <c r="V304" s="19">
        <f t="shared" si="199"/>
        <v>0</v>
      </c>
      <c r="W304" s="19">
        <v>148</v>
      </c>
      <c r="X304" s="23">
        <v>159</v>
      </c>
      <c r="Y304" s="20">
        <f t="shared" si="200"/>
        <v>93</v>
      </c>
      <c r="Z304" s="43">
        <f t="shared" si="201"/>
        <v>47</v>
      </c>
      <c r="AA304" s="20">
        <f t="shared" si="202"/>
        <v>47</v>
      </c>
      <c r="AB304" s="19">
        <v>20</v>
      </c>
      <c r="AC304" s="19">
        <v>4</v>
      </c>
      <c r="AD304" s="19">
        <f t="shared" si="203"/>
        <v>80</v>
      </c>
      <c r="AE304" s="19">
        <v>20</v>
      </c>
      <c r="AF304" s="19">
        <v>4</v>
      </c>
      <c r="AG304" s="19">
        <f t="shared" si="204"/>
        <v>80</v>
      </c>
      <c r="AH304" s="19">
        <v>15</v>
      </c>
      <c r="AI304" s="19">
        <v>18</v>
      </c>
      <c r="AJ304" s="20">
        <f t="shared" si="216"/>
        <v>83</v>
      </c>
      <c r="AK304" s="43">
        <f t="shared" si="205"/>
        <v>81</v>
      </c>
      <c r="AL304" s="19">
        <v>157</v>
      </c>
      <c r="AM304" s="19">
        <v>159</v>
      </c>
      <c r="AN304" s="20">
        <f t="shared" si="206"/>
        <v>99</v>
      </c>
      <c r="AO304" s="19">
        <v>158</v>
      </c>
      <c r="AP304" s="19">
        <v>159</v>
      </c>
      <c r="AQ304" s="20">
        <f t="shared" si="207"/>
        <v>99</v>
      </c>
      <c r="AR304" s="19">
        <v>132</v>
      </c>
      <c r="AS304" s="19">
        <v>133</v>
      </c>
      <c r="AT304" s="20">
        <f t="shared" si="208"/>
        <v>99</v>
      </c>
      <c r="AU304" s="20">
        <f t="shared" si="209"/>
        <v>99</v>
      </c>
      <c r="AV304" s="19">
        <v>156</v>
      </c>
      <c r="AW304" s="19">
        <v>159</v>
      </c>
      <c r="AX304" s="20">
        <f t="shared" si="210"/>
        <v>98</v>
      </c>
      <c r="AY304" s="19">
        <v>156</v>
      </c>
      <c r="AZ304" s="19">
        <v>159</v>
      </c>
      <c r="BA304" s="20">
        <f t="shared" si="211"/>
        <v>98</v>
      </c>
      <c r="BB304" s="19">
        <v>157</v>
      </c>
      <c r="BC304" s="19">
        <v>159</v>
      </c>
      <c r="BD304" s="20">
        <f t="shared" si="212"/>
        <v>99</v>
      </c>
      <c r="BE304" s="20">
        <f t="shared" si="213"/>
        <v>99</v>
      </c>
      <c r="BF304" s="20">
        <f t="shared" si="214"/>
        <v>85</v>
      </c>
      <c r="BG304" s="24"/>
      <c r="BH304" s="19">
        <f t="shared" si="217"/>
        <v>6</v>
      </c>
      <c r="BI304" s="19">
        <f t="shared" si="218"/>
        <v>1</v>
      </c>
      <c r="BJ304" s="19">
        <f t="shared" si="219"/>
        <v>3</v>
      </c>
      <c r="BK304" s="19">
        <f t="shared" si="220"/>
        <v>6</v>
      </c>
      <c r="BL304" s="19">
        <f t="shared" si="221"/>
        <v>36</v>
      </c>
      <c r="BM304" s="19">
        <f t="shared" si="222"/>
        <v>8</v>
      </c>
      <c r="BN304" s="19">
        <f t="shared" si="223"/>
        <v>1</v>
      </c>
      <c r="BO304" s="19">
        <f t="shared" si="224"/>
        <v>2</v>
      </c>
      <c r="BP304" s="19">
        <f t="shared" si="225"/>
        <v>15</v>
      </c>
      <c r="BQ304" s="19">
        <f t="shared" si="226"/>
        <v>2</v>
      </c>
      <c r="BR304" s="19">
        <f t="shared" si="227"/>
        <v>2</v>
      </c>
      <c r="BS304" s="19">
        <f t="shared" si="228"/>
        <v>2</v>
      </c>
      <c r="BT304" s="19">
        <f t="shared" si="229"/>
        <v>3</v>
      </c>
      <c r="BU304" s="19">
        <f t="shared" si="230"/>
        <v>3</v>
      </c>
      <c r="BV304" s="19">
        <f t="shared" si="231"/>
        <v>2</v>
      </c>
      <c r="BW304" s="19">
        <f t="shared" si="232"/>
        <v>4</v>
      </c>
      <c r="BX304" s="19">
        <f t="shared" si="233"/>
        <v>36</v>
      </c>
      <c r="BY304" s="19">
        <f t="shared" si="234"/>
        <v>7</v>
      </c>
      <c r="BZ304" s="19">
        <f t="shared" si="235"/>
        <v>2</v>
      </c>
      <c r="CA304" s="19">
        <f t="shared" si="236"/>
        <v>2</v>
      </c>
      <c r="CB304" s="18">
        <f t="shared" si="215"/>
        <v>85</v>
      </c>
      <c r="CC304" s="19">
        <f t="shared" si="237"/>
        <v>12</v>
      </c>
    </row>
    <row r="305" spans="1:81" ht="47.25">
      <c r="A305" s="21">
        <v>156</v>
      </c>
      <c r="B305" s="34">
        <v>6619014137</v>
      </c>
      <c r="C305" s="40" t="s">
        <v>491</v>
      </c>
      <c r="D305" s="6" t="s">
        <v>176</v>
      </c>
      <c r="E305" s="5" t="str">
        <f>VLOOKUP(C305,Реестр!$B$2:$C$74,2,FALSE)</f>
        <v>Село</v>
      </c>
      <c r="F305" s="19">
        <v>11</v>
      </c>
      <c r="G305" s="19">
        <v>38</v>
      </c>
      <c r="H305" s="22">
        <v>11</v>
      </c>
      <c r="I305" s="22">
        <v>38</v>
      </c>
      <c r="J305" s="22">
        <f t="shared" si="195"/>
        <v>100</v>
      </c>
      <c r="K305" s="19">
        <v>30</v>
      </c>
      <c r="L305" s="19">
        <v>4</v>
      </c>
      <c r="M305" s="19">
        <f t="shared" si="196"/>
        <v>100</v>
      </c>
      <c r="N305" s="19">
        <v>97</v>
      </c>
      <c r="O305" s="19">
        <v>84</v>
      </c>
      <c r="P305" s="19">
        <v>97</v>
      </c>
      <c r="Q305" s="19">
        <v>84</v>
      </c>
      <c r="R305" s="19">
        <f t="shared" si="197"/>
        <v>100</v>
      </c>
      <c r="S305" s="19">
        <f t="shared" si="198"/>
        <v>100</v>
      </c>
      <c r="T305" s="19">
        <v>20</v>
      </c>
      <c r="U305" s="19">
        <v>4</v>
      </c>
      <c r="V305" s="19">
        <f t="shared" si="199"/>
        <v>80</v>
      </c>
      <c r="W305" s="19">
        <v>103</v>
      </c>
      <c r="X305" s="23">
        <v>122</v>
      </c>
      <c r="Y305" s="20">
        <f t="shared" si="200"/>
        <v>84</v>
      </c>
      <c r="Z305" s="43">
        <f t="shared" si="201"/>
        <v>82</v>
      </c>
      <c r="AA305" s="20">
        <f t="shared" si="202"/>
        <v>82</v>
      </c>
      <c r="AB305" s="19">
        <v>20</v>
      </c>
      <c r="AC305" s="19">
        <v>0</v>
      </c>
      <c r="AD305" s="19">
        <f t="shared" si="203"/>
        <v>0</v>
      </c>
      <c r="AE305" s="19">
        <v>20</v>
      </c>
      <c r="AF305" s="19">
        <v>2</v>
      </c>
      <c r="AG305" s="19">
        <f t="shared" si="204"/>
        <v>40</v>
      </c>
      <c r="AH305" s="19">
        <v>3</v>
      </c>
      <c r="AI305" s="19">
        <v>3</v>
      </c>
      <c r="AJ305" s="20">
        <f t="shared" si="216"/>
        <v>100</v>
      </c>
      <c r="AK305" s="43">
        <f t="shared" si="205"/>
        <v>46</v>
      </c>
      <c r="AL305" s="19">
        <v>121</v>
      </c>
      <c r="AM305" s="19">
        <v>122</v>
      </c>
      <c r="AN305" s="20">
        <f t="shared" si="206"/>
        <v>99</v>
      </c>
      <c r="AO305" s="19">
        <v>120</v>
      </c>
      <c r="AP305" s="19">
        <v>122</v>
      </c>
      <c r="AQ305" s="20">
        <f t="shared" si="207"/>
        <v>98</v>
      </c>
      <c r="AR305" s="19">
        <v>100</v>
      </c>
      <c r="AS305" s="19">
        <v>101</v>
      </c>
      <c r="AT305" s="20">
        <f t="shared" si="208"/>
        <v>99</v>
      </c>
      <c r="AU305" s="20">
        <f t="shared" si="209"/>
        <v>99</v>
      </c>
      <c r="AV305" s="19">
        <v>122</v>
      </c>
      <c r="AW305" s="19">
        <v>122</v>
      </c>
      <c r="AX305" s="20">
        <f t="shared" si="210"/>
        <v>100</v>
      </c>
      <c r="AY305" s="19">
        <v>120</v>
      </c>
      <c r="AZ305" s="19">
        <v>122</v>
      </c>
      <c r="BA305" s="20">
        <f t="shared" si="211"/>
        <v>98</v>
      </c>
      <c r="BB305" s="19">
        <v>119</v>
      </c>
      <c r="BC305" s="19">
        <v>122</v>
      </c>
      <c r="BD305" s="20">
        <f t="shared" si="212"/>
        <v>98</v>
      </c>
      <c r="BE305" s="20">
        <f t="shared" si="213"/>
        <v>99</v>
      </c>
      <c r="BF305" s="20">
        <f t="shared" si="214"/>
        <v>85</v>
      </c>
      <c r="BG305" s="24"/>
      <c r="BH305" s="19">
        <f t="shared" si="217"/>
        <v>1</v>
      </c>
      <c r="BI305" s="19">
        <f t="shared" si="218"/>
        <v>1</v>
      </c>
      <c r="BJ305" s="19">
        <f t="shared" si="219"/>
        <v>1</v>
      </c>
      <c r="BK305" s="19">
        <f t="shared" si="220"/>
        <v>2</v>
      </c>
      <c r="BL305" s="19">
        <f t="shared" si="221"/>
        <v>18</v>
      </c>
      <c r="BM305" s="19">
        <f t="shared" si="222"/>
        <v>17</v>
      </c>
      <c r="BN305" s="19">
        <f t="shared" si="223"/>
        <v>5</v>
      </c>
      <c r="BO305" s="19">
        <f t="shared" si="224"/>
        <v>4</v>
      </c>
      <c r="BP305" s="19">
        <f t="shared" si="225"/>
        <v>1</v>
      </c>
      <c r="BQ305" s="19">
        <f t="shared" si="226"/>
        <v>2</v>
      </c>
      <c r="BR305" s="19">
        <f t="shared" si="227"/>
        <v>3</v>
      </c>
      <c r="BS305" s="19">
        <f t="shared" si="228"/>
        <v>2</v>
      </c>
      <c r="BT305" s="19">
        <f t="shared" si="229"/>
        <v>1</v>
      </c>
      <c r="BU305" s="19">
        <f t="shared" si="230"/>
        <v>3</v>
      </c>
      <c r="BV305" s="19">
        <f t="shared" si="231"/>
        <v>3</v>
      </c>
      <c r="BW305" s="19">
        <f t="shared" si="232"/>
        <v>1</v>
      </c>
      <c r="BX305" s="19">
        <f t="shared" si="233"/>
        <v>18</v>
      </c>
      <c r="BY305" s="19">
        <f t="shared" si="234"/>
        <v>35</v>
      </c>
      <c r="BZ305" s="19">
        <f t="shared" si="235"/>
        <v>2</v>
      </c>
      <c r="CA305" s="19">
        <f t="shared" si="236"/>
        <v>2</v>
      </c>
      <c r="CB305" s="18">
        <f t="shared" si="215"/>
        <v>85</v>
      </c>
      <c r="CC305" s="19">
        <f t="shared" si="237"/>
        <v>12</v>
      </c>
    </row>
    <row r="306" spans="1:81" ht="31.5">
      <c r="A306" s="21">
        <v>208</v>
      </c>
      <c r="B306" s="34">
        <v>6602008262</v>
      </c>
      <c r="C306" s="40" t="s">
        <v>486</v>
      </c>
      <c r="D306" s="6" t="s">
        <v>223</v>
      </c>
      <c r="E306" s="5" t="str">
        <f>VLOOKUP(C306,Реестр!$B$2:$C$74,2,FALSE)</f>
        <v>Село</v>
      </c>
      <c r="F306" s="19">
        <v>8</v>
      </c>
      <c r="G306" s="19">
        <v>33</v>
      </c>
      <c r="H306" s="22">
        <v>11</v>
      </c>
      <c r="I306" s="22">
        <v>38</v>
      </c>
      <c r="J306" s="22">
        <f t="shared" si="195"/>
        <v>80</v>
      </c>
      <c r="K306" s="19">
        <v>30</v>
      </c>
      <c r="L306" s="19">
        <v>3</v>
      </c>
      <c r="M306" s="19">
        <f t="shared" si="196"/>
        <v>90</v>
      </c>
      <c r="N306" s="19">
        <v>50</v>
      </c>
      <c r="O306" s="19">
        <v>36</v>
      </c>
      <c r="P306" s="19">
        <v>53</v>
      </c>
      <c r="Q306" s="19">
        <v>39</v>
      </c>
      <c r="R306" s="19">
        <f t="shared" si="197"/>
        <v>93</v>
      </c>
      <c r="S306" s="19">
        <f t="shared" si="198"/>
        <v>88</v>
      </c>
      <c r="T306" s="19">
        <v>20</v>
      </c>
      <c r="U306" s="19">
        <v>5</v>
      </c>
      <c r="V306" s="19">
        <f t="shared" si="199"/>
        <v>100</v>
      </c>
      <c r="W306" s="19">
        <v>55</v>
      </c>
      <c r="X306" s="23">
        <v>59</v>
      </c>
      <c r="Y306" s="20">
        <f t="shared" si="200"/>
        <v>93</v>
      </c>
      <c r="Z306" s="43">
        <f t="shared" si="201"/>
        <v>97</v>
      </c>
      <c r="AA306" s="20">
        <f t="shared" si="202"/>
        <v>97</v>
      </c>
      <c r="AB306" s="19">
        <v>20</v>
      </c>
      <c r="AC306" s="19">
        <v>2</v>
      </c>
      <c r="AD306" s="19">
        <f t="shared" si="203"/>
        <v>40</v>
      </c>
      <c r="AE306" s="19">
        <v>20</v>
      </c>
      <c r="AF306" s="19">
        <v>1</v>
      </c>
      <c r="AG306" s="19">
        <f t="shared" si="204"/>
        <v>20</v>
      </c>
      <c r="AH306" s="19">
        <v>2</v>
      </c>
      <c r="AI306" s="19">
        <v>2</v>
      </c>
      <c r="AJ306" s="20">
        <f t="shared" si="216"/>
        <v>100</v>
      </c>
      <c r="AK306" s="43">
        <f t="shared" si="205"/>
        <v>50</v>
      </c>
      <c r="AL306" s="19">
        <v>55</v>
      </c>
      <c r="AM306" s="19">
        <v>59</v>
      </c>
      <c r="AN306" s="20">
        <f t="shared" si="206"/>
        <v>93</v>
      </c>
      <c r="AO306" s="19">
        <v>56</v>
      </c>
      <c r="AP306" s="19">
        <v>59</v>
      </c>
      <c r="AQ306" s="20">
        <f t="shared" si="207"/>
        <v>95</v>
      </c>
      <c r="AR306" s="19">
        <v>44</v>
      </c>
      <c r="AS306" s="19">
        <v>47</v>
      </c>
      <c r="AT306" s="20">
        <f t="shared" si="208"/>
        <v>94</v>
      </c>
      <c r="AU306" s="20">
        <f t="shared" si="209"/>
        <v>94</v>
      </c>
      <c r="AV306" s="19">
        <v>58</v>
      </c>
      <c r="AW306" s="19">
        <v>59</v>
      </c>
      <c r="AX306" s="20">
        <f t="shared" si="210"/>
        <v>98</v>
      </c>
      <c r="AY306" s="19">
        <v>52</v>
      </c>
      <c r="AZ306" s="19">
        <v>59</v>
      </c>
      <c r="BA306" s="20">
        <f t="shared" si="211"/>
        <v>88</v>
      </c>
      <c r="BB306" s="19">
        <v>58</v>
      </c>
      <c r="BC306" s="19">
        <v>59</v>
      </c>
      <c r="BD306" s="20">
        <f t="shared" si="212"/>
        <v>98</v>
      </c>
      <c r="BE306" s="20">
        <f t="shared" si="213"/>
        <v>96</v>
      </c>
      <c r="BF306" s="20">
        <f t="shared" si="214"/>
        <v>85</v>
      </c>
      <c r="BG306" s="24"/>
      <c r="BH306" s="19">
        <f t="shared" si="217"/>
        <v>20</v>
      </c>
      <c r="BI306" s="19">
        <f t="shared" si="218"/>
        <v>2</v>
      </c>
      <c r="BJ306" s="19">
        <f t="shared" si="219"/>
        <v>8</v>
      </c>
      <c r="BK306" s="19">
        <f t="shared" si="220"/>
        <v>1</v>
      </c>
      <c r="BL306" s="19">
        <f t="shared" si="221"/>
        <v>4</v>
      </c>
      <c r="BM306" s="19">
        <f t="shared" si="222"/>
        <v>8</v>
      </c>
      <c r="BN306" s="19">
        <f t="shared" si="223"/>
        <v>3</v>
      </c>
      <c r="BO306" s="19">
        <f t="shared" si="224"/>
        <v>5</v>
      </c>
      <c r="BP306" s="19">
        <f t="shared" si="225"/>
        <v>1</v>
      </c>
      <c r="BQ306" s="19">
        <f t="shared" si="226"/>
        <v>8</v>
      </c>
      <c r="BR306" s="19">
        <f t="shared" si="227"/>
        <v>6</v>
      </c>
      <c r="BS306" s="19">
        <f t="shared" si="228"/>
        <v>7</v>
      </c>
      <c r="BT306" s="19">
        <f t="shared" si="229"/>
        <v>3</v>
      </c>
      <c r="BU306" s="19">
        <f t="shared" si="230"/>
        <v>13</v>
      </c>
      <c r="BV306" s="19">
        <f t="shared" si="231"/>
        <v>3</v>
      </c>
      <c r="BW306" s="19">
        <f t="shared" si="232"/>
        <v>13</v>
      </c>
      <c r="BX306" s="19">
        <f t="shared" si="233"/>
        <v>4</v>
      </c>
      <c r="BY306" s="19">
        <f t="shared" si="234"/>
        <v>32</v>
      </c>
      <c r="BZ306" s="19">
        <f t="shared" si="235"/>
        <v>7</v>
      </c>
      <c r="CA306" s="19">
        <f t="shared" si="236"/>
        <v>5</v>
      </c>
      <c r="CB306" s="18">
        <f t="shared" si="215"/>
        <v>85</v>
      </c>
      <c r="CC306" s="19">
        <f t="shared" si="237"/>
        <v>12</v>
      </c>
    </row>
    <row r="307" spans="1:81" ht="30">
      <c r="A307" s="21">
        <v>212</v>
      </c>
      <c r="B307" s="34">
        <v>6611007561</v>
      </c>
      <c r="C307" s="40" t="s">
        <v>490</v>
      </c>
      <c r="D307" s="5" t="s">
        <v>227</v>
      </c>
      <c r="E307" s="5" t="str">
        <f>VLOOKUP(C307,Реестр!$B$2:$C$74,2,FALSE)</f>
        <v>Село</v>
      </c>
      <c r="F307" s="19">
        <v>8</v>
      </c>
      <c r="G307" s="19">
        <v>35</v>
      </c>
      <c r="H307" s="22">
        <v>11</v>
      </c>
      <c r="I307" s="22">
        <v>38</v>
      </c>
      <c r="J307" s="22">
        <f t="shared" si="195"/>
        <v>82</v>
      </c>
      <c r="K307" s="19">
        <v>30</v>
      </c>
      <c r="L307" s="19">
        <v>4</v>
      </c>
      <c r="M307" s="19">
        <f t="shared" si="196"/>
        <v>100</v>
      </c>
      <c r="N307" s="19">
        <v>14</v>
      </c>
      <c r="O307" s="19">
        <v>15</v>
      </c>
      <c r="P307" s="19">
        <v>14</v>
      </c>
      <c r="Q307" s="19">
        <v>15</v>
      </c>
      <c r="R307" s="19">
        <f t="shared" si="197"/>
        <v>100</v>
      </c>
      <c r="S307" s="19">
        <f t="shared" si="198"/>
        <v>95</v>
      </c>
      <c r="T307" s="19">
        <v>20</v>
      </c>
      <c r="U307" s="19">
        <v>4</v>
      </c>
      <c r="V307" s="19">
        <f t="shared" si="199"/>
        <v>80</v>
      </c>
      <c r="W307" s="19">
        <v>17</v>
      </c>
      <c r="X307" s="23">
        <v>19</v>
      </c>
      <c r="Y307" s="20">
        <f t="shared" si="200"/>
        <v>89</v>
      </c>
      <c r="Z307" s="43">
        <f t="shared" si="201"/>
        <v>85</v>
      </c>
      <c r="AA307" s="20">
        <f t="shared" si="202"/>
        <v>85</v>
      </c>
      <c r="AB307" s="19">
        <v>20</v>
      </c>
      <c r="AC307" s="19">
        <v>3</v>
      </c>
      <c r="AD307" s="19">
        <f t="shared" si="203"/>
        <v>60</v>
      </c>
      <c r="AE307" s="19">
        <v>20</v>
      </c>
      <c r="AF307" s="19">
        <v>3</v>
      </c>
      <c r="AG307" s="19">
        <f t="shared" si="204"/>
        <v>60</v>
      </c>
      <c r="AH307" s="19">
        <v>1</v>
      </c>
      <c r="AI307" s="19">
        <v>1</v>
      </c>
      <c r="AJ307" s="20">
        <f t="shared" ref="AJ307:AJ338" si="238">ROUND((AH307/AI307*100),0)</f>
        <v>100</v>
      </c>
      <c r="AK307" s="43">
        <f t="shared" si="205"/>
        <v>72</v>
      </c>
      <c r="AL307" s="19">
        <v>8</v>
      </c>
      <c r="AM307" s="19">
        <v>19</v>
      </c>
      <c r="AN307" s="20">
        <f t="shared" si="206"/>
        <v>42</v>
      </c>
      <c r="AO307" s="19">
        <v>19</v>
      </c>
      <c r="AP307" s="19">
        <v>19</v>
      </c>
      <c r="AQ307" s="20">
        <f t="shared" si="207"/>
        <v>100</v>
      </c>
      <c r="AR307" s="19">
        <v>17</v>
      </c>
      <c r="AS307" s="19">
        <v>17</v>
      </c>
      <c r="AT307" s="20">
        <f t="shared" si="208"/>
        <v>100</v>
      </c>
      <c r="AU307" s="20">
        <f t="shared" si="209"/>
        <v>77</v>
      </c>
      <c r="AV307" s="19">
        <v>19</v>
      </c>
      <c r="AW307" s="19">
        <v>19</v>
      </c>
      <c r="AX307" s="20">
        <f t="shared" si="210"/>
        <v>100</v>
      </c>
      <c r="AY307" s="19">
        <v>17</v>
      </c>
      <c r="AZ307" s="19">
        <v>19</v>
      </c>
      <c r="BA307" s="20">
        <f t="shared" si="211"/>
        <v>89</v>
      </c>
      <c r="BB307" s="19">
        <v>19</v>
      </c>
      <c r="BC307" s="19">
        <v>19</v>
      </c>
      <c r="BD307" s="20">
        <f t="shared" si="212"/>
        <v>100</v>
      </c>
      <c r="BE307" s="20">
        <f t="shared" si="213"/>
        <v>98</v>
      </c>
      <c r="BF307" s="20">
        <f t="shared" si="214"/>
        <v>85</v>
      </c>
      <c r="BG307" s="24"/>
      <c r="BH307" s="19">
        <f t="shared" ref="BH307:BH338" si="239">SUM(N(FREQUENCY((J$243:J$382&gt;J307)*J$243:J$382,J$243:J$382)&gt;0))</f>
        <v>18</v>
      </c>
      <c r="BI307" s="19">
        <f t="shared" ref="BI307:BI338" si="240">SUM(N(FREQUENCY((M$243:M$382&gt;M307)*M$243:M$382,M$243:M$382)&gt;0))</f>
        <v>1</v>
      </c>
      <c r="BJ307" s="19">
        <f t="shared" ref="BJ307:BJ338" si="241">SUM(N(FREQUENCY((R$243:R$382&gt;R307)*R$243:R$382,R$243:R$382)&gt;0))</f>
        <v>1</v>
      </c>
      <c r="BK307" s="19">
        <f t="shared" ref="BK307:BK338" si="242">SUM(N(FREQUENCY((V$243:V$382&gt;V307)*V$243:V$382,V$243:V$382)&gt;0))</f>
        <v>2</v>
      </c>
      <c r="BL307" s="19">
        <f t="shared" ref="BL307:BL338" si="243">SUM(N(FREQUENCY((Z$243:Z$382&gt;Z307)*Z$243:Z$382,Z$243:Z$382)&gt;0))</f>
        <v>16</v>
      </c>
      <c r="BM307" s="19">
        <f t="shared" ref="BM307:BM338" si="244">SUM(N(FREQUENCY((Y$243:Y$382&gt;Y307)*Y$243:Y$382,Y$243:Y$382)&gt;0))</f>
        <v>12</v>
      </c>
      <c r="BN307" s="19">
        <f t="shared" ref="BN307:BN338" si="245">SUM(N(FREQUENCY((AD$243:AD$382&gt;AD307)*AD$243:AD$382,AD$243:AD$382)&gt;0))</f>
        <v>2</v>
      </c>
      <c r="BO307" s="19">
        <f t="shared" ref="BO307:BO338" si="246">SUM(N(FREQUENCY((AG$243:AG$382&gt;AG307)*AG$243:AG$382,AG$243:AG$382)&gt;0))</f>
        <v>3</v>
      </c>
      <c r="BP307" s="19">
        <f t="shared" ref="BP307:BP338" si="247">SUM(N(FREQUENCY((AJ$243:AJ$382&gt;AJ307)*AJ$243:AJ$382,AJ$243:AJ$382)&gt;0))</f>
        <v>1</v>
      </c>
      <c r="BQ307" s="19">
        <f t="shared" ref="BQ307:BQ338" si="248">SUM(N(FREQUENCY((AN$243:AN$382&gt;AN307)*AN$243:AN$382,AN$243:AN$382)&gt;0))</f>
        <v>32</v>
      </c>
      <c r="BR307" s="19">
        <f t="shared" ref="BR307:BR338" si="249">SUM(N(FREQUENCY((AQ$243:AQ$382&gt;AQ307)*AQ$243:AQ$382,AQ$243:AQ$382)&gt;0))</f>
        <v>1</v>
      </c>
      <c r="BS307" s="19">
        <f t="shared" ref="BS307:BS338" si="250">SUM(N(FREQUENCY((AT$243:AT$382&gt;AT307)*AT$243:AT$382,AT$243:AT$382)&gt;0))</f>
        <v>1</v>
      </c>
      <c r="BT307" s="19">
        <f t="shared" ref="BT307:BT338" si="251">SUM(N(FREQUENCY((AX$243:AX$382&gt;AX307)*AX$243:AX$382,AX$243:AX$382)&gt;0))</f>
        <v>1</v>
      </c>
      <c r="BU307" s="19">
        <f t="shared" ref="BU307:BU338" si="252">SUM(N(FREQUENCY((BA$243:BA$382&gt;BA307)*BA$243:BA$382,BA$243:BA$382)&gt;0))</f>
        <v>12</v>
      </c>
      <c r="BV307" s="19">
        <f t="shared" ref="BV307:BV338" si="253">SUM(N(FREQUENCY((BD$243:BD$382&gt;BD307)*BD$243:BD$382,BD$243:BD$382)&gt;0))</f>
        <v>1</v>
      </c>
      <c r="BW307" s="19">
        <f t="shared" ref="BW307:BW338" si="254">SUM(N(FREQUENCY((S$243:S$382&gt;S307)*S$243:S$382,S$243:S$382)&gt;0))</f>
        <v>6</v>
      </c>
      <c r="BX307" s="19">
        <f t="shared" ref="BX307:BX338" si="255">SUM(N(FREQUENCY((AA$243:AA$382&gt;AA307)*AA$243:AA$382,AA$243:AA$382)&gt;0))</f>
        <v>16</v>
      </c>
      <c r="BY307" s="19">
        <f t="shared" ref="BY307:BY338" si="256">SUM(N(FREQUENCY((AK$243:AK$382&gt;AK307)*AK$243:AK$382,AK$243:AK$382)&gt;0))</f>
        <v>15</v>
      </c>
      <c r="BZ307" s="19">
        <f t="shared" ref="BZ307:BZ338" si="257">SUM(N(FREQUENCY((AU$243:AU$382&gt;AU307)*AU$243:AU$382,AU$243:AU$382)&gt;0))</f>
        <v>21</v>
      </c>
      <c r="CA307" s="19">
        <f t="shared" ref="CA307:CA338" si="258">SUM(N(FREQUENCY((BE$243:BE$382&gt;BE307)*BE$243:BE$382,BE$243:BE$382)&gt;0))</f>
        <v>3</v>
      </c>
      <c r="CB307" s="18">
        <f t="shared" si="215"/>
        <v>85</v>
      </c>
      <c r="CC307" s="19">
        <f t="shared" ref="CC307:CC338" si="259">SUM(N(FREQUENCY((CB$243:CB$382&gt;CB307)*CB$243:CB$382,CB$243:CB$382)&gt;0))</f>
        <v>12</v>
      </c>
    </row>
    <row r="308" spans="1:81" ht="15.75">
      <c r="A308" s="21">
        <v>223</v>
      </c>
      <c r="B308" s="34">
        <v>6656004137</v>
      </c>
      <c r="C308" s="6" t="s">
        <v>435</v>
      </c>
      <c r="D308" s="5" t="s">
        <v>238</v>
      </c>
      <c r="E308" s="5" t="str">
        <f>VLOOKUP(C308,Реестр!$B$2:$C$74,2,FALSE)</f>
        <v>Село</v>
      </c>
      <c r="F308" s="19">
        <v>9</v>
      </c>
      <c r="G308" s="19">
        <v>36</v>
      </c>
      <c r="H308" s="22">
        <v>11</v>
      </c>
      <c r="I308" s="22">
        <v>38</v>
      </c>
      <c r="J308" s="22">
        <f t="shared" si="195"/>
        <v>88</v>
      </c>
      <c r="K308" s="19">
        <v>30</v>
      </c>
      <c r="L308" s="19">
        <v>3</v>
      </c>
      <c r="M308" s="19">
        <f t="shared" si="196"/>
        <v>90</v>
      </c>
      <c r="N308" s="19">
        <v>207</v>
      </c>
      <c r="O308" s="19">
        <v>148</v>
      </c>
      <c r="P308" s="19">
        <v>214</v>
      </c>
      <c r="Q308" s="19">
        <v>163</v>
      </c>
      <c r="R308" s="19">
        <f t="shared" si="197"/>
        <v>94</v>
      </c>
      <c r="S308" s="19">
        <f t="shared" si="198"/>
        <v>91</v>
      </c>
      <c r="T308" s="19">
        <v>20</v>
      </c>
      <c r="U308" s="19">
        <v>5</v>
      </c>
      <c r="V308" s="19">
        <f t="shared" si="199"/>
        <v>100</v>
      </c>
      <c r="W308" s="19">
        <v>213</v>
      </c>
      <c r="X308" s="23">
        <v>287</v>
      </c>
      <c r="Y308" s="20">
        <f t="shared" si="200"/>
        <v>74</v>
      </c>
      <c r="Z308" s="43">
        <f t="shared" si="201"/>
        <v>87</v>
      </c>
      <c r="AA308" s="20">
        <f t="shared" si="202"/>
        <v>87</v>
      </c>
      <c r="AB308" s="19">
        <v>20</v>
      </c>
      <c r="AC308" s="19">
        <v>0</v>
      </c>
      <c r="AD308" s="19">
        <f t="shared" si="203"/>
        <v>0</v>
      </c>
      <c r="AE308" s="19">
        <v>20</v>
      </c>
      <c r="AF308" s="19">
        <v>7</v>
      </c>
      <c r="AG308" s="19">
        <f t="shared" si="204"/>
        <v>100</v>
      </c>
      <c r="AH308" s="19">
        <v>5</v>
      </c>
      <c r="AI308" s="19">
        <v>7</v>
      </c>
      <c r="AJ308" s="20">
        <f t="shared" si="238"/>
        <v>71</v>
      </c>
      <c r="AK308" s="43">
        <f t="shared" si="205"/>
        <v>61</v>
      </c>
      <c r="AL308" s="19">
        <v>255</v>
      </c>
      <c r="AM308" s="19">
        <v>287</v>
      </c>
      <c r="AN308" s="20">
        <f t="shared" si="206"/>
        <v>89</v>
      </c>
      <c r="AO308" s="19">
        <v>267</v>
      </c>
      <c r="AP308" s="19">
        <v>287</v>
      </c>
      <c r="AQ308" s="20">
        <f t="shared" si="207"/>
        <v>93</v>
      </c>
      <c r="AR308" s="19">
        <v>181</v>
      </c>
      <c r="AS308" s="19">
        <v>190</v>
      </c>
      <c r="AT308" s="20">
        <f t="shared" si="208"/>
        <v>95</v>
      </c>
      <c r="AU308" s="20">
        <f t="shared" si="209"/>
        <v>92</v>
      </c>
      <c r="AV308" s="19">
        <v>273</v>
      </c>
      <c r="AW308" s="19">
        <v>287</v>
      </c>
      <c r="AX308" s="20">
        <f t="shared" si="210"/>
        <v>95</v>
      </c>
      <c r="AY308" s="19">
        <v>249</v>
      </c>
      <c r="AZ308" s="19">
        <v>287</v>
      </c>
      <c r="BA308" s="20">
        <f t="shared" si="211"/>
        <v>87</v>
      </c>
      <c r="BB308" s="19">
        <v>267</v>
      </c>
      <c r="BC308" s="19">
        <v>287</v>
      </c>
      <c r="BD308" s="20">
        <f t="shared" si="212"/>
        <v>93</v>
      </c>
      <c r="BE308" s="20">
        <f t="shared" si="213"/>
        <v>92</v>
      </c>
      <c r="BF308" s="20">
        <f t="shared" si="214"/>
        <v>85</v>
      </c>
      <c r="BG308" s="24"/>
      <c r="BH308" s="19">
        <f t="shared" si="239"/>
        <v>12</v>
      </c>
      <c r="BI308" s="19">
        <f t="shared" si="240"/>
        <v>2</v>
      </c>
      <c r="BJ308" s="19">
        <f t="shared" si="241"/>
        <v>7</v>
      </c>
      <c r="BK308" s="19">
        <f t="shared" si="242"/>
        <v>1</v>
      </c>
      <c r="BL308" s="19">
        <f t="shared" si="243"/>
        <v>14</v>
      </c>
      <c r="BM308" s="19">
        <f t="shared" si="244"/>
        <v>24</v>
      </c>
      <c r="BN308" s="19">
        <f t="shared" si="245"/>
        <v>5</v>
      </c>
      <c r="BO308" s="19">
        <f t="shared" si="246"/>
        <v>1</v>
      </c>
      <c r="BP308" s="19">
        <f t="shared" si="247"/>
        <v>21</v>
      </c>
      <c r="BQ308" s="19">
        <f t="shared" si="248"/>
        <v>12</v>
      </c>
      <c r="BR308" s="19">
        <f t="shared" si="249"/>
        <v>8</v>
      </c>
      <c r="BS308" s="19">
        <f t="shared" si="250"/>
        <v>6</v>
      </c>
      <c r="BT308" s="19">
        <f t="shared" si="251"/>
        <v>6</v>
      </c>
      <c r="BU308" s="19">
        <f t="shared" si="252"/>
        <v>14</v>
      </c>
      <c r="BV308" s="19">
        <f t="shared" si="253"/>
        <v>8</v>
      </c>
      <c r="BW308" s="19">
        <f t="shared" si="254"/>
        <v>10</v>
      </c>
      <c r="BX308" s="19">
        <f t="shared" si="255"/>
        <v>14</v>
      </c>
      <c r="BY308" s="19">
        <f t="shared" si="256"/>
        <v>23</v>
      </c>
      <c r="BZ308" s="19">
        <f t="shared" si="257"/>
        <v>9</v>
      </c>
      <c r="CA308" s="19">
        <f t="shared" si="258"/>
        <v>9</v>
      </c>
      <c r="CB308" s="18">
        <f t="shared" si="215"/>
        <v>85</v>
      </c>
      <c r="CC308" s="19">
        <f t="shared" si="259"/>
        <v>12</v>
      </c>
    </row>
    <row r="309" spans="1:81" ht="31.5">
      <c r="A309" s="21">
        <v>237</v>
      </c>
      <c r="B309" s="34">
        <v>6652008878</v>
      </c>
      <c r="C309" s="5" t="s">
        <v>438</v>
      </c>
      <c r="D309" s="5" t="s">
        <v>251</v>
      </c>
      <c r="E309" s="5" t="str">
        <f>VLOOKUP(C309,Реестр!$B$2:$C$74,2,FALSE)</f>
        <v>Село</v>
      </c>
      <c r="F309" s="19">
        <v>10</v>
      </c>
      <c r="G309" s="19">
        <v>34</v>
      </c>
      <c r="H309" s="22">
        <v>11</v>
      </c>
      <c r="I309" s="22">
        <v>38</v>
      </c>
      <c r="J309" s="22">
        <f t="shared" si="195"/>
        <v>90</v>
      </c>
      <c r="K309" s="19">
        <v>30</v>
      </c>
      <c r="L309" s="19">
        <v>4</v>
      </c>
      <c r="M309" s="19">
        <f t="shared" si="196"/>
        <v>100</v>
      </c>
      <c r="N309" s="19">
        <v>47</v>
      </c>
      <c r="O309" s="19">
        <v>39</v>
      </c>
      <c r="P309" s="19">
        <v>50</v>
      </c>
      <c r="Q309" s="19">
        <v>43</v>
      </c>
      <c r="R309" s="19">
        <f t="shared" si="197"/>
        <v>92</v>
      </c>
      <c r="S309" s="19">
        <f t="shared" si="198"/>
        <v>94</v>
      </c>
      <c r="T309" s="19">
        <v>20</v>
      </c>
      <c r="U309" s="19">
        <v>4</v>
      </c>
      <c r="V309" s="19">
        <f t="shared" si="199"/>
        <v>80</v>
      </c>
      <c r="W309" s="19">
        <v>38</v>
      </c>
      <c r="X309" s="23">
        <v>53</v>
      </c>
      <c r="Y309" s="20">
        <f t="shared" si="200"/>
        <v>72</v>
      </c>
      <c r="Z309" s="43">
        <f t="shared" si="201"/>
        <v>76</v>
      </c>
      <c r="AA309" s="20">
        <f t="shared" si="202"/>
        <v>76</v>
      </c>
      <c r="AB309" s="19">
        <v>20</v>
      </c>
      <c r="AC309" s="19">
        <v>1</v>
      </c>
      <c r="AD309" s="19">
        <f t="shared" si="203"/>
        <v>20</v>
      </c>
      <c r="AE309" s="19">
        <v>20</v>
      </c>
      <c r="AF309" s="19">
        <v>3</v>
      </c>
      <c r="AG309" s="19">
        <f t="shared" si="204"/>
        <v>60</v>
      </c>
      <c r="AH309" s="19">
        <v>2</v>
      </c>
      <c r="AI309" s="19">
        <v>2</v>
      </c>
      <c r="AJ309" s="20">
        <f t="shared" si="238"/>
        <v>100</v>
      </c>
      <c r="AK309" s="43">
        <f t="shared" si="205"/>
        <v>60</v>
      </c>
      <c r="AL309" s="19">
        <v>53</v>
      </c>
      <c r="AM309" s="19">
        <v>53</v>
      </c>
      <c r="AN309" s="20">
        <f t="shared" si="206"/>
        <v>100</v>
      </c>
      <c r="AO309" s="19">
        <v>53</v>
      </c>
      <c r="AP309" s="19">
        <v>53</v>
      </c>
      <c r="AQ309" s="20">
        <f t="shared" si="207"/>
        <v>100</v>
      </c>
      <c r="AR309" s="19">
        <v>35</v>
      </c>
      <c r="AS309" s="19">
        <v>39</v>
      </c>
      <c r="AT309" s="20">
        <f t="shared" si="208"/>
        <v>90</v>
      </c>
      <c r="AU309" s="20">
        <f t="shared" si="209"/>
        <v>98</v>
      </c>
      <c r="AV309" s="19">
        <v>53</v>
      </c>
      <c r="AW309" s="19">
        <v>53</v>
      </c>
      <c r="AX309" s="20">
        <f t="shared" si="210"/>
        <v>100</v>
      </c>
      <c r="AY309" s="19">
        <v>47</v>
      </c>
      <c r="AZ309" s="19">
        <v>53</v>
      </c>
      <c r="BA309" s="20">
        <f t="shared" si="211"/>
        <v>89</v>
      </c>
      <c r="BB309" s="19">
        <v>51</v>
      </c>
      <c r="BC309" s="19">
        <v>53</v>
      </c>
      <c r="BD309" s="20">
        <f t="shared" si="212"/>
        <v>96</v>
      </c>
      <c r="BE309" s="20">
        <f t="shared" si="213"/>
        <v>96</v>
      </c>
      <c r="BF309" s="20">
        <f t="shared" si="214"/>
        <v>85</v>
      </c>
      <c r="BG309" s="24"/>
      <c r="BH309" s="19">
        <f t="shared" si="239"/>
        <v>10</v>
      </c>
      <c r="BI309" s="19">
        <f t="shared" si="240"/>
        <v>1</v>
      </c>
      <c r="BJ309" s="19">
        <f t="shared" si="241"/>
        <v>9</v>
      </c>
      <c r="BK309" s="19">
        <f t="shared" si="242"/>
        <v>2</v>
      </c>
      <c r="BL309" s="19">
        <f t="shared" si="243"/>
        <v>23</v>
      </c>
      <c r="BM309" s="19">
        <f t="shared" si="244"/>
        <v>26</v>
      </c>
      <c r="BN309" s="19">
        <f t="shared" si="245"/>
        <v>4</v>
      </c>
      <c r="BO309" s="19">
        <f t="shared" si="246"/>
        <v>3</v>
      </c>
      <c r="BP309" s="19">
        <f t="shared" si="247"/>
        <v>1</v>
      </c>
      <c r="BQ309" s="19">
        <f t="shared" si="248"/>
        <v>1</v>
      </c>
      <c r="BR309" s="19">
        <f t="shared" si="249"/>
        <v>1</v>
      </c>
      <c r="BS309" s="19">
        <f t="shared" si="250"/>
        <v>11</v>
      </c>
      <c r="BT309" s="19">
        <f t="shared" si="251"/>
        <v>1</v>
      </c>
      <c r="BU309" s="19">
        <f t="shared" si="252"/>
        <v>12</v>
      </c>
      <c r="BV309" s="19">
        <f t="shared" si="253"/>
        <v>5</v>
      </c>
      <c r="BW309" s="19">
        <f t="shared" si="254"/>
        <v>7</v>
      </c>
      <c r="BX309" s="19">
        <f t="shared" si="255"/>
        <v>23</v>
      </c>
      <c r="BY309" s="19">
        <f t="shared" si="256"/>
        <v>24</v>
      </c>
      <c r="BZ309" s="19">
        <f t="shared" si="257"/>
        <v>3</v>
      </c>
      <c r="CA309" s="19">
        <f t="shared" si="258"/>
        <v>5</v>
      </c>
      <c r="CB309" s="18">
        <f t="shared" si="215"/>
        <v>85</v>
      </c>
      <c r="CC309" s="19">
        <f t="shared" si="259"/>
        <v>12</v>
      </c>
    </row>
    <row r="310" spans="1:81" ht="31.5">
      <c r="A310" s="21">
        <v>244</v>
      </c>
      <c r="B310" s="34">
        <v>6652009374</v>
      </c>
      <c r="C310" s="5" t="s">
        <v>438</v>
      </c>
      <c r="D310" s="5" t="s">
        <v>258</v>
      </c>
      <c r="E310" s="5" t="str">
        <f>VLOOKUP(C310,Реестр!$B$2:$C$74,2,FALSE)</f>
        <v>Село</v>
      </c>
      <c r="F310" s="19">
        <v>10</v>
      </c>
      <c r="G310" s="19">
        <v>35</v>
      </c>
      <c r="H310" s="22">
        <v>11</v>
      </c>
      <c r="I310" s="22">
        <v>38</v>
      </c>
      <c r="J310" s="22">
        <f t="shared" si="195"/>
        <v>92</v>
      </c>
      <c r="K310" s="19">
        <v>30</v>
      </c>
      <c r="L310" s="19">
        <v>3</v>
      </c>
      <c r="M310" s="19">
        <f t="shared" si="196"/>
        <v>90</v>
      </c>
      <c r="N310" s="19">
        <v>20</v>
      </c>
      <c r="O310" s="19">
        <v>17</v>
      </c>
      <c r="P310" s="19">
        <v>20</v>
      </c>
      <c r="Q310" s="19">
        <v>17</v>
      </c>
      <c r="R310" s="19">
        <f t="shared" si="197"/>
        <v>100</v>
      </c>
      <c r="S310" s="19">
        <f t="shared" si="198"/>
        <v>95</v>
      </c>
      <c r="T310" s="19">
        <v>20</v>
      </c>
      <c r="U310" s="19">
        <v>4</v>
      </c>
      <c r="V310" s="19">
        <f t="shared" si="199"/>
        <v>80</v>
      </c>
      <c r="W310" s="19">
        <v>21</v>
      </c>
      <c r="X310" s="23">
        <v>22</v>
      </c>
      <c r="Y310" s="20">
        <f t="shared" si="200"/>
        <v>95</v>
      </c>
      <c r="Z310" s="43">
        <f t="shared" si="201"/>
        <v>88</v>
      </c>
      <c r="AA310" s="20">
        <f t="shared" si="202"/>
        <v>88</v>
      </c>
      <c r="AB310" s="19">
        <v>20</v>
      </c>
      <c r="AC310" s="19">
        <v>1</v>
      </c>
      <c r="AD310" s="19">
        <f t="shared" si="203"/>
        <v>20</v>
      </c>
      <c r="AE310" s="19">
        <v>20</v>
      </c>
      <c r="AF310" s="19">
        <v>1</v>
      </c>
      <c r="AG310" s="19">
        <f t="shared" si="204"/>
        <v>20</v>
      </c>
      <c r="AH310" s="19">
        <v>1</v>
      </c>
      <c r="AI310" s="19">
        <v>1</v>
      </c>
      <c r="AJ310" s="20">
        <f t="shared" si="238"/>
        <v>100</v>
      </c>
      <c r="AK310" s="43">
        <f t="shared" si="205"/>
        <v>44</v>
      </c>
      <c r="AL310" s="19">
        <v>21</v>
      </c>
      <c r="AM310" s="19">
        <v>22</v>
      </c>
      <c r="AN310" s="20">
        <f t="shared" si="206"/>
        <v>95</v>
      </c>
      <c r="AO310" s="19">
        <v>22</v>
      </c>
      <c r="AP310" s="19">
        <v>22</v>
      </c>
      <c r="AQ310" s="20">
        <f t="shared" si="207"/>
        <v>100</v>
      </c>
      <c r="AR310" s="19">
        <v>17</v>
      </c>
      <c r="AS310" s="19">
        <v>17</v>
      </c>
      <c r="AT310" s="20">
        <f t="shared" si="208"/>
        <v>100</v>
      </c>
      <c r="AU310" s="20">
        <f t="shared" si="209"/>
        <v>98</v>
      </c>
      <c r="AV310" s="19">
        <v>21</v>
      </c>
      <c r="AW310" s="19">
        <v>22</v>
      </c>
      <c r="AX310" s="20">
        <f t="shared" si="210"/>
        <v>95</v>
      </c>
      <c r="AY310" s="19">
        <v>22</v>
      </c>
      <c r="AZ310" s="19">
        <v>22</v>
      </c>
      <c r="BA310" s="20">
        <f t="shared" si="211"/>
        <v>100</v>
      </c>
      <c r="BB310" s="19">
        <v>22</v>
      </c>
      <c r="BC310" s="19">
        <v>22</v>
      </c>
      <c r="BD310" s="20">
        <f t="shared" si="212"/>
        <v>100</v>
      </c>
      <c r="BE310" s="20">
        <f t="shared" si="213"/>
        <v>99</v>
      </c>
      <c r="BF310" s="20">
        <f t="shared" si="214"/>
        <v>85</v>
      </c>
      <c r="BG310" s="24"/>
      <c r="BH310" s="19">
        <f t="shared" si="239"/>
        <v>8</v>
      </c>
      <c r="BI310" s="19">
        <f t="shared" si="240"/>
        <v>2</v>
      </c>
      <c r="BJ310" s="19">
        <f t="shared" si="241"/>
        <v>1</v>
      </c>
      <c r="BK310" s="19">
        <f t="shared" si="242"/>
        <v>2</v>
      </c>
      <c r="BL310" s="19">
        <f t="shared" si="243"/>
        <v>13</v>
      </c>
      <c r="BM310" s="19">
        <f t="shared" si="244"/>
        <v>6</v>
      </c>
      <c r="BN310" s="19">
        <f t="shared" si="245"/>
        <v>4</v>
      </c>
      <c r="BO310" s="19">
        <f t="shared" si="246"/>
        <v>5</v>
      </c>
      <c r="BP310" s="19">
        <f t="shared" si="247"/>
        <v>1</v>
      </c>
      <c r="BQ310" s="19">
        <f t="shared" si="248"/>
        <v>6</v>
      </c>
      <c r="BR310" s="19">
        <f t="shared" si="249"/>
        <v>1</v>
      </c>
      <c r="BS310" s="19">
        <f t="shared" si="250"/>
        <v>1</v>
      </c>
      <c r="BT310" s="19">
        <f t="shared" si="251"/>
        <v>6</v>
      </c>
      <c r="BU310" s="19">
        <f t="shared" si="252"/>
        <v>1</v>
      </c>
      <c r="BV310" s="19">
        <f t="shared" si="253"/>
        <v>1</v>
      </c>
      <c r="BW310" s="19">
        <f t="shared" si="254"/>
        <v>6</v>
      </c>
      <c r="BX310" s="19">
        <f t="shared" si="255"/>
        <v>13</v>
      </c>
      <c r="BY310" s="19">
        <f t="shared" si="256"/>
        <v>36</v>
      </c>
      <c r="BZ310" s="19">
        <f t="shared" si="257"/>
        <v>3</v>
      </c>
      <c r="CA310" s="19">
        <f t="shared" si="258"/>
        <v>2</v>
      </c>
      <c r="CB310" s="18">
        <f t="shared" si="215"/>
        <v>85</v>
      </c>
      <c r="CC310" s="19">
        <f t="shared" si="259"/>
        <v>12</v>
      </c>
    </row>
    <row r="311" spans="1:81" ht="31.5">
      <c r="A311" s="21">
        <v>250</v>
      </c>
      <c r="B311" s="34">
        <v>6639008847</v>
      </c>
      <c r="C311" s="40" t="s">
        <v>496</v>
      </c>
      <c r="D311" s="5" t="s">
        <v>264</v>
      </c>
      <c r="E311" s="5" t="str">
        <f>VLOOKUP(C311,Реестр!$B$2:$C$74,2,FALSE)</f>
        <v>Село</v>
      </c>
      <c r="F311" s="19">
        <v>10</v>
      </c>
      <c r="G311" s="19">
        <v>36</v>
      </c>
      <c r="H311" s="22">
        <v>11</v>
      </c>
      <c r="I311" s="22">
        <v>38</v>
      </c>
      <c r="J311" s="22">
        <f t="shared" si="195"/>
        <v>93</v>
      </c>
      <c r="K311" s="19">
        <v>30</v>
      </c>
      <c r="L311" s="19">
        <v>4</v>
      </c>
      <c r="M311" s="19">
        <f t="shared" si="196"/>
        <v>100</v>
      </c>
      <c r="N311" s="19">
        <v>17</v>
      </c>
      <c r="O311" s="19">
        <v>17</v>
      </c>
      <c r="P311" s="19">
        <v>17</v>
      </c>
      <c r="Q311" s="19">
        <v>17</v>
      </c>
      <c r="R311" s="19">
        <f t="shared" si="197"/>
        <v>100</v>
      </c>
      <c r="S311" s="19">
        <f t="shared" si="198"/>
        <v>98</v>
      </c>
      <c r="T311" s="19">
        <v>20</v>
      </c>
      <c r="U311" s="19">
        <v>3</v>
      </c>
      <c r="V311" s="19">
        <f t="shared" si="199"/>
        <v>60</v>
      </c>
      <c r="W311" s="19">
        <v>17</v>
      </c>
      <c r="X311" s="23">
        <v>17</v>
      </c>
      <c r="Y311" s="20">
        <f t="shared" si="200"/>
        <v>100</v>
      </c>
      <c r="Z311" s="43">
        <f t="shared" si="201"/>
        <v>80</v>
      </c>
      <c r="AA311" s="20">
        <f t="shared" si="202"/>
        <v>80</v>
      </c>
      <c r="AB311" s="19">
        <v>20</v>
      </c>
      <c r="AC311" s="19">
        <v>0</v>
      </c>
      <c r="AD311" s="19">
        <f t="shared" si="203"/>
        <v>0</v>
      </c>
      <c r="AE311" s="19">
        <v>20</v>
      </c>
      <c r="AF311" s="19">
        <v>2</v>
      </c>
      <c r="AG311" s="19">
        <f t="shared" si="204"/>
        <v>40</v>
      </c>
      <c r="AH311" s="19">
        <v>1</v>
      </c>
      <c r="AI311" s="19">
        <v>1</v>
      </c>
      <c r="AJ311" s="20">
        <f t="shared" si="238"/>
        <v>100</v>
      </c>
      <c r="AK311" s="43">
        <f t="shared" si="205"/>
        <v>46</v>
      </c>
      <c r="AL311" s="19">
        <v>17</v>
      </c>
      <c r="AM311" s="19">
        <v>17</v>
      </c>
      <c r="AN311" s="20">
        <f t="shared" si="206"/>
        <v>100</v>
      </c>
      <c r="AO311" s="19">
        <v>17</v>
      </c>
      <c r="AP311" s="19">
        <v>17</v>
      </c>
      <c r="AQ311" s="20">
        <f t="shared" si="207"/>
        <v>100</v>
      </c>
      <c r="AR311" s="19">
        <v>17</v>
      </c>
      <c r="AS311" s="19">
        <v>17</v>
      </c>
      <c r="AT311" s="20">
        <f t="shared" si="208"/>
        <v>100</v>
      </c>
      <c r="AU311" s="20">
        <f t="shared" si="209"/>
        <v>100</v>
      </c>
      <c r="AV311" s="19">
        <v>17</v>
      </c>
      <c r="AW311" s="19">
        <v>17</v>
      </c>
      <c r="AX311" s="20">
        <f t="shared" si="210"/>
        <v>100</v>
      </c>
      <c r="AY311" s="19">
        <v>17</v>
      </c>
      <c r="AZ311" s="19">
        <v>17</v>
      </c>
      <c r="BA311" s="20">
        <f t="shared" si="211"/>
        <v>100</v>
      </c>
      <c r="BB311" s="19">
        <v>17</v>
      </c>
      <c r="BC311" s="19">
        <v>17</v>
      </c>
      <c r="BD311" s="20">
        <f t="shared" si="212"/>
        <v>100</v>
      </c>
      <c r="BE311" s="20">
        <f t="shared" si="213"/>
        <v>100</v>
      </c>
      <c r="BF311" s="20">
        <f t="shared" si="214"/>
        <v>85</v>
      </c>
      <c r="BG311" s="24"/>
      <c r="BH311" s="19">
        <f t="shared" si="239"/>
        <v>7</v>
      </c>
      <c r="BI311" s="19">
        <f t="shared" si="240"/>
        <v>1</v>
      </c>
      <c r="BJ311" s="19">
        <f t="shared" si="241"/>
        <v>1</v>
      </c>
      <c r="BK311" s="19">
        <f t="shared" si="242"/>
        <v>3</v>
      </c>
      <c r="BL311" s="19">
        <f t="shared" si="243"/>
        <v>20</v>
      </c>
      <c r="BM311" s="19">
        <f t="shared" si="244"/>
        <v>1</v>
      </c>
      <c r="BN311" s="19">
        <f t="shared" si="245"/>
        <v>5</v>
      </c>
      <c r="BO311" s="19">
        <f t="shared" si="246"/>
        <v>4</v>
      </c>
      <c r="BP311" s="19">
        <f t="shared" si="247"/>
        <v>1</v>
      </c>
      <c r="BQ311" s="19">
        <f t="shared" si="248"/>
        <v>1</v>
      </c>
      <c r="BR311" s="19">
        <f t="shared" si="249"/>
        <v>1</v>
      </c>
      <c r="BS311" s="19">
        <f t="shared" si="250"/>
        <v>1</v>
      </c>
      <c r="BT311" s="19">
        <f t="shared" si="251"/>
        <v>1</v>
      </c>
      <c r="BU311" s="19">
        <f t="shared" si="252"/>
        <v>1</v>
      </c>
      <c r="BV311" s="19">
        <f t="shared" si="253"/>
        <v>1</v>
      </c>
      <c r="BW311" s="19">
        <f t="shared" si="254"/>
        <v>3</v>
      </c>
      <c r="BX311" s="19">
        <f t="shared" si="255"/>
        <v>20</v>
      </c>
      <c r="BY311" s="19">
        <f t="shared" si="256"/>
        <v>35</v>
      </c>
      <c r="BZ311" s="19">
        <f t="shared" si="257"/>
        <v>1</v>
      </c>
      <c r="CA311" s="19">
        <f t="shared" si="258"/>
        <v>1</v>
      </c>
      <c r="CB311" s="18">
        <f t="shared" si="215"/>
        <v>85</v>
      </c>
      <c r="CC311" s="19">
        <f t="shared" si="259"/>
        <v>12</v>
      </c>
    </row>
    <row r="312" spans="1:81" ht="31.5">
      <c r="A312" s="21">
        <v>353</v>
      </c>
      <c r="B312" s="34">
        <v>6601006449</v>
      </c>
      <c r="C312" s="40" t="s">
        <v>485</v>
      </c>
      <c r="D312" s="5" t="s">
        <v>353</v>
      </c>
      <c r="E312" s="5" t="str">
        <f>VLOOKUP(C312,Реестр!$B$2:$C$74,2,FALSE)</f>
        <v>Село</v>
      </c>
      <c r="F312" s="19">
        <v>11</v>
      </c>
      <c r="G312" s="19">
        <v>36</v>
      </c>
      <c r="H312" s="22">
        <v>11</v>
      </c>
      <c r="I312" s="22">
        <v>38</v>
      </c>
      <c r="J312" s="22">
        <f t="shared" si="195"/>
        <v>97</v>
      </c>
      <c r="K312" s="19">
        <v>30</v>
      </c>
      <c r="L312" s="19">
        <v>3</v>
      </c>
      <c r="M312" s="19">
        <f t="shared" si="196"/>
        <v>90</v>
      </c>
      <c r="N312" s="19">
        <v>260</v>
      </c>
      <c r="O312" s="19">
        <v>249</v>
      </c>
      <c r="P312" s="19">
        <v>269</v>
      </c>
      <c r="Q312" s="19">
        <v>253</v>
      </c>
      <c r="R312" s="19">
        <f t="shared" si="197"/>
        <v>98</v>
      </c>
      <c r="S312" s="19">
        <f t="shared" si="198"/>
        <v>95</v>
      </c>
      <c r="T312" s="19">
        <v>20</v>
      </c>
      <c r="U312" s="19">
        <v>5</v>
      </c>
      <c r="V312" s="19">
        <f t="shared" si="199"/>
        <v>100</v>
      </c>
      <c r="W312" s="19">
        <v>270</v>
      </c>
      <c r="X312" s="23">
        <v>289</v>
      </c>
      <c r="Y312" s="20">
        <f t="shared" si="200"/>
        <v>93</v>
      </c>
      <c r="Z312" s="43">
        <f t="shared" si="201"/>
        <v>97</v>
      </c>
      <c r="AA312" s="20">
        <f t="shared" si="202"/>
        <v>97</v>
      </c>
      <c r="AB312" s="19">
        <v>20</v>
      </c>
      <c r="AC312" s="19">
        <v>0</v>
      </c>
      <c r="AD312" s="19">
        <f t="shared" si="203"/>
        <v>0</v>
      </c>
      <c r="AE312" s="19">
        <v>20</v>
      </c>
      <c r="AF312" s="19">
        <v>2</v>
      </c>
      <c r="AG312" s="19">
        <f t="shared" si="204"/>
        <v>40</v>
      </c>
      <c r="AH312" s="19">
        <v>31</v>
      </c>
      <c r="AI312" s="19">
        <v>37</v>
      </c>
      <c r="AJ312" s="20">
        <f t="shared" si="238"/>
        <v>84</v>
      </c>
      <c r="AK312" s="43">
        <f t="shared" si="205"/>
        <v>41</v>
      </c>
      <c r="AL312" s="19">
        <v>272</v>
      </c>
      <c r="AM312" s="19">
        <v>289</v>
      </c>
      <c r="AN312" s="20">
        <f t="shared" si="206"/>
        <v>94</v>
      </c>
      <c r="AO312" s="19">
        <v>278</v>
      </c>
      <c r="AP312" s="19">
        <v>289</v>
      </c>
      <c r="AQ312" s="20">
        <f t="shared" si="207"/>
        <v>96</v>
      </c>
      <c r="AR312" s="19">
        <v>249</v>
      </c>
      <c r="AS312" s="19">
        <v>255</v>
      </c>
      <c r="AT312" s="20">
        <f t="shared" si="208"/>
        <v>98</v>
      </c>
      <c r="AU312" s="20">
        <f t="shared" si="209"/>
        <v>96</v>
      </c>
      <c r="AV312" s="19">
        <v>277</v>
      </c>
      <c r="AW312" s="19">
        <v>289</v>
      </c>
      <c r="AX312" s="20">
        <f t="shared" si="210"/>
        <v>96</v>
      </c>
      <c r="AY312" s="19">
        <v>274</v>
      </c>
      <c r="AZ312" s="19">
        <v>289</v>
      </c>
      <c r="BA312" s="20">
        <f t="shared" si="211"/>
        <v>95</v>
      </c>
      <c r="BB312" s="19">
        <v>277</v>
      </c>
      <c r="BC312" s="19">
        <v>289</v>
      </c>
      <c r="BD312" s="20">
        <f t="shared" si="212"/>
        <v>96</v>
      </c>
      <c r="BE312" s="20">
        <f t="shared" si="213"/>
        <v>96</v>
      </c>
      <c r="BF312" s="20">
        <f t="shared" si="214"/>
        <v>85</v>
      </c>
      <c r="BG312" s="24"/>
      <c r="BH312" s="19">
        <f t="shared" si="239"/>
        <v>3</v>
      </c>
      <c r="BI312" s="19">
        <f t="shared" si="240"/>
        <v>2</v>
      </c>
      <c r="BJ312" s="19">
        <f t="shared" si="241"/>
        <v>3</v>
      </c>
      <c r="BK312" s="19">
        <f t="shared" si="242"/>
        <v>1</v>
      </c>
      <c r="BL312" s="19">
        <f t="shared" si="243"/>
        <v>4</v>
      </c>
      <c r="BM312" s="19">
        <f t="shared" si="244"/>
        <v>8</v>
      </c>
      <c r="BN312" s="19">
        <f t="shared" si="245"/>
        <v>5</v>
      </c>
      <c r="BO312" s="19">
        <f t="shared" si="246"/>
        <v>4</v>
      </c>
      <c r="BP312" s="19">
        <f t="shared" si="247"/>
        <v>14</v>
      </c>
      <c r="BQ312" s="19">
        <f t="shared" si="248"/>
        <v>7</v>
      </c>
      <c r="BR312" s="19">
        <f t="shared" si="249"/>
        <v>5</v>
      </c>
      <c r="BS312" s="19">
        <f t="shared" si="250"/>
        <v>3</v>
      </c>
      <c r="BT312" s="19">
        <f t="shared" si="251"/>
        <v>5</v>
      </c>
      <c r="BU312" s="19">
        <f t="shared" si="252"/>
        <v>6</v>
      </c>
      <c r="BV312" s="19">
        <f t="shared" si="253"/>
        <v>5</v>
      </c>
      <c r="BW312" s="19">
        <f t="shared" si="254"/>
        <v>6</v>
      </c>
      <c r="BX312" s="19">
        <f t="shared" si="255"/>
        <v>4</v>
      </c>
      <c r="BY312" s="19">
        <f t="shared" si="256"/>
        <v>39</v>
      </c>
      <c r="BZ312" s="19">
        <f t="shared" si="257"/>
        <v>5</v>
      </c>
      <c r="CA312" s="19">
        <f t="shared" si="258"/>
        <v>5</v>
      </c>
      <c r="CB312" s="18">
        <f t="shared" si="215"/>
        <v>85</v>
      </c>
      <c r="CC312" s="19">
        <f t="shared" si="259"/>
        <v>12</v>
      </c>
    </row>
    <row r="313" spans="1:81" ht="31.5">
      <c r="A313" s="21">
        <v>374</v>
      </c>
      <c r="B313" s="36">
        <v>6613005087</v>
      </c>
      <c r="C313" s="5" t="s">
        <v>455</v>
      </c>
      <c r="D313" s="5" t="s">
        <v>370</v>
      </c>
      <c r="E313" s="5" t="str">
        <f>VLOOKUP(C313,Реестр!$B$2:$C$74,2,FALSE)</f>
        <v>Село</v>
      </c>
      <c r="F313" s="19">
        <v>8</v>
      </c>
      <c r="G313" s="19">
        <v>35</v>
      </c>
      <c r="H313" s="22">
        <v>9</v>
      </c>
      <c r="I313" s="22">
        <v>36</v>
      </c>
      <c r="J313" s="22">
        <f t="shared" si="195"/>
        <v>93</v>
      </c>
      <c r="K313" s="19">
        <v>30</v>
      </c>
      <c r="L313" s="19">
        <v>4</v>
      </c>
      <c r="M313" s="19">
        <f t="shared" si="196"/>
        <v>100</v>
      </c>
      <c r="N313" s="19">
        <v>21</v>
      </c>
      <c r="O313" s="19">
        <v>20</v>
      </c>
      <c r="P313" s="19">
        <v>22</v>
      </c>
      <c r="Q313" s="19">
        <v>20</v>
      </c>
      <c r="R313" s="19">
        <f t="shared" si="197"/>
        <v>98</v>
      </c>
      <c r="S313" s="19">
        <f t="shared" si="198"/>
        <v>97</v>
      </c>
      <c r="T313" s="19">
        <v>20</v>
      </c>
      <c r="U313" s="19">
        <v>5</v>
      </c>
      <c r="V313" s="19">
        <f t="shared" si="199"/>
        <v>100</v>
      </c>
      <c r="W313" s="19">
        <v>23</v>
      </c>
      <c r="X313" s="23">
        <v>24</v>
      </c>
      <c r="Y313" s="20">
        <f t="shared" si="200"/>
        <v>96</v>
      </c>
      <c r="Z313" s="43">
        <f t="shared" si="201"/>
        <v>98</v>
      </c>
      <c r="AA313" s="20">
        <f t="shared" si="202"/>
        <v>98</v>
      </c>
      <c r="AB313" s="19">
        <v>20</v>
      </c>
      <c r="AC313" s="19">
        <v>1</v>
      </c>
      <c r="AD313" s="19">
        <f t="shared" si="203"/>
        <v>20</v>
      </c>
      <c r="AE313" s="19">
        <v>20</v>
      </c>
      <c r="AF313" s="19">
        <v>1</v>
      </c>
      <c r="AG313" s="19">
        <f t="shared" si="204"/>
        <v>20</v>
      </c>
      <c r="AH313" s="19">
        <v>2</v>
      </c>
      <c r="AI313" s="19">
        <v>2</v>
      </c>
      <c r="AJ313" s="20">
        <f t="shared" si="238"/>
        <v>100</v>
      </c>
      <c r="AK313" s="43">
        <f t="shared" si="205"/>
        <v>44</v>
      </c>
      <c r="AL313" s="19">
        <v>20</v>
      </c>
      <c r="AM313" s="19">
        <v>24</v>
      </c>
      <c r="AN313" s="20">
        <f t="shared" si="206"/>
        <v>83</v>
      </c>
      <c r="AO313" s="19">
        <v>23</v>
      </c>
      <c r="AP313" s="19">
        <v>24</v>
      </c>
      <c r="AQ313" s="20">
        <f t="shared" si="207"/>
        <v>96</v>
      </c>
      <c r="AR313" s="19">
        <v>20</v>
      </c>
      <c r="AS313" s="19">
        <v>20</v>
      </c>
      <c r="AT313" s="20">
        <f t="shared" si="208"/>
        <v>100</v>
      </c>
      <c r="AU313" s="20">
        <f t="shared" si="209"/>
        <v>92</v>
      </c>
      <c r="AV313" s="19">
        <v>24</v>
      </c>
      <c r="AW313" s="19">
        <v>24</v>
      </c>
      <c r="AX313" s="20">
        <f t="shared" si="210"/>
        <v>100</v>
      </c>
      <c r="AY313" s="19">
        <v>22</v>
      </c>
      <c r="AZ313" s="19">
        <v>24</v>
      </c>
      <c r="BA313" s="20">
        <f t="shared" si="211"/>
        <v>92</v>
      </c>
      <c r="BB313" s="19">
        <v>23</v>
      </c>
      <c r="BC313" s="19">
        <v>24</v>
      </c>
      <c r="BD313" s="20">
        <f t="shared" si="212"/>
        <v>96</v>
      </c>
      <c r="BE313" s="20">
        <f t="shared" si="213"/>
        <v>96</v>
      </c>
      <c r="BF313" s="20">
        <f t="shared" si="214"/>
        <v>85</v>
      </c>
      <c r="BG313" s="24"/>
      <c r="BH313" s="19">
        <f t="shared" si="239"/>
        <v>7</v>
      </c>
      <c r="BI313" s="19">
        <f t="shared" si="240"/>
        <v>1</v>
      </c>
      <c r="BJ313" s="19">
        <f t="shared" si="241"/>
        <v>3</v>
      </c>
      <c r="BK313" s="19">
        <f t="shared" si="242"/>
        <v>1</v>
      </c>
      <c r="BL313" s="19">
        <f t="shared" si="243"/>
        <v>3</v>
      </c>
      <c r="BM313" s="19">
        <f t="shared" si="244"/>
        <v>5</v>
      </c>
      <c r="BN313" s="19">
        <f t="shared" si="245"/>
        <v>4</v>
      </c>
      <c r="BO313" s="19">
        <f t="shared" si="246"/>
        <v>5</v>
      </c>
      <c r="BP313" s="19">
        <f t="shared" si="247"/>
        <v>1</v>
      </c>
      <c r="BQ313" s="19">
        <f t="shared" si="248"/>
        <v>14</v>
      </c>
      <c r="BR313" s="19">
        <f t="shared" si="249"/>
        <v>5</v>
      </c>
      <c r="BS313" s="19">
        <f t="shared" si="250"/>
        <v>1</v>
      </c>
      <c r="BT313" s="19">
        <f t="shared" si="251"/>
        <v>1</v>
      </c>
      <c r="BU313" s="19">
        <f t="shared" si="252"/>
        <v>9</v>
      </c>
      <c r="BV313" s="19">
        <f t="shared" si="253"/>
        <v>5</v>
      </c>
      <c r="BW313" s="19">
        <f t="shared" si="254"/>
        <v>4</v>
      </c>
      <c r="BX313" s="19">
        <f t="shared" si="255"/>
        <v>3</v>
      </c>
      <c r="BY313" s="19">
        <f t="shared" si="256"/>
        <v>36</v>
      </c>
      <c r="BZ313" s="19">
        <f t="shared" si="257"/>
        <v>9</v>
      </c>
      <c r="CA313" s="19">
        <f t="shared" si="258"/>
        <v>5</v>
      </c>
      <c r="CB313" s="18">
        <f t="shared" si="215"/>
        <v>85</v>
      </c>
      <c r="CC313" s="19">
        <f t="shared" si="259"/>
        <v>12</v>
      </c>
    </row>
    <row r="314" spans="1:81" ht="31.5">
      <c r="A314" s="21">
        <v>375</v>
      </c>
      <c r="B314" s="34">
        <v>6613004580</v>
      </c>
      <c r="C314" s="5" t="s">
        <v>455</v>
      </c>
      <c r="D314" s="5" t="s">
        <v>371</v>
      </c>
      <c r="E314" s="5" t="str">
        <f>VLOOKUP(C314,Реестр!$B$2:$C$74,2,FALSE)</f>
        <v>Село</v>
      </c>
      <c r="F314" s="19">
        <v>10</v>
      </c>
      <c r="G314" s="19">
        <v>36.5</v>
      </c>
      <c r="H314" s="22">
        <v>11</v>
      </c>
      <c r="I314" s="22">
        <v>38</v>
      </c>
      <c r="J314" s="22">
        <f t="shared" si="195"/>
        <v>93</v>
      </c>
      <c r="K314" s="19">
        <v>30</v>
      </c>
      <c r="L314" s="19">
        <v>3</v>
      </c>
      <c r="M314" s="19">
        <f t="shared" si="196"/>
        <v>90</v>
      </c>
      <c r="N314" s="19">
        <v>179</v>
      </c>
      <c r="O314" s="19">
        <v>169</v>
      </c>
      <c r="P314" s="19">
        <v>187</v>
      </c>
      <c r="Q314" s="19">
        <v>177</v>
      </c>
      <c r="R314" s="19">
        <f t="shared" si="197"/>
        <v>96</v>
      </c>
      <c r="S314" s="19">
        <f t="shared" si="198"/>
        <v>93</v>
      </c>
      <c r="T314" s="19">
        <v>20</v>
      </c>
      <c r="U314" s="19">
        <v>5</v>
      </c>
      <c r="V314" s="19">
        <f t="shared" si="199"/>
        <v>100</v>
      </c>
      <c r="W314" s="19">
        <v>195</v>
      </c>
      <c r="X314" s="23">
        <v>224</v>
      </c>
      <c r="Y314" s="20">
        <f t="shared" si="200"/>
        <v>87</v>
      </c>
      <c r="Z314" s="43">
        <f t="shared" si="201"/>
        <v>94</v>
      </c>
      <c r="AA314" s="20">
        <f t="shared" si="202"/>
        <v>94</v>
      </c>
      <c r="AB314" s="19">
        <v>20</v>
      </c>
      <c r="AC314" s="19">
        <v>0</v>
      </c>
      <c r="AD314" s="19">
        <f t="shared" si="203"/>
        <v>0</v>
      </c>
      <c r="AE314" s="19">
        <v>20</v>
      </c>
      <c r="AF314" s="19">
        <v>3</v>
      </c>
      <c r="AG314" s="19">
        <f t="shared" si="204"/>
        <v>60</v>
      </c>
      <c r="AH314" s="19">
        <v>11</v>
      </c>
      <c r="AI314" s="19">
        <v>14</v>
      </c>
      <c r="AJ314" s="20">
        <f t="shared" si="238"/>
        <v>79</v>
      </c>
      <c r="AK314" s="43">
        <f t="shared" si="205"/>
        <v>48</v>
      </c>
      <c r="AL314" s="19">
        <v>206</v>
      </c>
      <c r="AM314" s="19">
        <v>224</v>
      </c>
      <c r="AN314" s="20">
        <f t="shared" si="206"/>
        <v>92</v>
      </c>
      <c r="AO314" s="19">
        <v>215</v>
      </c>
      <c r="AP314" s="19">
        <v>224</v>
      </c>
      <c r="AQ314" s="20">
        <f t="shared" si="207"/>
        <v>96</v>
      </c>
      <c r="AR314" s="19">
        <v>131</v>
      </c>
      <c r="AS314" s="19">
        <v>135</v>
      </c>
      <c r="AT314" s="20">
        <f t="shared" si="208"/>
        <v>97</v>
      </c>
      <c r="AU314" s="20">
        <f t="shared" si="209"/>
        <v>95</v>
      </c>
      <c r="AV314" s="19">
        <v>210</v>
      </c>
      <c r="AW314" s="19">
        <v>224</v>
      </c>
      <c r="AX314" s="20">
        <f t="shared" si="210"/>
        <v>94</v>
      </c>
      <c r="AY314" s="19">
        <v>209</v>
      </c>
      <c r="AZ314" s="19">
        <v>224</v>
      </c>
      <c r="BA314" s="20">
        <f t="shared" si="211"/>
        <v>93</v>
      </c>
      <c r="BB314" s="19">
        <v>212</v>
      </c>
      <c r="BC314" s="19">
        <v>224</v>
      </c>
      <c r="BD314" s="20">
        <f t="shared" si="212"/>
        <v>95</v>
      </c>
      <c r="BE314" s="20">
        <f t="shared" si="213"/>
        <v>94</v>
      </c>
      <c r="BF314" s="20">
        <f t="shared" si="214"/>
        <v>85</v>
      </c>
      <c r="BG314" s="24"/>
      <c r="BH314" s="19">
        <f t="shared" si="239"/>
        <v>7</v>
      </c>
      <c r="BI314" s="19">
        <f t="shared" si="240"/>
        <v>2</v>
      </c>
      <c r="BJ314" s="19">
        <f t="shared" si="241"/>
        <v>5</v>
      </c>
      <c r="BK314" s="19">
        <f t="shared" si="242"/>
        <v>1</v>
      </c>
      <c r="BL314" s="19">
        <f t="shared" si="243"/>
        <v>7</v>
      </c>
      <c r="BM314" s="19">
        <f t="shared" si="244"/>
        <v>14</v>
      </c>
      <c r="BN314" s="19">
        <f t="shared" si="245"/>
        <v>5</v>
      </c>
      <c r="BO314" s="19">
        <f t="shared" si="246"/>
        <v>3</v>
      </c>
      <c r="BP314" s="19">
        <f t="shared" si="247"/>
        <v>18</v>
      </c>
      <c r="BQ314" s="19">
        <f t="shared" si="248"/>
        <v>9</v>
      </c>
      <c r="BR314" s="19">
        <f t="shared" si="249"/>
        <v>5</v>
      </c>
      <c r="BS314" s="19">
        <f t="shared" si="250"/>
        <v>4</v>
      </c>
      <c r="BT314" s="19">
        <f t="shared" si="251"/>
        <v>7</v>
      </c>
      <c r="BU314" s="19">
        <f t="shared" si="252"/>
        <v>8</v>
      </c>
      <c r="BV314" s="19">
        <f t="shared" si="253"/>
        <v>6</v>
      </c>
      <c r="BW314" s="19">
        <f t="shared" si="254"/>
        <v>8</v>
      </c>
      <c r="BX314" s="19">
        <f t="shared" si="255"/>
        <v>7</v>
      </c>
      <c r="BY314" s="19">
        <f t="shared" si="256"/>
        <v>33</v>
      </c>
      <c r="BZ314" s="19">
        <f t="shared" si="257"/>
        <v>6</v>
      </c>
      <c r="CA314" s="19">
        <f t="shared" si="258"/>
        <v>7</v>
      </c>
      <c r="CB314" s="18">
        <f t="shared" si="215"/>
        <v>85</v>
      </c>
      <c r="CC314" s="19">
        <f t="shared" si="259"/>
        <v>12</v>
      </c>
    </row>
    <row r="315" spans="1:81" ht="47.25">
      <c r="A315" s="21">
        <v>390</v>
      </c>
      <c r="B315" s="34">
        <v>6632014672</v>
      </c>
      <c r="C315" s="5" t="s">
        <v>459</v>
      </c>
      <c r="D315" s="5" t="s">
        <v>384</v>
      </c>
      <c r="E315" s="5" t="str">
        <f>VLOOKUP(C315,Реестр!$B$2:$C$74,2,FALSE)</f>
        <v>Село</v>
      </c>
      <c r="F315" s="19">
        <v>8</v>
      </c>
      <c r="G315" s="19">
        <v>35</v>
      </c>
      <c r="H315" s="22">
        <v>9</v>
      </c>
      <c r="I315" s="22">
        <v>36</v>
      </c>
      <c r="J315" s="22">
        <f t="shared" si="195"/>
        <v>93</v>
      </c>
      <c r="K315" s="19">
        <v>30</v>
      </c>
      <c r="L315" s="19">
        <v>4</v>
      </c>
      <c r="M315" s="19">
        <f t="shared" si="196"/>
        <v>100</v>
      </c>
      <c r="N315" s="19">
        <v>14</v>
      </c>
      <c r="O315" s="19">
        <v>13</v>
      </c>
      <c r="P315" s="19">
        <v>15</v>
      </c>
      <c r="Q315" s="19">
        <v>13</v>
      </c>
      <c r="R315" s="19">
        <f t="shared" si="197"/>
        <v>97</v>
      </c>
      <c r="S315" s="19">
        <f t="shared" si="198"/>
        <v>97</v>
      </c>
      <c r="T315" s="19">
        <v>20</v>
      </c>
      <c r="U315" s="19">
        <v>5</v>
      </c>
      <c r="V315" s="19">
        <f t="shared" si="199"/>
        <v>100</v>
      </c>
      <c r="W315" s="19">
        <v>13</v>
      </c>
      <c r="X315" s="23">
        <v>20</v>
      </c>
      <c r="Y315" s="20">
        <f t="shared" si="200"/>
        <v>65</v>
      </c>
      <c r="Z315" s="43">
        <f t="shared" si="201"/>
        <v>83</v>
      </c>
      <c r="AA315" s="20">
        <f t="shared" si="202"/>
        <v>83</v>
      </c>
      <c r="AB315" s="19">
        <v>20</v>
      </c>
      <c r="AC315" s="19">
        <v>0</v>
      </c>
      <c r="AD315" s="19">
        <f t="shared" si="203"/>
        <v>0</v>
      </c>
      <c r="AE315" s="19">
        <v>20</v>
      </c>
      <c r="AF315" s="19">
        <v>4</v>
      </c>
      <c r="AG315" s="19">
        <f t="shared" si="204"/>
        <v>80</v>
      </c>
      <c r="AH315" s="19">
        <v>1</v>
      </c>
      <c r="AI315" s="19">
        <v>2</v>
      </c>
      <c r="AJ315" s="20">
        <f t="shared" si="238"/>
        <v>50</v>
      </c>
      <c r="AK315" s="43">
        <f t="shared" si="205"/>
        <v>47</v>
      </c>
      <c r="AL315" s="19">
        <v>21</v>
      </c>
      <c r="AM315" s="19">
        <v>21</v>
      </c>
      <c r="AN315" s="20">
        <f t="shared" si="206"/>
        <v>100</v>
      </c>
      <c r="AO315" s="19">
        <v>20</v>
      </c>
      <c r="AP315" s="19">
        <v>20</v>
      </c>
      <c r="AQ315" s="20">
        <f t="shared" si="207"/>
        <v>100</v>
      </c>
      <c r="AR315" s="19">
        <v>11</v>
      </c>
      <c r="AS315" s="19">
        <v>11</v>
      </c>
      <c r="AT315" s="20">
        <f t="shared" si="208"/>
        <v>100</v>
      </c>
      <c r="AU315" s="20">
        <f t="shared" si="209"/>
        <v>100</v>
      </c>
      <c r="AV315" s="19">
        <v>21</v>
      </c>
      <c r="AW315" s="19">
        <v>21</v>
      </c>
      <c r="AX315" s="20">
        <f t="shared" si="210"/>
        <v>100</v>
      </c>
      <c r="AY315" s="19">
        <v>21</v>
      </c>
      <c r="AZ315" s="19">
        <v>21</v>
      </c>
      <c r="BA315" s="20">
        <f t="shared" si="211"/>
        <v>100</v>
      </c>
      <c r="BB315" s="19">
        <v>20</v>
      </c>
      <c r="BC315" s="19">
        <v>21</v>
      </c>
      <c r="BD315" s="20">
        <f t="shared" si="212"/>
        <v>95</v>
      </c>
      <c r="BE315" s="20">
        <f t="shared" si="213"/>
        <v>98</v>
      </c>
      <c r="BF315" s="20">
        <f t="shared" si="214"/>
        <v>85</v>
      </c>
      <c r="BG315" s="24"/>
      <c r="BH315" s="19">
        <f t="shared" si="239"/>
        <v>7</v>
      </c>
      <c r="BI315" s="19">
        <f t="shared" si="240"/>
        <v>1</v>
      </c>
      <c r="BJ315" s="19">
        <f t="shared" si="241"/>
        <v>4</v>
      </c>
      <c r="BK315" s="19">
        <f t="shared" si="242"/>
        <v>1</v>
      </c>
      <c r="BL315" s="19">
        <f t="shared" si="243"/>
        <v>17</v>
      </c>
      <c r="BM315" s="19">
        <f t="shared" si="244"/>
        <v>28</v>
      </c>
      <c r="BN315" s="19">
        <f t="shared" si="245"/>
        <v>5</v>
      </c>
      <c r="BO315" s="19">
        <f t="shared" si="246"/>
        <v>2</v>
      </c>
      <c r="BP315" s="19">
        <f t="shared" si="247"/>
        <v>28</v>
      </c>
      <c r="BQ315" s="19">
        <f t="shared" si="248"/>
        <v>1</v>
      </c>
      <c r="BR315" s="19">
        <f t="shared" si="249"/>
        <v>1</v>
      </c>
      <c r="BS315" s="19">
        <f t="shared" si="250"/>
        <v>1</v>
      </c>
      <c r="BT315" s="19">
        <f t="shared" si="251"/>
        <v>1</v>
      </c>
      <c r="BU315" s="19">
        <f t="shared" si="252"/>
        <v>1</v>
      </c>
      <c r="BV315" s="19">
        <f t="shared" si="253"/>
        <v>6</v>
      </c>
      <c r="BW315" s="19">
        <f t="shared" si="254"/>
        <v>4</v>
      </c>
      <c r="BX315" s="19">
        <f t="shared" si="255"/>
        <v>17</v>
      </c>
      <c r="BY315" s="19">
        <f t="shared" si="256"/>
        <v>34</v>
      </c>
      <c r="BZ315" s="19">
        <f t="shared" si="257"/>
        <v>1</v>
      </c>
      <c r="CA315" s="19">
        <f t="shared" si="258"/>
        <v>3</v>
      </c>
      <c r="CB315" s="18">
        <f t="shared" si="215"/>
        <v>85</v>
      </c>
      <c r="CC315" s="19">
        <f t="shared" si="259"/>
        <v>12</v>
      </c>
    </row>
    <row r="316" spans="1:81" ht="31.5">
      <c r="A316" s="21">
        <v>146</v>
      </c>
      <c r="B316" s="34">
        <v>6627011161</v>
      </c>
      <c r="C316" s="5" t="s">
        <v>425</v>
      </c>
      <c r="D316" s="5" t="s">
        <v>166</v>
      </c>
      <c r="E316" s="5" t="str">
        <f>VLOOKUP(C316,Реестр!$B$2:$C$74,2,FALSE)</f>
        <v>Село</v>
      </c>
      <c r="F316" s="19">
        <v>10</v>
      </c>
      <c r="G316" s="19">
        <v>36</v>
      </c>
      <c r="H316" s="22">
        <v>11</v>
      </c>
      <c r="I316" s="22">
        <v>38</v>
      </c>
      <c r="J316" s="22">
        <f t="shared" si="195"/>
        <v>93</v>
      </c>
      <c r="K316" s="19">
        <v>30</v>
      </c>
      <c r="L316" s="19">
        <v>3</v>
      </c>
      <c r="M316" s="19">
        <f t="shared" si="196"/>
        <v>90</v>
      </c>
      <c r="N316" s="19">
        <v>53</v>
      </c>
      <c r="O316" s="19">
        <v>55</v>
      </c>
      <c r="P316" s="19">
        <v>59</v>
      </c>
      <c r="Q316" s="19">
        <v>61</v>
      </c>
      <c r="R316" s="19">
        <f t="shared" si="197"/>
        <v>90</v>
      </c>
      <c r="S316" s="19">
        <f t="shared" si="198"/>
        <v>91</v>
      </c>
      <c r="T316" s="19">
        <v>20</v>
      </c>
      <c r="U316" s="19">
        <v>5</v>
      </c>
      <c r="V316" s="19">
        <f t="shared" si="199"/>
        <v>100</v>
      </c>
      <c r="W316" s="19">
        <v>49</v>
      </c>
      <c r="X316" s="23">
        <v>69</v>
      </c>
      <c r="Y316" s="20">
        <f t="shared" si="200"/>
        <v>71</v>
      </c>
      <c r="Z316" s="43">
        <f t="shared" si="201"/>
        <v>86</v>
      </c>
      <c r="AA316" s="20">
        <f t="shared" si="202"/>
        <v>86</v>
      </c>
      <c r="AB316" s="19">
        <v>20</v>
      </c>
      <c r="AC316" s="19">
        <v>3</v>
      </c>
      <c r="AD316" s="19">
        <f t="shared" si="203"/>
        <v>60</v>
      </c>
      <c r="AE316" s="19">
        <v>20</v>
      </c>
      <c r="AF316" s="19">
        <v>5</v>
      </c>
      <c r="AG316" s="19">
        <f t="shared" si="204"/>
        <v>100</v>
      </c>
      <c r="AH316" s="19">
        <v>3</v>
      </c>
      <c r="AI316" s="19">
        <v>5</v>
      </c>
      <c r="AJ316" s="20">
        <f t="shared" si="238"/>
        <v>60</v>
      </c>
      <c r="AK316" s="43">
        <f t="shared" si="205"/>
        <v>76</v>
      </c>
      <c r="AL316" s="19">
        <v>43</v>
      </c>
      <c r="AM316" s="19">
        <v>69</v>
      </c>
      <c r="AN316" s="20">
        <f t="shared" si="206"/>
        <v>62</v>
      </c>
      <c r="AO316" s="19">
        <v>57</v>
      </c>
      <c r="AP316" s="19">
        <v>69</v>
      </c>
      <c r="AQ316" s="20">
        <f t="shared" si="207"/>
        <v>83</v>
      </c>
      <c r="AR316" s="19">
        <v>49</v>
      </c>
      <c r="AS316" s="19">
        <v>56</v>
      </c>
      <c r="AT316" s="20">
        <f t="shared" si="208"/>
        <v>88</v>
      </c>
      <c r="AU316" s="20">
        <f t="shared" si="209"/>
        <v>76</v>
      </c>
      <c r="AV316" s="19">
        <v>61</v>
      </c>
      <c r="AW316" s="19">
        <v>69</v>
      </c>
      <c r="AX316" s="20">
        <f t="shared" si="210"/>
        <v>88</v>
      </c>
      <c r="AY316" s="19">
        <v>58</v>
      </c>
      <c r="AZ316" s="19">
        <v>69</v>
      </c>
      <c r="BA316" s="20">
        <f t="shared" si="211"/>
        <v>84</v>
      </c>
      <c r="BB316" s="19">
        <v>64</v>
      </c>
      <c r="BC316" s="19">
        <v>69</v>
      </c>
      <c r="BD316" s="20">
        <f t="shared" si="212"/>
        <v>93</v>
      </c>
      <c r="BE316" s="20">
        <f t="shared" si="213"/>
        <v>90</v>
      </c>
      <c r="BF316" s="20">
        <f t="shared" si="214"/>
        <v>84</v>
      </c>
      <c r="BG316" s="24"/>
      <c r="BH316" s="19">
        <f t="shared" si="239"/>
        <v>7</v>
      </c>
      <c r="BI316" s="19">
        <f t="shared" si="240"/>
        <v>2</v>
      </c>
      <c r="BJ316" s="19">
        <f t="shared" si="241"/>
        <v>11</v>
      </c>
      <c r="BK316" s="19">
        <f t="shared" si="242"/>
        <v>1</v>
      </c>
      <c r="BL316" s="19">
        <f t="shared" si="243"/>
        <v>15</v>
      </c>
      <c r="BM316" s="19">
        <f t="shared" si="244"/>
        <v>27</v>
      </c>
      <c r="BN316" s="19">
        <f t="shared" si="245"/>
        <v>2</v>
      </c>
      <c r="BO316" s="19">
        <f t="shared" si="246"/>
        <v>1</v>
      </c>
      <c r="BP316" s="19">
        <f t="shared" si="247"/>
        <v>26</v>
      </c>
      <c r="BQ316" s="19">
        <f t="shared" si="248"/>
        <v>24</v>
      </c>
      <c r="BR316" s="19">
        <f t="shared" si="249"/>
        <v>11</v>
      </c>
      <c r="BS316" s="19">
        <f t="shared" si="250"/>
        <v>13</v>
      </c>
      <c r="BT316" s="19">
        <f t="shared" si="251"/>
        <v>13</v>
      </c>
      <c r="BU316" s="19">
        <f t="shared" si="252"/>
        <v>17</v>
      </c>
      <c r="BV316" s="19">
        <f t="shared" si="253"/>
        <v>8</v>
      </c>
      <c r="BW316" s="19">
        <f t="shared" si="254"/>
        <v>10</v>
      </c>
      <c r="BX316" s="19">
        <f t="shared" si="255"/>
        <v>15</v>
      </c>
      <c r="BY316" s="19">
        <f t="shared" si="256"/>
        <v>12</v>
      </c>
      <c r="BZ316" s="19">
        <f t="shared" si="257"/>
        <v>22</v>
      </c>
      <c r="CA316" s="19">
        <f t="shared" si="258"/>
        <v>11</v>
      </c>
      <c r="CB316" s="18">
        <f t="shared" si="215"/>
        <v>84</v>
      </c>
      <c r="CC316" s="19">
        <f t="shared" si="259"/>
        <v>13</v>
      </c>
    </row>
    <row r="317" spans="1:81" ht="47.25">
      <c r="A317" s="21">
        <v>155</v>
      </c>
      <c r="B317" s="34">
        <v>6619017709</v>
      </c>
      <c r="C317" s="40" t="s">
        <v>491</v>
      </c>
      <c r="D317" s="6" t="s">
        <v>175</v>
      </c>
      <c r="E317" s="5" t="str">
        <f>VLOOKUP(C317,Реестр!$B$2:$C$74,2,FALSE)</f>
        <v>Село</v>
      </c>
      <c r="F317" s="19">
        <v>8</v>
      </c>
      <c r="G317" s="19">
        <v>37</v>
      </c>
      <c r="H317" s="22">
        <v>11</v>
      </c>
      <c r="I317" s="22">
        <v>38</v>
      </c>
      <c r="J317" s="22">
        <f t="shared" si="195"/>
        <v>85</v>
      </c>
      <c r="K317" s="19">
        <v>30</v>
      </c>
      <c r="L317" s="19">
        <v>3</v>
      </c>
      <c r="M317" s="19">
        <f t="shared" si="196"/>
        <v>90</v>
      </c>
      <c r="N317" s="19">
        <v>268</v>
      </c>
      <c r="O317" s="19">
        <v>242</v>
      </c>
      <c r="P317" s="19">
        <v>270</v>
      </c>
      <c r="Q317" s="19">
        <v>243</v>
      </c>
      <c r="R317" s="19">
        <f t="shared" si="197"/>
        <v>99</v>
      </c>
      <c r="S317" s="19">
        <f t="shared" si="198"/>
        <v>92</v>
      </c>
      <c r="T317" s="19">
        <v>20</v>
      </c>
      <c r="U317" s="19">
        <v>4</v>
      </c>
      <c r="V317" s="19">
        <f t="shared" si="199"/>
        <v>80</v>
      </c>
      <c r="W317" s="19">
        <v>298</v>
      </c>
      <c r="X317" s="23">
        <v>307</v>
      </c>
      <c r="Y317" s="20">
        <f t="shared" si="200"/>
        <v>97</v>
      </c>
      <c r="Z317" s="43">
        <f t="shared" si="201"/>
        <v>89</v>
      </c>
      <c r="AA317" s="20">
        <f t="shared" si="202"/>
        <v>89</v>
      </c>
      <c r="AB317" s="19">
        <v>20</v>
      </c>
      <c r="AC317" s="19">
        <v>2</v>
      </c>
      <c r="AD317" s="19">
        <f t="shared" si="203"/>
        <v>40</v>
      </c>
      <c r="AE317" s="19">
        <v>20</v>
      </c>
      <c r="AF317" s="19">
        <v>0</v>
      </c>
      <c r="AG317" s="19">
        <f t="shared" si="204"/>
        <v>0</v>
      </c>
      <c r="AH317" s="19">
        <v>12</v>
      </c>
      <c r="AI317" s="19">
        <v>13</v>
      </c>
      <c r="AJ317" s="20">
        <f t="shared" si="238"/>
        <v>92</v>
      </c>
      <c r="AK317" s="43">
        <f t="shared" si="205"/>
        <v>40</v>
      </c>
      <c r="AL317" s="19">
        <v>302</v>
      </c>
      <c r="AM317" s="19">
        <v>307</v>
      </c>
      <c r="AN317" s="20">
        <f t="shared" si="206"/>
        <v>98</v>
      </c>
      <c r="AO317" s="19">
        <v>305</v>
      </c>
      <c r="AP317" s="19">
        <v>307</v>
      </c>
      <c r="AQ317" s="20">
        <f t="shared" si="207"/>
        <v>99</v>
      </c>
      <c r="AR317" s="19">
        <v>263</v>
      </c>
      <c r="AS317" s="19">
        <v>270</v>
      </c>
      <c r="AT317" s="20">
        <f t="shared" si="208"/>
        <v>97</v>
      </c>
      <c r="AU317" s="20">
        <f t="shared" si="209"/>
        <v>98</v>
      </c>
      <c r="AV317" s="19">
        <v>303</v>
      </c>
      <c r="AW317" s="19">
        <v>307</v>
      </c>
      <c r="AX317" s="20">
        <f t="shared" si="210"/>
        <v>99</v>
      </c>
      <c r="AY317" s="19">
        <v>304</v>
      </c>
      <c r="AZ317" s="19">
        <v>307</v>
      </c>
      <c r="BA317" s="20">
        <f t="shared" si="211"/>
        <v>99</v>
      </c>
      <c r="BB317" s="19">
        <v>301</v>
      </c>
      <c r="BC317" s="19">
        <v>307</v>
      </c>
      <c r="BD317" s="20">
        <f t="shared" si="212"/>
        <v>98</v>
      </c>
      <c r="BE317" s="20">
        <f t="shared" si="213"/>
        <v>99</v>
      </c>
      <c r="BF317" s="20">
        <f t="shared" si="214"/>
        <v>84</v>
      </c>
      <c r="BG317" s="24"/>
      <c r="BH317" s="19">
        <f t="shared" si="239"/>
        <v>15</v>
      </c>
      <c r="BI317" s="19">
        <f t="shared" si="240"/>
        <v>2</v>
      </c>
      <c r="BJ317" s="19">
        <f t="shared" si="241"/>
        <v>2</v>
      </c>
      <c r="BK317" s="19">
        <f t="shared" si="242"/>
        <v>2</v>
      </c>
      <c r="BL317" s="19">
        <f t="shared" si="243"/>
        <v>12</v>
      </c>
      <c r="BM317" s="19">
        <f t="shared" si="244"/>
        <v>4</v>
      </c>
      <c r="BN317" s="19">
        <f t="shared" si="245"/>
        <v>3</v>
      </c>
      <c r="BO317" s="19">
        <f t="shared" si="246"/>
        <v>6</v>
      </c>
      <c r="BP317" s="19">
        <f t="shared" si="247"/>
        <v>8</v>
      </c>
      <c r="BQ317" s="19">
        <f t="shared" si="248"/>
        <v>3</v>
      </c>
      <c r="BR317" s="19">
        <f t="shared" si="249"/>
        <v>2</v>
      </c>
      <c r="BS317" s="19">
        <f t="shared" si="250"/>
        <v>4</v>
      </c>
      <c r="BT317" s="19">
        <f t="shared" si="251"/>
        <v>2</v>
      </c>
      <c r="BU317" s="19">
        <f t="shared" si="252"/>
        <v>2</v>
      </c>
      <c r="BV317" s="19">
        <f t="shared" si="253"/>
        <v>3</v>
      </c>
      <c r="BW317" s="19">
        <f t="shared" si="254"/>
        <v>9</v>
      </c>
      <c r="BX317" s="19">
        <f t="shared" si="255"/>
        <v>12</v>
      </c>
      <c r="BY317" s="19">
        <f t="shared" si="256"/>
        <v>40</v>
      </c>
      <c r="BZ317" s="19">
        <f t="shared" si="257"/>
        <v>3</v>
      </c>
      <c r="CA317" s="19">
        <f t="shared" si="258"/>
        <v>2</v>
      </c>
      <c r="CB317" s="18">
        <f t="shared" si="215"/>
        <v>84</v>
      </c>
      <c r="CC317" s="19">
        <f t="shared" si="259"/>
        <v>13</v>
      </c>
    </row>
    <row r="318" spans="1:81" s="163" customFormat="1" ht="15.75">
      <c r="A318" s="140">
        <v>159</v>
      </c>
      <c r="B318" s="141">
        <v>6636000790</v>
      </c>
      <c r="C318" s="142" t="s">
        <v>427</v>
      </c>
      <c r="D318" s="142" t="s">
        <v>179</v>
      </c>
      <c r="E318" s="142" t="str">
        <f>VLOOKUP(C318,Реестр!$B$2:$C$74,2,FALSE)</f>
        <v>Село</v>
      </c>
      <c r="F318" s="143">
        <v>7</v>
      </c>
      <c r="G318" s="143">
        <v>38</v>
      </c>
      <c r="H318" s="144">
        <v>11</v>
      </c>
      <c r="I318" s="144">
        <v>38</v>
      </c>
      <c r="J318" s="144">
        <f t="shared" si="195"/>
        <v>82</v>
      </c>
      <c r="K318" s="143">
        <v>30</v>
      </c>
      <c r="L318" s="143">
        <v>4</v>
      </c>
      <c r="M318" s="143">
        <f t="shared" si="196"/>
        <v>100</v>
      </c>
      <c r="N318" s="143">
        <v>159</v>
      </c>
      <c r="O318" s="143">
        <v>110</v>
      </c>
      <c r="P318" s="143">
        <v>166</v>
      </c>
      <c r="Q318" s="143">
        <v>119</v>
      </c>
      <c r="R318" s="143">
        <f t="shared" si="197"/>
        <v>94</v>
      </c>
      <c r="S318" s="143">
        <f t="shared" si="198"/>
        <v>92</v>
      </c>
      <c r="T318" s="143">
        <v>20</v>
      </c>
      <c r="U318" s="143">
        <v>4</v>
      </c>
      <c r="V318" s="143">
        <f t="shared" si="199"/>
        <v>80</v>
      </c>
      <c r="W318" s="143">
        <v>177</v>
      </c>
      <c r="X318" s="145">
        <v>198</v>
      </c>
      <c r="Y318" s="146">
        <f t="shared" si="200"/>
        <v>89</v>
      </c>
      <c r="Z318" s="147">
        <f t="shared" si="201"/>
        <v>85</v>
      </c>
      <c r="AA318" s="146">
        <f t="shared" si="202"/>
        <v>85</v>
      </c>
      <c r="AB318" s="143">
        <v>20</v>
      </c>
      <c r="AC318" s="143">
        <v>3</v>
      </c>
      <c r="AD318" s="143">
        <f t="shared" si="203"/>
        <v>60</v>
      </c>
      <c r="AE318" s="143">
        <v>20</v>
      </c>
      <c r="AF318" s="143">
        <v>4</v>
      </c>
      <c r="AG318" s="143">
        <f t="shared" si="204"/>
        <v>80</v>
      </c>
      <c r="AH318" s="143">
        <v>7</v>
      </c>
      <c r="AI318" s="143">
        <v>9</v>
      </c>
      <c r="AJ318" s="146">
        <f t="shared" si="238"/>
        <v>78</v>
      </c>
      <c r="AK318" s="147">
        <f t="shared" si="205"/>
        <v>73</v>
      </c>
      <c r="AL318" s="143">
        <v>92</v>
      </c>
      <c r="AM318" s="143">
        <v>198</v>
      </c>
      <c r="AN318" s="146">
        <f t="shared" si="206"/>
        <v>46</v>
      </c>
      <c r="AO318" s="143">
        <v>195</v>
      </c>
      <c r="AP318" s="143">
        <v>198</v>
      </c>
      <c r="AQ318" s="146">
        <f t="shared" si="207"/>
        <v>98</v>
      </c>
      <c r="AR318" s="143">
        <v>142</v>
      </c>
      <c r="AS318" s="143">
        <v>145</v>
      </c>
      <c r="AT318" s="146">
        <f t="shared" si="208"/>
        <v>98</v>
      </c>
      <c r="AU318" s="146">
        <f t="shared" si="209"/>
        <v>77</v>
      </c>
      <c r="AV318" s="143">
        <v>159</v>
      </c>
      <c r="AW318" s="143">
        <v>198</v>
      </c>
      <c r="AX318" s="146">
        <f t="shared" si="210"/>
        <v>80</v>
      </c>
      <c r="AY318" s="143">
        <v>190</v>
      </c>
      <c r="AZ318" s="143">
        <v>198</v>
      </c>
      <c r="BA318" s="146">
        <f t="shared" si="211"/>
        <v>96</v>
      </c>
      <c r="BB318" s="143">
        <v>192</v>
      </c>
      <c r="BC318" s="143">
        <v>198</v>
      </c>
      <c r="BD318" s="146">
        <f t="shared" si="212"/>
        <v>97</v>
      </c>
      <c r="BE318" s="146">
        <f t="shared" si="213"/>
        <v>92</v>
      </c>
      <c r="BF318" s="146">
        <f t="shared" si="214"/>
        <v>84</v>
      </c>
      <c r="BG318" s="148"/>
      <c r="BH318" s="143">
        <f t="shared" si="239"/>
        <v>18</v>
      </c>
      <c r="BI318" s="143">
        <f t="shared" si="240"/>
        <v>1</v>
      </c>
      <c r="BJ318" s="143">
        <f t="shared" si="241"/>
        <v>7</v>
      </c>
      <c r="BK318" s="143">
        <f t="shared" si="242"/>
        <v>2</v>
      </c>
      <c r="BL318" s="143">
        <f t="shared" si="243"/>
        <v>16</v>
      </c>
      <c r="BM318" s="143">
        <f t="shared" si="244"/>
        <v>12</v>
      </c>
      <c r="BN318" s="143">
        <f t="shared" si="245"/>
        <v>2</v>
      </c>
      <c r="BO318" s="143">
        <f t="shared" si="246"/>
        <v>2</v>
      </c>
      <c r="BP318" s="143">
        <f t="shared" si="247"/>
        <v>19</v>
      </c>
      <c r="BQ318" s="143">
        <f t="shared" si="248"/>
        <v>31</v>
      </c>
      <c r="BR318" s="143">
        <f t="shared" si="249"/>
        <v>3</v>
      </c>
      <c r="BS318" s="143">
        <f t="shared" si="250"/>
        <v>3</v>
      </c>
      <c r="BT318" s="143">
        <f t="shared" si="251"/>
        <v>18</v>
      </c>
      <c r="BU318" s="143">
        <f t="shared" si="252"/>
        <v>5</v>
      </c>
      <c r="BV318" s="143">
        <f t="shared" si="253"/>
        <v>4</v>
      </c>
      <c r="BW318" s="143">
        <f t="shared" si="254"/>
        <v>9</v>
      </c>
      <c r="BX318" s="143">
        <f t="shared" si="255"/>
        <v>16</v>
      </c>
      <c r="BY318" s="143">
        <f t="shared" si="256"/>
        <v>14</v>
      </c>
      <c r="BZ318" s="143">
        <f t="shared" si="257"/>
        <v>21</v>
      </c>
      <c r="CA318" s="143">
        <f t="shared" si="258"/>
        <v>9</v>
      </c>
      <c r="CB318" s="149">
        <f t="shared" si="215"/>
        <v>84</v>
      </c>
      <c r="CC318" s="143">
        <f t="shared" si="259"/>
        <v>13</v>
      </c>
    </row>
    <row r="319" spans="1:81" ht="15.75">
      <c r="A319" s="21">
        <v>177</v>
      </c>
      <c r="B319" s="34">
        <v>6643007420</v>
      </c>
      <c r="C319" s="6" t="s">
        <v>429</v>
      </c>
      <c r="D319" s="5" t="s">
        <v>195</v>
      </c>
      <c r="E319" s="5" t="str">
        <f>VLOOKUP(C319,Реестр!$B$2:$C$74,2,FALSE)</f>
        <v>Село</v>
      </c>
      <c r="F319" s="19">
        <v>7.5</v>
      </c>
      <c r="G319" s="19">
        <v>33</v>
      </c>
      <c r="H319" s="22">
        <v>9</v>
      </c>
      <c r="I319" s="22">
        <v>36</v>
      </c>
      <c r="J319" s="22">
        <f t="shared" si="195"/>
        <v>88</v>
      </c>
      <c r="K319" s="19">
        <v>30</v>
      </c>
      <c r="L319" s="19">
        <v>2</v>
      </c>
      <c r="M319" s="19">
        <f t="shared" si="196"/>
        <v>60</v>
      </c>
      <c r="N319" s="19">
        <v>196</v>
      </c>
      <c r="O319" s="19">
        <v>174</v>
      </c>
      <c r="P319" s="19">
        <v>200</v>
      </c>
      <c r="Q319" s="19">
        <v>182</v>
      </c>
      <c r="R319" s="19">
        <f t="shared" si="197"/>
        <v>97</v>
      </c>
      <c r="S319" s="19">
        <f t="shared" si="198"/>
        <v>83</v>
      </c>
      <c r="T319" s="19">
        <v>20</v>
      </c>
      <c r="U319" s="19">
        <v>5</v>
      </c>
      <c r="V319" s="19">
        <f t="shared" si="199"/>
        <v>100</v>
      </c>
      <c r="W319" s="19">
        <v>211</v>
      </c>
      <c r="X319" s="23">
        <v>228</v>
      </c>
      <c r="Y319" s="20">
        <f t="shared" si="200"/>
        <v>93</v>
      </c>
      <c r="Z319" s="43">
        <f t="shared" si="201"/>
        <v>97</v>
      </c>
      <c r="AA319" s="20">
        <f t="shared" si="202"/>
        <v>97</v>
      </c>
      <c r="AB319" s="19">
        <v>20</v>
      </c>
      <c r="AC319" s="19">
        <v>0</v>
      </c>
      <c r="AD319" s="19">
        <f t="shared" si="203"/>
        <v>0</v>
      </c>
      <c r="AE319" s="19">
        <v>20</v>
      </c>
      <c r="AF319" s="19">
        <v>3</v>
      </c>
      <c r="AG319" s="19">
        <f t="shared" si="204"/>
        <v>60</v>
      </c>
      <c r="AH319" s="19">
        <v>25</v>
      </c>
      <c r="AI319" s="19">
        <v>26</v>
      </c>
      <c r="AJ319" s="20">
        <f t="shared" si="238"/>
        <v>96</v>
      </c>
      <c r="AK319" s="43">
        <f t="shared" si="205"/>
        <v>53</v>
      </c>
      <c r="AL319" s="19">
        <v>188</v>
      </c>
      <c r="AM319" s="19">
        <v>228</v>
      </c>
      <c r="AN319" s="20">
        <f t="shared" si="206"/>
        <v>82</v>
      </c>
      <c r="AO319" s="19">
        <v>224</v>
      </c>
      <c r="AP319" s="19">
        <v>228</v>
      </c>
      <c r="AQ319" s="20">
        <f t="shared" si="207"/>
        <v>98</v>
      </c>
      <c r="AR319" s="19">
        <v>168</v>
      </c>
      <c r="AS319" s="19">
        <v>174</v>
      </c>
      <c r="AT319" s="20">
        <f t="shared" si="208"/>
        <v>97</v>
      </c>
      <c r="AU319" s="20">
        <f t="shared" si="209"/>
        <v>91</v>
      </c>
      <c r="AV319" s="19">
        <v>209</v>
      </c>
      <c r="AW319" s="19">
        <v>228</v>
      </c>
      <c r="AX319" s="20">
        <f t="shared" si="210"/>
        <v>92</v>
      </c>
      <c r="AY319" s="19">
        <v>220</v>
      </c>
      <c r="AZ319" s="19">
        <v>228</v>
      </c>
      <c r="BA319" s="20">
        <f t="shared" si="211"/>
        <v>96</v>
      </c>
      <c r="BB319" s="19">
        <v>224</v>
      </c>
      <c r="BC319" s="19">
        <v>228</v>
      </c>
      <c r="BD319" s="20">
        <f t="shared" si="212"/>
        <v>98</v>
      </c>
      <c r="BE319" s="20">
        <f t="shared" si="213"/>
        <v>96</v>
      </c>
      <c r="BF319" s="20">
        <f t="shared" si="214"/>
        <v>84</v>
      </c>
      <c r="BG319" s="24"/>
      <c r="BH319" s="19">
        <f t="shared" si="239"/>
        <v>12</v>
      </c>
      <c r="BI319" s="19">
        <f t="shared" si="240"/>
        <v>3</v>
      </c>
      <c r="BJ319" s="19">
        <f t="shared" si="241"/>
        <v>4</v>
      </c>
      <c r="BK319" s="19">
        <f t="shared" si="242"/>
        <v>1</v>
      </c>
      <c r="BL319" s="19">
        <f t="shared" si="243"/>
        <v>4</v>
      </c>
      <c r="BM319" s="19">
        <f t="shared" si="244"/>
        <v>8</v>
      </c>
      <c r="BN319" s="19">
        <f t="shared" si="245"/>
        <v>5</v>
      </c>
      <c r="BO319" s="19">
        <f t="shared" si="246"/>
        <v>3</v>
      </c>
      <c r="BP319" s="19">
        <f t="shared" si="247"/>
        <v>4</v>
      </c>
      <c r="BQ319" s="19">
        <f t="shared" si="248"/>
        <v>15</v>
      </c>
      <c r="BR319" s="19">
        <f t="shared" si="249"/>
        <v>3</v>
      </c>
      <c r="BS319" s="19">
        <f t="shared" si="250"/>
        <v>4</v>
      </c>
      <c r="BT319" s="19">
        <f t="shared" si="251"/>
        <v>9</v>
      </c>
      <c r="BU319" s="19">
        <f t="shared" si="252"/>
        <v>5</v>
      </c>
      <c r="BV319" s="19">
        <f t="shared" si="253"/>
        <v>3</v>
      </c>
      <c r="BW319" s="19">
        <f t="shared" si="254"/>
        <v>18</v>
      </c>
      <c r="BX319" s="19">
        <f t="shared" si="255"/>
        <v>4</v>
      </c>
      <c r="BY319" s="19">
        <f t="shared" si="256"/>
        <v>29</v>
      </c>
      <c r="BZ319" s="19">
        <f t="shared" si="257"/>
        <v>10</v>
      </c>
      <c r="CA319" s="19">
        <f t="shared" si="258"/>
        <v>5</v>
      </c>
      <c r="CB319" s="18">
        <f t="shared" si="215"/>
        <v>84</v>
      </c>
      <c r="CC319" s="19">
        <f t="shared" si="259"/>
        <v>13</v>
      </c>
    </row>
    <row r="320" spans="1:81" ht="15.75">
      <c r="A320" s="21">
        <v>179</v>
      </c>
      <c r="B320" s="34">
        <v>6643007927</v>
      </c>
      <c r="C320" s="6" t="s">
        <v>429</v>
      </c>
      <c r="D320" s="6" t="s">
        <v>197</v>
      </c>
      <c r="E320" s="5" t="str">
        <f>VLOOKUP(C320,Реестр!$B$2:$C$74,2,FALSE)</f>
        <v>Село</v>
      </c>
      <c r="F320" s="19">
        <v>10</v>
      </c>
      <c r="G320" s="19">
        <v>38</v>
      </c>
      <c r="H320" s="22">
        <v>11</v>
      </c>
      <c r="I320" s="22">
        <v>38</v>
      </c>
      <c r="J320" s="22">
        <f t="shared" si="195"/>
        <v>95</v>
      </c>
      <c r="K320" s="19">
        <v>30</v>
      </c>
      <c r="L320" s="19">
        <v>4</v>
      </c>
      <c r="M320" s="19">
        <f t="shared" si="196"/>
        <v>100</v>
      </c>
      <c r="N320" s="19">
        <v>24</v>
      </c>
      <c r="O320" s="19">
        <v>17</v>
      </c>
      <c r="P320" s="19">
        <v>24</v>
      </c>
      <c r="Q320" s="19">
        <v>17</v>
      </c>
      <c r="R320" s="19">
        <f t="shared" si="197"/>
        <v>100</v>
      </c>
      <c r="S320" s="19">
        <f t="shared" si="198"/>
        <v>99</v>
      </c>
      <c r="T320" s="19">
        <v>20</v>
      </c>
      <c r="U320" s="19">
        <v>5</v>
      </c>
      <c r="V320" s="19">
        <f t="shared" si="199"/>
        <v>100</v>
      </c>
      <c r="W320" s="19">
        <v>24</v>
      </c>
      <c r="X320" s="23">
        <v>26</v>
      </c>
      <c r="Y320" s="20">
        <f t="shared" si="200"/>
        <v>92</v>
      </c>
      <c r="Z320" s="43">
        <f t="shared" si="201"/>
        <v>96</v>
      </c>
      <c r="AA320" s="20">
        <f t="shared" si="202"/>
        <v>96</v>
      </c>
      <c r="AB320" s="19">
        <v>20</v>
      </c>
      <c r="AC320" s="19">
        <v>0</v>
      </c>
      <c r="AD320" s="19">
        <f t="shared" si="203"/>
        <v>0</v>
      </c>
      <c r="AE320" s="19">
        <v>20</v>
      </c>
      <c r="AF320" s="19">
        <v>3</v>
      </c>
      <c r="AG320" s="19">
        <f t="shared" si="204"/>
        <v>60</v>
      </c>
      <c r="AH320" s="19">
        <v>0</v>
      </c>
      <c r="AI320" s="19">
        <v>1</v>
      </c>
      <c r="AJ320" s="20">
        <f t="shared" si="238"/>
        <v>0</v>
      </c>
      <c r="AK320" s="43">
        <f t="shared" si="205"/>
        <v>24</v>
      </c>
      <c r="AL320" s="19">
        <v>26</v>
      </c>
      <c r="AM320" s="19">
        <v>26</v>
      </c>
      <c r="AN320" s="20">
        <f t="shared" si="206"/>
        <v>100</v>
      </c>
      <c r="AO320" s="19">
        <v>26</v>
      </c>
      <c r="AP320" s="19">
        <v>26</v>
      </c>
      <c r="AQ320" s="20">
        <f t="shared" si="207"/>
        <v>100</v>
      </c>
      <c r="AR320" s="19">
        <v>20</v>
      </c>
      <c r="AS320" s="19">
        <v>20</v>
      </c>
      <c r="AT320" s="20">
        <f t="shared" si="208"/>
        <v>100</v>
      </c>
      <c r="AU320" s="20">
        <f t="shared" si="209"/>
        <v>100</v>
      </c>
      <c r="AV320" s="19">
        <v>26</v>
      </c>
      <c r="AW320" s="19">
        <v>26</v>
      </c>
      <c r="AX320" s="20">
        <f t="shared" si="210"/>
        <v>100</v>
      </c>
      <c r="AY320" s="19">
        <v>26</v>
      </c>
      <c r="AZ320" s="19">
        <v>26</v>
      </c>
      <c r="BA320" s="20">
        <f t="shared" si="211"/>
        <v>100</v>
      </c>
      <c r="BB320" s="19">
        <v>26</v>
      </c>
      <c r="BC320" s="19">
        <v>26</v>
      </c>
      <c r="BD320" s="20">
        <f t="shared" si="212"/>
        <v>100</v>
      </c>
      <c r="BE320" s="20">
        <f t="shared" si="213"/>
        <v>100</v>
      </c>
      <c r="BF320" s="20">
        <f t="shared" si="214"/>
        <v>84</v>
      </c>
      <c r="BG320" s="24"/>
      <c r="BH320" s="19">
        <f t="shared" si="239"/>
        <v>5</v>
      </c>
      <c r="BI320" s="19">
        <f t="shared" si="240"/>
        <v>1</v>
      </c>
      <c r="BJ320" s="19">
        <f t="shared" si="241"/>
        <v>1</v>
      </c>
      <c r="BK320" s="19">
        <f t="shared" si="242"/>
        <v>1</v>
      </c>
      <c r="BL320" s="19">
        <f t="shared" si="243"/>
        <v>5</v>
      </c>
      <c r="BM320" s="19">
        <f t="shared" si="244"/>
        <v>9</v>
      </c>
      <c r="BN320" s="19">
        <f t="shared" si="245"/>
        <v>5</v>
      </c>
      <c r="BO320" s="19">
        <f t="shared" si="246"/>
        <v>3</v>
      </c>
      <c r="BP320" s="19">
        <f t="shared" si="247"/>
        <v>33</v>
      </c>
      <c r="BQ320" s="19">
        <f t="shared" si="248"/>
        <v>1</v>
      </c>
      <c r="BR320" s="19">
        <f t="shared" si="249"/>
        <v>1</v>
      </c>
      <c r="BS320" s="19">
        <f t="shared" si="250"/>
        <v>1</v>
      </c>
      <c r="BT320" s="19">
        <f t="shared" si="251"/>
        <v>1</v>
      </c>
      <c r="BU320" s="19">
        <f t="shared" si="252"/>
        <v>1</v>
      </c>
      <c r="BV320" s="19">
        <f t="shared" si="253"/>
        <v>1</v>
      </c>
      <c r="BW320" s="19">
        <f t="shared" si="254"/>
        <v>2</v>
      </c>
      <c r="BX320" s="19">
        <f t="shared" si="255"/>
        <v>5</v>
      </c>
      <c r="BY320" s="19">
        <f t="shared" si="256"/>
        <v>53</v>
      </c>
      <c r="BZ320" s="19">
        <f t="shared" si="257"/>
        <v>1</v>
      </c>
      <c r="CA320" s="19">
        <f t="shared" si="258"/>
        <v>1</v>
      </c>
      <c r="CB320" s="18">
        <f t="shared" si="215"/>
        <v>84</v>
      </c>
      <c r="CC320" s="19">
        <f t="shared" si="259"/>
        <v>13</v>
      </c>
    </row>
    <row r="321" spans="1:81" ht="15.75">
      <c r="A321" s="21">
        <v>180</v>
      </c>
      <c r="B321" s="34">
        <v>6605006739</v>
      </c>
      <c r="C321" s="5" t="s">
        <v>430</v>
      </c>
      <c r="D321" s="6" t="s">
        <v>198</v>
      </c>
      <c r="E321" s="5" t="str">
        <f>VLOOKUP(C321,Реестр!$B$2:$C$74,2,FALSE)</f>
        <v>Село</v>
      </c>
      <c r="F321" s="19">
        <v>10</v>
      </c>
      <c r="G321" s="19">
        <v>38</v>
      </c>
      <c r="H321" s="22">
        <v>11</v>
      </c>
      <c r="I321" s="22">
        <v>38</v>
      </c>
      <c r="J321" s="22">
        <f t="shared" si="195"/>
        <v>95</v>
      </c>
      <c r="K321" s="19">
        <v>30</v>
      </c>
      <c r="L321" s="19">
        <v>4</v>
      </c>
      <c r="M321" s="19">
        <f t="shared" si="196"/>
        <v>100</v>
      </c>
      <c r="N321" s="19">
        <v>116</v>
      </c>
      <c r="O321" s="19">
        <v>102</v>
      </c>
      <c r="P321" s="19">
        <v>118</v>
      </c>
      <c r="Q321" s="19">
        <v>104</v>
      </c>
      <c r="R321" s="19">
        <f t="shared" si="197"/>
        <v>98</v>
      </c>
      <c r="S321" s="19">
        <f t="shared" si="198"/>
        <v>98</v>
      </c>
      <c r="T321" s="19">
        <v>20</v>
      </c>
      <c r="U321" s="19">
        <v>5</v>
      </c>
      <c r="V321" s="19">
        <f t="shared" si="199"/>
        <v>100</v>
      </c>
      <c r="W321" s="19">
        <v>128</v>
      </c>
      <c r="X321" s="23">
        <v>137</v>
      </c>
      <c r="Y321" s="20">
        <f t="shared" si="200"/>
        <v>93</v>
      </c>
      <c r="Z321" s="43">
        <f t="shared" si="201"/>
        <v>97</v>
      </c>
      <c r="AA321" s="20">
        <f t="shared" si="202"/>
        <v>97</v>
      </c>
      <c r="AB321" s="19">
        <v>20</v>
      </c>
      <c r="AC321" s="19">
        <v>0</v>
      </c>
      <c r="AD321" s="19">
        <f t="shared" si="203"/>
        <v>0</v>
      </c>
      <c r="AE321" s="19">
        <v>20</v>
      </c>
      <c r="AF321" s="19">
        <v>1</v>
      </c>
      <c r="AG321" s="19">
        <f t="shared" si="204"/>
        <v>20</v>
      </c>
      <c r="AH321" s="19">
        <v>13</v>
      </c>
      <c r="AI321" s="19">
        <v>15</v>
      </c>
      <c r="AJ321" s="20">
        <f t="shared" si="238"/>
        <v>87</v>
      </c>
      <c r="AK321" s="43">
        <f t="shared" si="205"/>
        <v>34</v>
      </c>
      <c r="AL321" s="19">
        <v>125</v>
      </c>
      <c r="AM321" s="19">
        <v>137</v>
      </c>
      <c r="AN321" s="20">
        <f t="shared" si="206"/>
        <v>91</v>
      </c>
      <c r="AO321" s="19">
        <v>134</v>
      </c>
      <c r="AP321" s="19">
        <v>137</v>
      </c>
      <c r="AQ321" s="20">
        <f t="shared" si="207"/>
        <v>98</v>
      </c>
      <c r="AR321" s="19">
        <v>99</v>
      </c>
      <c r="AS321" s="19">
        <v>101</v>
      </c>
      <c r="AT321" s="20">
        <f t="shared" si="208"/>
        <v>98</v>
      </c>
      <c r="AU321" s="20">
        <f t="shared" si="209"/>
        <v>95</v>
      </c>
      <c r="AV321" s="19">
        <v>132</v>
      </c>
      <c r="AW321" s="19">
        <v>137</v>
      </c>
      <c r="AX321" s="20">
        <f t="shared" si="210"/>
        <v>96</v>
      </c>
      <c r="AY321" s="19">
        <v>127</v>
      </c>
      <c r="AZ321" s="19">
        <v>137</v>
      </c>
      <c r="BA321" s="20">
        <f t="shared" si="211"/>
        <v>93</v>
      </c>
      <c r="BB321" s="19">
        <v>136</v>
      </c>
      <c r="BC321" s="19">
        <v>137</v>
      </c>
      <c r="BD321" s="20">
        <f t="shared" si="212"/>
        <v>99</v>
      </c>
      <c r="BE321" s="20">
        <f t="shared" si="213"/>
        <v>97</v>
      </c>
      <c r="BF321" s="20">
        <f t="shared" si="214"/>
        <v>84</v>
      </c>
      <c r="BG321" s="24"/>
      <c r="BH321" s="19">
        <f t="shared" si="239"/>
        <v>5</v>
      </c>
      <c r="BI321" s="19">
        <f t="shared" si="240"/>
        <v>1</v>
      </c>
      <c r="BJ321" s="19">
        <f t="shared" si="241"/>
        <v>3</v>
      </c>
      <c r="BK321" s="19">
        <f t="shared" si="242"/>
        <v>1</v>
      </c>
      <c r="BL321" s="19">
        <f t="shared" si="243"/>
        <v>4</v>
      </c>
      <c r="BM321" s="19">
        <f t="shared" si="244"/>
        <v>8</v>
      </c>
      <c r="BN321" s="19">
        <f t="shared" si="245"/>
        <v>5</v>
      </c>
      <c r="BO321" s="19">
        <f t="shared" si="246"/>
        <v>5</v>
      </c>
      <c r="BP321" s="19">
        <f t="shared" si="247"/>
        <v>12</v>
      </c>
      <c r="BQ321" s="19">
        <f t="shared" si="248"/>
        <v>10</v>
      </c>
      <c r="BR321" s="19">
        <f t="shared" si="249"/>
        <v>3</v>
      </c>
      <c r="BS321" s="19">
        <f t="shared" si="250"/>
        <v>3</v>
      </c>
      <c r="BT321" s="19">
        <f t="shared" si="251"/>
        <v>5</v>
      </c>
      <c r="BU321" s="19">
        <f t="shared" si="252"/>
        <v>8</v>
      </c>
      <c r="BV321" s="19">
        <f t="shared" si="253"/>
        <v>2</v>
      </c>
      <c r="BW321" s="19">
        <f t="shared" si="254"/>
        <v>3</v>
      </c>
      <c r="BX321" s="19">
        <f t="shared" si="255"/>
        <v>4</v>
      </c>
      <c r="BY321" s="19">
        <f t="shared" si="256"/>
        <v>45</v>
      </c>
      <c r="BZ321" s="19">
        <f t="shared" si="257"/>
        <v>6</v>
      </c>
      <c r="CA321" s="19">
        <f t="shared" si="258"/>
        <v>4</v>
      </c>
      <c r="CB321" s="18">
        <f t="shared" si="215"/>
        <v>84</v>
      </c>
      <c r="CC321" s="19">
        <f t="shared" si="259"/>
        <v>13</v>
      </c>
    </row>
    <row r="322" spans="1:81" ht="31.5">
      <c r="A322" s="21">
        <v>202</v>
      </c>
      <c r="B322" s="34">
        <v>6628008098</v>
      </c>
      <c r="C322" s="5" t="s">
        <v>434</v>
      </c>
      <c r="D322" s="5" t="s">
        <v>217</v>
      </c>
      <c r="E322" s="5" t="str">
        <f>VLOOKUP(C322,Реестр!$B$2:$C$74,2,FALSE)</f>
        <v>Село</v>
      </c>
      <c r="F322" s="19">
        <v>5</v>
      </c>
      <c r="G322" s="19">
        <v>33</v>
      </c>
      <c r="H322" s="22">
        <v>9</v>
      </c>
      <c r="I322" s="22">
        <v>36</v>
      </c>
      <c r="J322" s="22">
        <f t="shared" si="195"/>
        <v>74</v>
      </c>
      <c r="K322" s="19">
        <v>30</v>
      </c>
      <c r="L322" s="19">
        <v>4</v>
      </c>
      <c r="M322" s="19">
        <f t="shared" si="196"/>
        <v>100</v>
      </c>
      <c r="N322" s="19">
        <v>123</v>
      </c>
      <c r="O322" s="19">
        <v>83</v>
      </c>
      <c r="P322" s="19">
        <v>130</v>
      </c>
      <c r="Q322" s="19">
        <v>101</v>
      </c>
      <c r="R322" s="19">
        <f t="shared" si="197"/>
        <v>88</v>
      </c>
      <c r="S322" s="19">
        <f t="shared" si="198"/>
        <v>87</v>
      </c>
      <c r="T322" s="19">
        <v>20</v>
      </c>
      <c r="U322" s="19">
        <v>5</v>
      </c>
      <c r="V322" s="19">
        <f t="shared" si="199"/>
        <v>100</v>
      </c>
      <c r="W322" s="19">
        <v>129</v>
      </c>
      <c r="X322" s="23">
        <v>148</v>
      </c>
      <c r="Y322" s="20">
        <f t="shared" si="200"/>
        <v>87</v>
      </c>
      <c r="Z322" s="43">
        <f t="shared" si="201"/>
        <v>94</v>
      </c>
      <c r="AA322" s="20">
        <f t="shared" si="202"/>
        <v>94</v>
      </c>
      <c r="AB322" s="19">
        <v>20</v>
      </c>
      <c r="AC322" s="19">
        <v>1</v>
      </c>
      <c r="AD322" s="19">
        <f t="shared" si="203"/>
        <v>20</v>
      </c>
      <c r="AE322" s="19">
        <v>20</v>
      </c>
      <c r="AF322" s="19">
        <v>1</v>
      </c>
      <c r="AG322" s="19">
        <f t="shared" si="204"/>
        <v>20</v>
      </c>
      <c r="AH322" s="19">
        <v>4</v>
      </c>
      <c r="AI322" s="19">
        <v>4</v>
      </c>
      <c r="AJ322" s="20">
        <f t="shared" si="238"/>
        <v>100</v>
      </c>
      <c r="AK322" s="43">
        <f t="shared" si="205"/>
        <v>44</v>
      </c>
      <c r="AL322" s="19">
        <v>142</v>
      </c>
      <c r="AM322" s="19">
        <v>148</v>
      </c>
      <c r="AN322" s="20">
        <f t="shared" si="206"/>
        <v>96</v>
      </c>
      <c r="AO322" s="19">
        <v>147</v>
      </c>
      <c r="AP322" s="19">
        <v>148</v>
      </c>
      <c r="AQ322" s="20">
        <f t="shared" si="207"/>
        <v>99</v>
      </c>
      <c r="AR322" s="19">
        <v>85</v>
      </c>
      <c r="AS322" s="19">
        <v>95</v>
      </c>
      <c r="AT322" s="20">
        <f t="shared" si="208"/>
        <v>89</v>
      </c>
      <c r="AU322" s="20">
        <f t="shared" si="209"/>
        <v>96</v>
      </c>
      <c r="AV322" s="19">
        <v>146</v>
      </c>
      <c r="AW322" s="19">
        <v>148</v>
      </c>
      <c r="AX322" s="20">
        <f t="shared" si="210"/>
        <v>99</v>
      </c>
      <c r="AY322" s="19">
        <v>138</v>
      </c>
      <c r="AZ322" s="19">
        <v>148</v>
      </c>
      <c r="BA322" s="20">
        <f t="shared" si="211"/>
        <v>93</v>
      </c>
      <c r="BB322" s="19">
        <v>145</v>
      </c>
      <c r="BC322" s="19">
        <v>148</v>
      </c>
      <c r="BD322" s="20">
        <f t="shared" si="212"/>
        <v>98</v>
      </c>
      <c r="BE322" s="20">
        <f t="shared" si="213"/>
        <v>97</v>
      </c>
      <c r="BF322" s="20">
        <f t="shared" si="214"/>
        <v>84</v>
      </c>
      <c r="BG322" s="24"/>
      <c r="BH322" s="19">
        <f t="shared" si="239"/>
        <v>25</v>
      </c>
      <c r="BI322" s="19">
        <f t="shared" si="240"/>
        <v>1</v>
      </c>
      <c r="BJ322" s="19">
        <f t="shared" si="241"/>
        <v>13</v>
      </c>
      <c r="BK322" s="19">
        <f t="shared" si="242"/>
        <v>1</v>
      </c>
      <c r="BL322" s="19">
        <f t="shared" si="243"/>
        <v>7</v>
      </c>
      <c r="BM322" s="19">
        <f t="shared" si="244"/>
        <v>14</v>
      </c>
      <c r="BN322" s="19">
        <f t="shared" si="245"/>
        <v>4</v>
      </c>
      <c r="BO322" s="19">
        <f t="shared" si="246"/>
        <v>5</v>
      </c>
      <c r="BP322" s="19">
        <f t="shared" si="247"/>
        <v>1</v>
      </c>
      <c r="BQ322" s="19">
        <f t="shared" si="248"/>
        <v>5</v>
      </c>
      <c r="BR322" s="19">
        <f t="shared" si="249"/>
        <v>2</v>
      </c>
      <c r="BS322" s="19">
        <f t="shared" si="250"/>
        <v>12</v>
      </c>
      <c r="BT322" s="19">
        <f t="shared" si="251"/>
        <v>2</v>
      </c>
      <c r="BU322" s="19">
        <f t="shared" si="252"/>
        <v>8</v>
      </c>
      <c r="BV322" s="19">
        <f t="shared" si="253"/>
        <v>3</v>
      </c>
      <c r="BW322" s="19">
        <f t="shared" si="254"/>
        <v>14</v>
      </c>
      <c r="BX322" s="19">
        <f t="shared" si="255"/>
        <v>7</v>
      </c>
      <c r="BY322" s="19">
        <f t="shared" si="256"/>
        <v>36</v>
      </c>
      <c r="BZ322" s="19">
        <f t="shared" si="257"/>
        <v>5</v>
      </c>
      <c r="CA322" s="19">
        <f t="shared" si="258"/>
        <v>4</v>
      </c>
      <c r="CB322" s="18">
        <f t="shared" si="215"/>
        <v>84</v>
      </c>
      <c r="CC322" s="19">
        <f t="shared" si="259"/>
        <v>13</v>
      </c>
    </row>
    <row r="323" spans="1:81" ht="31.5">
      <c r="A323" s="21">
        <v>207</v>
      </c>
      <c r="B323" s="34">
        <v>6602005896</v>
      </c>
      <c r="C323" s="40" t="s">
        <v>486</v>
      </c>
      <c r="D323" s="6" t="s">
        <v>222</v>
      </c>
      <c r="E323" s="5" t="str">
        <f>VLOOKUP(C323,Реестр!$B$2:$C$74,2,FALSE)</f>
        <v>Село</v>
      </c>
      <c r="F323" s="19">
        <v>8</v>
      </c>
      <c r="G323" s="19">
        <v>36</v>
      </c>
      <c r="H323" s="22">
        <v>11</v>
      </c>
      <c r="I323" s="22">
        <v>38</v>
      </c>
      <c r="J323" s="22">
        <f t="shared" si="195"/>
        <v>84</v>
      </c>
      <c r="K323" s="19">
        <v>30</v>
      </c>
      <c r="L323" s="19">
        <v>4</v>
      </c>
      <c r="M323" s="19">
        <f t="shared" si="196"/>
        <v>100</v>
      </c>
      <c r="N323" s="19">
        <v>177</v>
      </c>
      <c r="O323" s="19">
        <v>160</v>
      </c>
      <c r="P323" s="19">
        <v>178</v>
      </c>
      <c r="Q323" s="19">
        <v>163</v>
      </c>
      <c r="R323" s="19">
        <f t="shared" si="197"/>
        <v>99</v>
      </c>
      <c r="S323" s="19">
        <f t="shared" si="198"/>
        <v>95</v>
      </c>
      <c r="T323" s="19">
        <v>20</v>
      </c>
      <c r="U323" s="19">
        <v>5</v>
      </c>
      <c r="V323" s="19">
        <f t="shared" si="199"/>
        <v>100</v>
      </c>
      <c r="W323" s="19">
        <v>193</v>
      </c>
      <c r="X323" s="23">
        <v>204</v>
      </c>
      <c r="Y323" s="20">
        <f t="shared" si="200"/>
        <v>95</v>
      </c>
      <c r="Z323" s="43">
        <f t="shared" si="201"/>
        <v>98</v>
      </c>
      <c r="AA323" s="20">
        <f t="shared" si="202"/>
        <v>98</v>
      </c>
      <c r="AB323" s="19">
        <v>20</v>
      </c>
      <c r="AC323" s="19">
        <v>0</v>
      </c>
      <c r="AD323" s="19">
        <f t="shared" si="203"/>
        <v>0</v>
      </c>
      <c r="AE323" s="19">
        <v>20</v>
      </c>
      <c r="AF323" s="19">
        <v>1</v>
      </c>
      <c r="AG323" s="19">
        <f t="shared" si="204"/>
        <v>20</v>
      </c>
      <c r="AH323" s="19">
        <v>5</v>
      </c>
      <c r="AI323" s="19">
        <v>6</v>
      </c>
      <c r="AJ323" s="20">
        <f t="shared" si="238"/>
        <v>83</v>
      </c>
      <c r="AK323" s="43">
        <f t="shared" si="205"/>
        <v>33</v>
      </c>
      <c r="AL323" s="19">
        <v>190</v>
      </c>
      <c r="AM323" s="19">
        <v>204</v>
      </c>
      <c r="AN323" s="20">
        <f t="shared" si="206"/>
        <v>93</v>
      </c>
      <c r="AO323" s="19">
        <v>199</v>
      </c>
      <c r="AP323" s="19">
        <v>204</v>
      </c>
      <c r="AQ323" s="20">
        <f t="shared" si="207"/>
        <v>98</v>
      </c>
      <c r="AR323" s="19">
        <v>160</v>
      </c>
      <c r="AS323" s="19">
        <v>162</v>
      </c>
      <c r="AT323" s="20">
        <f t="shared" si="208"/>
        <v>99</v>
      </c>
      <c r="AU323" s="20">
        <f t="shared" si="209"/>
        <v>96</v>
      </c>
      <c r="AV323" s="19">
        <v>203</v>
      </c>
      <c r="AW323" s="19">
        <v>204</v>
      </c>
      <c r="AX323" s="20">
        <f t="shared" si="210"/>
        <v>100</v>
      </c>
      <c r="AY323" s="19">
        <v>195</v>
      </c>
      <c r="AZ323" s="19">
        <v>204</v>
      </c>
      <c r="BA323" s="20">
        <f t="shared" si="211"/>
        <v>96</v>
      </c>
      <c r="BB323" s="19">
        <v>198</v>
      </c>
      <c r="BC323" s="19">
        <v>204</v>
      </c>
      <c r="BD323" s="20">
        <f t="shared" si="212"/>
        <v>97</v>
      </c>
      <c r="BE323" s="20">
        <f t="shared" si="213"/>
        <v>98</v>
      </c>
      <c r="BF323" s="20">
        <f t="shared" si="214"/>
        <v>84</v>
      </c>
      <c r="BG323" s="24"/>
      <c r="BH323" s="19">
        <f t="shared" si="239"/>
        <v>16</v>
      </c>
      <c r="BI323" s="19">
        <f t="shared" si="240"/>
        <v>1</v>
      </c>
      <c r="BJ323" s="19">
        <f t="shared" si="241"/>
        <v>2</v>
      </c>
      <c r="BK323" s="19">
        <f t="shared" si="242"/>
        <v>1</v>
      </c>
      <c r="BL323" s="19">
        <f t="shared" si="243"/>
        <v>3</v>
      </c>
      <c r="BM323" s="19">
        <f t="shared" si="244"/>
        <v>6</v>
      </c>
      <c r="BN323" s="19">
        <f t="shared" si="245"/>
        <v>5</v>
      </c>
      <c r="BO323" s="19">
        <f t="shared" si="246"/>
        <v>5</v>
      </c>
      <c r="BP323" s="19">
        <f t="shared" si="247"/>
        <v>15</v>
      </c>
      <c r="BQ323" s="19">
        <f t="shared" si="248"/>
        <v>8</v>
      </c>
      <c r="BR323" s="19">
        <f t="shared" si="249"/>
        <v>3</v>
      </c>
      <c r="BS323" s="19">
        <f t="shared" si="250"/>
        <v>2</v>
      </c>
      <c r="BT323" s="19">
        <f t="shared" si="251"/>
        <v>1</v>
      </c>
      <c r="BU323" s="19">
        <f t="shared" si="252"/>
        <v>5</v>
      </c>
      <c r="BV323" s="19">
        <f t="shared" si="253"/>
        <v>4</v>
      </c>
      <c r="BW323" s="19">
        <f t="shared" si="254"/>
        <v>6</v>
      </c>
      <c r="BX323" s="19">
        <f t="shared" si="255"/>
        <v>3</v>
      </c>
      <c r="BY323" s="19">
        <f t="shared" si="256"/>
        <v>46</v>
      </c>
      <c r="BZ323" s="19">
        <f t="shared" si="257"/>
        <v>5</v>
      </c>
      <c r="CA323" s="19">
        <f t="shared" si="258"/>
        <v>3</v>
      </c>
      <c r="CB323" s="18">
        <f t="shared" si="215"/>
        <v>84</v>
      </c>
      <c r="CC323" s="19">
        <f t="shared" si="259"/>
        <v>13</v>
      </c>
    </row>
    <row r="324" spans="1:81" ht="31.5">
      <c r="A324" s="21">
        <v>229</v>
      </c>
      <c r="B324" s="34">
        <v>6634007367</v>
      </c>
      <c r="C324" s="5" t="s">
        <v>437</v>
      </c>
      <c r="D324" s="5" t="s">
        <v>244</v>
      </c>
      <c r="E324" s="5" t="str">
        <f>VLOOKUP(C324,Реестр!$B$2:$C$74,2,FALSE)</f>
        <v>Село</v>
      </c>
      <c r="F324" s="19">
        <v>10</v>
      </c>
      <c r="G324" s="19">
        <v>36</v>
      </c>
      <c r="H324" s="22">
        <v>11</v>
      </c>
      <c r="I324" s="22">
        <v>38</v>
      </c>
      <c r="J324" s="22">
        <f t="shared" ref="J324:J382" si="260">ROUND((0.5*(F324/H324+G324/I324)*100),0)</f>
        <v>93</v>
      </c>
      <c r="K324" s="19">
        <v>30</v>
      </c>
      <c r="L324" s="19">
        <v>3</v>
      </c>
      <c r="M324" s="19">
        <f t="shared" ref="M324:M382" si="261">IF(L324&gt;3,100,K324*L324)</f>
        <v>90</v>
      </c>
      <c r="N324" s="19">
        <v>503</v>
      </c>
      <c r="O324" s="19">
        <v>449</v>
      </c>
      <c r="P324" s="19">
        <v>517</v>
      </c>
      <c r="Q324" s="19">
        <v>469</v>
      </c>
      <c r="R324" s="19">
        <f t="shared" ref="R324:R382" si="262">ROUND((0.5*((N324/P324)+(O324/Q324))*100),0)</f>
        <v>97</v>
      </c>
      <c r="S324" s="19">
        <f t="shared" ref="S324:S382" si="263">ROUND(((0.3*J324)+(0.3*M324)+(0.4*R324)),0)</f>
        <v>94</v>
      </c>
      <c r="T324" s="19">
        <v>20</v>
      </c>
      <c r="U324" s="19">
        <v>3</v>
      </c>
      <c r="V324" s="19">
        <f t="shared" ref="V324:V382" si="264">IF(U324&gt;5,100,T324*U324)</f>
        <v>60</v>
      </c>
      <c r="W324" s="19">
        <v>554</v>
      </c>
      <c r="X324" s="23">
        <v>600</v>
      </c>
      <c r="Y324" s="20">
        <f t="shared" ref="Y324:Y382" si="265">ROUND(W324/X324*100,0)</f>
        <v>92</v>
      </c>
      <c r="Z324" s="43">
        <f t="shared" ref="Z324:Z382" si="266">ROUND((V324+Y324)/2,0)</f>
        <v>76</v>
      </c>
      <c r="AA324" s="20">
        <f t="shared" ref="AA324:AA382" si="267">ROUND((0.3*V324+0.4*Z324+0.3*Y324),0)</f>
        <v>76</v>
      </c>
      <c r="AB324" s="19">
        <v>20</v>
      </c>
      <c r="AC324" s="19">
        <v>2</v>
      </c>
      <c r="AD324" s="19">
        <f t="shared" ref="AD324:AD382" si="268">IF(AC324&gt;5,100,AB324*AC324)</f>
        <v>40</v>
      </c>
      <c r="AE324" s="19">
        <v>20</v>
      </c>
      <c r="AF324" s="19">
        <v>3</v>
      </c>
      <c r="AG324" s="19">
        <f t="shared" ref="AG324:AG382" si="269">IF(AF324&gt;5,100,AE324*AF324)</f>
        <v>60</v>
      </c>
      <c r="AH324" s="19">
        <v>28</v>
      </c>
      <c r="AI324" s="19">
        <v>31</v>
      </c>
      <c r="AJ324" s="20">
        <f t="shared" si="238"/>
        <v>90</v>
      </c>
      <c r="AK324" s="43">
        <f t="shared" ref="AK324:AK382" si="270">ROUND((0.3*AD324+0.4*AG324+0.3*AJ324),0)</f>
        <v>63</v>
      </c>
      <c r="AL324" s="19">
        <v>471</v>
      </c>
      <c r="AM324" s="19">
        <v>600</v>
      </c>
      <c r="AN324" s="20">
        <f t="shared" ref="AN324:AN382" si="271">ROUND((AL324/AM324)*100,)</f>
        <v>79</v>
      </c>
      <c r="AO324" s="19">
        <v>593</v>
      </c>
      <c r="AP324" s="19">
        <v>600</v>
      </c>
      <c r="AQ324" s="20">
        <f t="shared" ref="AQ324:AQ382" si="272">ROUND((AO324/AP324)*100,0)</f>
        <v>99</v>
      </c>
      <c r="AR324" s="19">
        <v>435</v>
      </c>
      <c r="AS324" s="19">
        <v>440</v>
      </c>
      <c r="AT324" s="20">
        <f t="shared" ref="AT324:AT382" si="273">ROUND((AR324/AS324)*100,0)</f>
        <v>99</v>
      </c>
      <c r="AU324" s="20">
        <f t="shared" ref="AU324:AU382" si="274">ROUND((0.4*AN324+0.4*AQ324+0.2*AT324),0)</f>
        <v>91</v>
      </c>
      <c r="AV324" s="19">
        <v>568</v>
      </c>
      <c r="AW324" s="19">
        <v>600</v>
      </c>
      <c r="AX324" s="20">
        <f t="shared" ref="AX324:AX382" si="275">ROUND((AV324/AW324)*100,0)</f>
        <v>95</v>
      </c>
      <c r="AY324" s="19">
        <v>576</v>
      </c>
      <c r="AZ324" s="19">
        <v>600</v>
      </c>
      <c r="BA324" s="20">
        <f t="shared" ref="BA324:BA382" si="276">ROUND((AY324/AZ324)*100,0)</f>
        <v>96</v>
      </c>
      <c r="BB324" s="19">
        <v>594</v>
      </c>
      <c r="BC324" s="19">
        <v>600</v>
      </c>
      <c r="BD324" s="20">
        <f t="shared" ref="BD324:BD382" si="277">ROUND((BB324/BC324)*100,0)</f>
        <v>99</v>
      </c>
      <c r="BE324" s="20">
        <f t="shared" ref="BE324:BE382" si="278">ROUND((0.3*AX324+0.2*BA324+0.5*BD324),0)</f>
        <v>97</v>
      </c>
      <c r="BF324" s="20">
        <f t="shared" ref="BF324:BF382" si="279">ROUND(((S324+AA324+AK324+AU324+BE324)/5),0)</f>
        <v>84</v>
      </c>
      <c r="BG324" s="24"/>
      <c r="BH324" s="19">
        <f t="shared" si="239"/>
        <v>7</v>
      </c>
      <c r="BI324" s="19">
        <f t="shared" si="240"/>
        <v>2</v>
      </c>
      <c r="BJ324" s="19">
        <f t="shared" si="241"/>
        <v>4</v>
      </c>
      <c r="BK324" s="19">
        <f t="shared" si="242"/>
        <v>3</v>
      </c>
      <c r="BL324" s="19">
        <f t="shared" si="243"/>
        <v>23</v>
      </c>
      <c r="BM324" s="19">
        <f t="shared" si="244"/>
        <v>9</v>
      </c>
      <c r="BN324" s="19">
        <f t="shared" si="245"/>
        <v>3</v>
      </c>
      <c r="BO324" s="19">
        <f t="shared" si="246"/>
        <v>3</v>
      </c>
      <c r="BP324" s="19">
        <f t="shared" si="247"/>
        <v>9</v>
      </c>
      <c r="BQ324" s="19">
        <f t="shared" si="248"/>
        <v>17</v>
      </c>
      <c r="BR324" s="19">
        <f t="shared" si="249"/>
        <v>2</v>
      </c>
      <c r="BS324" s="19">
        <f t="shared" si="250"/>
        <v>2</v>
      </c>
      <c r="BT324" s="19">
        <f t="shared" si="251"/>
        <v>6</v>
      </c>
      <c r="BU324" s="19">
        <f t="shared" si="252"/>
        <v>5</v>
      </c>
      <c r="BV324" s="19">
        <f t="shared" si="253"/>
        <v>2</v>
      </c>
      <c r="BW324" s="19">
        <f t="shared" si="254"/>
        <v>7</v>
      </c>
      <c r="BX324" s="19">
        <f t="shared" si="255"/>
        <v>23</v>
      </c>
      <c r="BY324" s="19">
        <f t="shared" si="256"/>
        <v>21</v>
      </c>
      <c r="BZ324" s="19">
        <f t="shared" si="257"/>
        <v>10</v>
      </c>
      <c r="CA324" s="19">
        <f t="shared" si="258"/>
        <v>4</v>
      </c>
      <c r="CB324" s="18">
        <f t="shared" ref="CB324:CB382" si="280">BF324</f>
        <v>84</v>
      </c>
      <c r="CC324" s="19">
        <f t="shared" si="259"/>
        <v>13</v>
      </c>
    </row>
    <row r="325" spans="1:81" ht="47.25">
      <c r="A325" s="21">
        <v>361</v>
      </c>
      <c r="B325" s="34">
        <v>6607003814</v>
      </c>
      <c r="C325" s="5" t="s">
        <v>454</v>
      </c>
      <c r="D325" s="6" t="s">
        <v>359</v>
      </c>
      <c r="E325" s="5" t="str">
        <f>VLOOKUP(C325,Реестр!$B$2:$C$74,2,FALSE)</f>
        <v>Село</v>
      </c>
      <c r="F325" s="19">
        <v>10</v>
      </c>
      <c r="G325" s="19">
        <v>36</v>
      </c>
      <c r="H325" s="22">
        <v>11</v>
      </c>
      <c r="I325" s="22">
        <v>38</v>
      </c>
      <c r="J325" s="22">
        <f t="shared" si="260"/>
        <v>93</v>
      </c>
      <c r="K325" s="19">
        <v>30</v>
      </c>
      <c r="L325" s="19">
        <v>4</v>
      </c>
      <c r="M325" s="19">
        <f t="shared" si="261"/>
        <v>100</v>
      </c>
      <c r="N325" s="19">
        <v>143</v>
      </c>
      <c r="O325" s="19">
        <v>143</v>
      </c>
      <c r="P325" s="19">
        <v>143</v>
      </c>
      <c r="Q325" s="19">
        <v>146</v>
      </c>
      <c r="R325" s="19">
        <f t="shared" si="262"/>
        <v>99</v>
      </c>
      <c r="S325" s="19">
        <f t="shared" si="263"/>
        <v>98</v>
      </c>
      <c r="T325" s="19">
        <v>20</v>
      </c>
      <c r="U325" s="19">
        <v>3</v>
      </c>
      <c r="V325" s="19">
        <f t="shared" si="264"/>
        <v>60</v>
      </c>
      <c r="W325" s="19">
        <v>148</v>
      </c>
      <c r="X325" s="23">
        <v>162</v>
      </c>
      <c r="Y325" s="20">
        <f t="shared" si="265"/>
        <v>91</v>
      </c>
      <c r="Z325" s="43">
        <f t="shared" si="266"/>
        <v>76</v>
      </c>
      <c r="AA325" s="20">
        <f t="shared" si="267"/>
        <v>76</v>
      </c>
      <c r="AB325" s="19">
        <v>20</v>
      </c>
      <c r="AC325" s="19">
        <v>1</v>
      </c>
      <c r="AD325" s="19">
        <f t="shared" si="268"/>
        <v>20</v>
      </c>
      <c r="AE325" s="19">
        <v>20</v>
      </c>
      <c r="AF325" s="19">
        <v>2</v>
      </c>
      <c r="AG325" s="19">
        <f t="shared" si="269"/>
        <v>40</v>
      </c>
      <c r="AH325" s="19">
        <v>9</v>
      </c>
      <c r="AI325" s="19">
        <v>9</v>
      </c>
      <c r="AJ325" s="20">
        <f t="shared" si="238"/>
        <v>100</v>
      </c>
      <c r="AK325" s="43">
        <f t="shared" si="270"/>
        <v>52</v>
      </c>
      <c r="AL325" s="19">
        <v>159</v>
      </c>
      <c r="AM325" s="19">
        <v>162</v>
      </c>
      <c r="AN325" s="20">
        <f t="shared" si="271"/>
        <v>98</v>
      </c>
      <c r="AO325" s="19">
        <v>161</v>
      </c>
      <c r="AP325" s="19">
        <v>162</v>
      </c>
      <c r="AQ325" s="20">
        <f t="shared" si="272"/>
        <v>99</v>
      </c>
      <c r="AR325" s="19">
        <v>123</v>
      </c>
      <c r="AS325" s="19">
        <v>125</v>
      </c>
      <c r="AT325" s="20">
        <f t="shared" si="273"/>
        <v>98</v>
      </c>
      <c r="AU325" s="20">
        <f t="shared" si="274"/>
        <v>98</v>
      </c>
      <c r="AV325" s="19">
        <v>157</v>
      </c>
      <c r="AW325" s="19">
        <v>162</v>
      </c>
      <c r="AX325" s="20">
        <f t="shared" si="275"/>
        <v>97</v>
      </c>
      <c r="AY325" s="19">
        <v>153</v>
      </c>
      <c r="AZ325" s="19">
        <v>162</v>
      </c>
      <c r="BA325" s="20">
        <f t="shared" si="276"/>
        <v>94</v>
      </c>
      <c r="BB325" s="19">
        <v>158</v>
      </c>
      <c r="BC325" s="19">
        <v>162</v>
      </c>
      <c r="BD325" s="20">
        <f t="shared" si="277"/>
        <v>98</v>
      </c>
      <c r="BE325" s="20">
        <f t="shared" si="278"/>
        <v>97</v>
      </c>
      <c r="BF325" s="20">
        <f t="shared" si="279"/>
        <v>84</v>
      </c>
      <c r="BG325" s="24"/>
      <c r="BH325" s="19">
        <f t="shared" si="239"/>
        <v>7</v>
      </c>
      <c r="BI325" s="19">
        <f t="shared" si="240"/>
        <v>1</v>
      </c>
      <c r="BJ325" s="19">
        <f t="shared" si="241"/>
        <v>2</v>
      </c>
      <c r="BK325" s="19">
        <f t="shared" si="242"/>
        <v>3</v>
      </c>
      <c r="BL325" s="19">
        <f t="shared" si="243"/>
        <v>23</v>
      </c>
      <c r="BM325" s="19">
        <f t="shared" si="244"/>
        <v>10</v>
      </c>
      <c r="BN325" s="19">
        <f t="shared" si="245"/>
        <v>4</v>
      </c>
      <c r="BO325" s="19">
        <f t="shared" si="246"/>
        <v>4</v>
      </c>
      <c r="BP325" s="19">
        <f t="shared" si="247"/>
        <v>1</v>
      </c>
      <c r="BQ325" s="19">
        <f t="shared" si="248"/>
        <v>3</v>
      </c>
      <c r="BR325" s="19">
        <f t="shared" si="249"/>
        <v>2</v>
      </c>
      <c r="BS325" s="19">
        <f t="shared" si="250"/>
        <v>3</v>
      </c>
      <c r="BT325" s="19">
        <f t="shared" si="251"/>
        <v>4</v>
      </c>
      <c r="BU325" s="19">
        <f t="shared" si="252"/>
        <v>7</v>
      </c>
      <c r="BV325" s="19">
        <f t="shared" si="253"/>
        <v>3</v>
      </c>
      <c r="BW325" s="19">
        <f t="shared" si="254"/>
        <v>3</v>
      </c>
      <c r="BX325" s="19">
        <f t="shared" si="255"/>
        <v>23</v>
      </c>
      <c r="BY325" s="19">
        <f t="shared" si="256"/>
        <v>30</v>
      </c>
      <c r="BZ325" s="19">
        <f t="shared" si="257"/>
        <v>3</v>
      </c>
      <c r="CA325" s="19">
        <f t="shared" si="258"/>
        <v>4</v>
      </c>
      <c r="CB325" s="18">
        <f t="shared" si="280"/>
        <v>84</v>
      </c>
      <c r="CC325" s="19">
        <f t="shared" si="259"/>
        <v>13</v>
      </c>
    </row>
    <row r="326" spans="1:81" ht="31.5">
      <c r="A326" s="21">
        <v>372</v>
      </c>
      <c r="B326" s="36">
        <v>6613005175</v>
      </c>
      <c r="C326" s="5" t="s">
        <v>455</v>
      </c>
      <c r="D326" s="5" t="s">
        <v>368</v>
      </c>
      <c r="E326" s="5" t="str">
        <f>VLOOKUP(C326,Реестр!$B$2:$C$74,2,FALSE)</f>
        <v>Село</v>
      </c>
      <c r="F326" s="19">
        <v>8</v>
      </c>
      <c r="G326" s="19">
        <v>35</v>
      </c>
      <c r="H326" s="22">
        <v>9</v>
      </c>
      <c r="I326" s="22">
        <v>36</v>
      </c>
      <c r="J326" s="22">
        <f t="shared" si="260"/>
        <v>93</v>
      </c>
      <c r="K326" s="19">
        <v>30</v>
      </c>
      <c r="L326" s="19">
        <v>1</v>
      </c>
      <c r="M326" s="19">
        <f t="shared" si="261"/>
        <v>30</v>
      </c>
      <c r="N326" s="19">
        <v>12</v>
      </c>
      <c r="O326" s="19">
        <v>14</v>
      </c>
      <c r="P326" s="19">
        <v>12</v>
      </c>
      <c r="Q326" s="19">
        <v>14</v>
      </c>
      <c r="R326" s="19">
        <f t="shared" si="262"/>
        <v>100</v>
      </c>
      <c r="S326" s="19">
        <f t="shared" si="263"/>
        <v>77</v>
      </c>
      <c r="T326" s="19">
        <v>20</v>
      </c>
      <c r="U326" s="19">
        <v>5</v>
      </c>
      <c r="V326" s="19">
        <f t="shared" si="264"/>
        <v>100</v>
      </c>
      <c r="W326" s="19">
        <v>14</v>
      </c>
      <c r="X326" s="23">
        <v>16</v>
      </c>
      <c r="Y326" s="20">
        <f t="shared" si="265"/>
        <v>88</v>
      </c>
      <c r="Z326" s="43">
        <f t="shared" si="266"/>
        <v>94</v>
      </c>
      <c r="AA326" s="20">
        <f t="shared" si="267"/>
        <v>94</v>
      </c>
      <c r="AB326" s="19">
        <v>20</v>
      </c>
      <c r="AC326" s="19">
        <v>1</v>
      </c>
      <c r="AD326" s="19">
        <f t="shared" si="268"/>
        <v>20</v>
      </c>
      <c r="AE326" s="19">
        <v>20</v>
      </c>
      <c r="AF326" s="19">
        <v>2</v>
      </c>
      <c r="AG326" s="19">
        <f t="shared" si="269"/>
        <v>40</v>
      </c>
      <c r="AH326" s="19">
        <v>1</v>
      </c>
      <c r="AI326" s="19">
        <v>1</v>
      </c>
      <c r="AJ326" s="20">
        <f t="shared" si="238"/>
        <v>100</v>
      </c>
      <c r="AK326" s="43">
        <f t="shared" si="270"/>
        <v>52</v>
      </c>
      <c r="AL326" s="19">
        <v>16</v>
      </c>
      <c r="AM326" s="19">
        <v>16</v>
      </c>
      <c r="AN326" s="20">
        <f t="shared" si="271"/>
        <v>100</v>
      </c>
      <c r="AO326" s="19">
        <v>16</v>
      </c>
      <c r="AP326" s="19">
        <v>16</v>
      </c>
      <c r="AQ326" s="20">
        <f t="shared" si="272"/>
        <v>100</v>
      </c>
      <c r="AR326" s="19">
        <v>11</v>
      </c>
      <c r="AS326" s="19">
        <v>12</v>
      </c>
      <c r="AT326" s="20">
        <f t="shared" si="273"/>
        <v>92</v>
      </c>
      <c r="AU326" s="20">
        <f t="shared" si="274"/>
        <v>98</v>
      </c>
      <c r="AV326" s="19">
        <v>15</v>
      </c>
      <c r="AW326" s="19">
        <v>16</v>
      </c>
      <c r="AX326" s="20">
        <f t="shared" si="275"/>
        <v>94</v>
      </c>
      <c r="AY326" s="19">
        <v>16</v>
      </c>
      <c r="AZ326" s="19">
        <v>16</v>
      </c>
      <c r="BA326" s="20">
        <f t="shared" si="276"/>
        <v>100</v>
      </c>
      <c r="BB326" s="19">
        <v>16</v>
      </c>
      <c r="BC326" s="19">
        <v>16</v>
      </c>
      <c r="BD326" s="20">
        <f t="shared" si="277"/>
        <v>100</v>
      </c>
      <c r="BE326" s="20">
        <f t="shared" si="278"/>
        <v>98</v>
      </c>
      <c r="BF326" s="20">
        <f t="shared" si="279"/>
        <v>84</v>
      </c>
      <c r="BG326" s="24"/>
      <c r="BH326" s="19">
        <f t="shared" si="239"/>
        <v>7</v>
      </c>
      <c r="BI326" s="19">
        <f t="shared" si="240"/>
        <v>4</v>
      </c>
      <c r="BJ326" s="19">
        <f t="shared" si="241"/>
        <v>1</v>
      </c>
      <c r="BK326" s="19">
        <f t="shared" si="242"/>
        <v>1</v>
      </c>
      <c r="BL326" s="19">
        <f t="shared" si="243"/>
        <v>7</v>
      </c>
      <c r="BM326" s="19">
        <f t="shared" si="244"/>
        <v>13</v>
      </c>
      <c r="BN326" s="19">
        <f t="shared" si="245"/>
        <v>4</v>
      </c>
      <c r="BO326" s="19">
        <f t="shared" si="246"/>
        <v>4</v>
      </c>
      <c r="BP326" s="19">
        <f t="shared" si="247"/>
        <v>1</v>
      </c>
      <c r="BQ326" s="19">
        <f t="shared" si="248"/>
        <v>1</v>
      </c>
      <c r="BR326" s="19">
        <f t="shared" si="249"/>
        <v>1</v>
      </c>
      <c r="BS326" s="19">
        <f t="shared" si="250"/>
        <v>9</v>
      </c>
      <c r="BT326" s="19">
        <f t="shared" si="251"/>
        <v>7</v>
      </c>
      <c r="BU326" s="19">
        <f t="shared" si="252"/>
        <v>1</v>
      </c>
      <c r="BV326" s="19">
        <f t="shared" si="253"/>
        <v>1</v>
      </c>
      <c r="BW326" s="19">
        <f t="shared" si="254"/>
        <v>21</v>
      </c>
      <c r="BX326" s="19">
        <f t="shared" si="255"/>
        <v>7</v>
      </c>
      <c r="BY326" s="19">
        <f t="shared" si="256"/>
        <v>30</v>
      </c>
      <c r="BZ326" s="19">
        <f t="shared" si="257"/>
        <v>3</v>
      </c>
      <c r="CA326" s="19">
        <f t="shared" si="258"/>
        <v>3</v>
      </c>
      <c r="CB326" s="18">
        <f t="shared" si="280"/>
        <v>84</v>
      </c>
      <c r="CC326" s="19">
        <f t="shared" si="259"/>
        <v>13</v>
      </c>
    </row>
    <row r="327" spans="1:81" ht="15.75">
      <c r="A327" s="21">
        <v>381</v>
      </c>
      <c r="B327" s="34">
        <v>6641001599</v>
      </c>
      <c r="C327" s="5" t="s">
        <v>456</v>
      </c>
      <c r="D327" s="5" t="s">
        <v>377</v>
      </c>
      <c r="E327" s="5" t="str">
        <f>VLOOKUP(C327,Реестр!$B$2:$C$74,2,FALSE)</f>
        <v>Село</v>
      </c>
      <c r="F327" s="19">
        <v>9</v>
      </c>
      <c r="G327" s="19">
        <v>37</v>
      </c>
      <c r="H327" s="22">
        <v>11</v>
      </c>
      <c r="I327" s="22">
        <v>38</v>
      </c>
      <c r="J327" s="22">
        <f t="shared" si="260"/>
        <v>90</v>
      </c>
      <c r="K327" s="19">
        <v>30</v>
      </c>
      <c r="L327" s="19">
        <v>3</v>
      </c>
      <c r="M327" s="19">
        <f t="shared" si="261"/>
        <v>90</v>
      </c>
      <c r="N327" s="19">
        <v>103</v>
      </c>
      <c r="O327" s="19">
        <v>87</v>
      </c>
      <c r="P327" s="19">
        <v>104</v>
      </c>
      <c r="Q327" s="19">
        <v>88</v>
      </c>
      <c r="R327" s="19">
        <f t="shared" si="262"/>
        <v>99</v>
      </c>
      <c r="S327" s="19">
        <f t="shared" si="263"/>
        <v>94</v>
      </c>
      <c r="T327" s="19">
        <v>20</v>
      </c>
      <c r="U327" s="19">
        <v>5</v>
      </c>
      <c r="V327" s="19">
        <f t="shared" si="264"/>
        <v>100</v>
      </c>
      <c r="W327" s="19">
        <v>116</v>
      </c>
      <c r="X327" s="23">
        <v>117</v>
      </c>
      <c r="Y327" s="20">
        <f t="shared" si="265"/>
        <v>99</v>
      </c>
      <c r="Z327" s="43">
        <f t="shared" si="266"/>
        <v>100</v>
      </c>
      <c r="AA327" s="20">
        <f t="shared" si="267"/>
        <v>100</v>
      </c>
      <c r="AB327" s="19">
        <v>20</v>
      </c>
      <c r="AC327" s="19">
        <v>0</v>
      </c>
      <c r="AD327" s="19">
        <f t="shared" si="268"/>
        <v>0</v>
      </c>
      <c r="AE327" s="19">
        <v>20</v>
      </c>
      <c r="AF327" s="19">
        <v>1</v>
      </c>
      <c r="AG327" s="19">
        <f t="shared" si="269"/>
        <v>20</v>
      </c>
      <c r="AH327" s="19">
        <v>8</v>
      </c>
      <c r="AI327" s="19">
        <v>8</v>
      </c>
      <c r="AJ327" s="20">
        <f t="shared" si="238"/>
        <v>100</v>
      </c>
      <c r="AK327" s="43">
        <f t="shared" si="270"/>
        <v>38</v>
      </c>
      <c r="AL327" s="19">
        <v>92</v>
      </c>
      <c r="AM327" s="19">
        <v>117</v>
      </c>
      <c r="AN327" s="20">
        <f t="shared" si="271"/>
        <v>79</v>
      </c>
      <c r="AO327" s="19">
        <v>115</v>
      </c>
      <c r="AP327" s="19">
        <v>117</v>
      </c>
      <c r="AQ327" s="20">
        <f t="shared" si="272"/>
        <v>98</v>
      </c>
      <c r="AR327" s="19">
        <v>95</v>
      </c>
      <c r="AS327" s="19">
        <v>96</v>
      </c>
      <c r="AT327" s="20">
        <f t="shared" si="273"/>
        <v>99</v>
      </c>
      <c r="AU327" s="20">
        <f t="shared" si="274"/>
        <v>91</v>
      </c>
      <c r="AV327" s="19">
        <v>113</v>
      </c>
      <c r="AW327" s="19">
        <v>117</v>
      </c>
      <c r="AX327" s="20">
        <f t="shared" si="275"/>
        <v>97</v>
      </c>
      <c r="AY327" s="19">
        <v>114</v>
      </c>
      <c r="AZ327" s="19">
        <v>117</v>
      </c>
      <c r="BA327" s="20">
        <f t="shared" si="276"/>
        <v>97</v>
      </c>
      <c r="BB327" s="19">
        <v>115</v>
      </c>
      <c r="BC327" s="19">
        <v>117</v>
      </c>
      <c r="BD327" s="20">
        <f t="shared" si="277"/>
        <v>98</v>
      </c>
      <c r="BE327" s="20">
        <f t="shared" si="278"/>
        <v>98</v>
      </c>
      <c r="BF327" s="20">
        <f t="shared" si="279"/>
        <v>84</v>
      </c>
      <c r="BG327" s="24"/>
      <c r="BH327" s="19">
        <f t="shared" si="239"/>
        <v>10</v>
      </c>
      <c r="BI327" s="19">
        <f t="shared" si="240"/>
        <v>2</v>
      </c>
      <c r="BJ327" s="19">
        <f t="shared" si="241"/>
        <v>2</v>
      </c>
      <c r="BK327" s="19">
        <f t="shared" si="242"/>
        <v>1</v>
      </c>
      <c r="BL327" s="19">
        <f t="shared" si="243"/>
        <v>1</v>
      </c>
      <c r="BM327" s="19">
        <f t="shared" si="244"/>
        <v>2</v>
      </c>
      <c r="BN327" s="19">
        <f t="shared" si="245"/>
        <v>5</v>
      </c>
      <c r="BO327" s="19">
        <f t="shared" si="246"/>
        <v>5</v>
      </c>
      <c r="BP327" s="19">
        <f t="shared" si="247"/>
        <v>1</v>
      </c>
      <c r="BQ327" s="19">
        <f t="shared" si="248"/>
        <v>17</v>
      </c>
      <c r="BR327" s="19">
        <f t="shared" si="249"/>
        <v>3</v>
      </c>
      <c r="BS327" s="19">
        <f t="shared" si="250"/>
        <v>2</v>
      </c>
      <c r="BT327" s="19">
        <f t="shared" si="251"/>
        <v>4</v>
      </c>
      <c r="BU327" s="19">
        <f t="shared" si="252"/>
        <v>4</v>
      </c>
      <c r="BV327" s="19">
        <f t="shared" si="253"/>
        <v>3</v>
      </c>
      <c r="BW327" s="19">
        <f t="shared" si="254"/>
        <v>7</v>
      </c>
      <c r="BX327" s="19">
        <f t="shared" si="255"/>
        <v>1</v>
      </c>
      <c r="BY327" s="19">
        <f t="shared" si="256"/>
        <v>42</v>
      </c>
      <c r="BZ327" s="19">
        <f t="shared" si="257"/>
        <v>10</v>
      </c>
      <c r="CA327" s="19">
        <f t="shared" si="258"/>
        <v>3</v>
      </c>
      <c r="CB327" s="18">
        <f t="shared" si="280"/>
        <v>84</v>
      </c>
      <c r="CC327" s="19">
        <f t="shared" si="259"/>
        <v>13</v>
      </c>
    </row>
    <row r="328" spans="1:81" ht="31.5">
      <c r="A328" s="21">
        <v>140</v>
      </c>
      <c r="B328" s="34">
        <v>6637003265</v>
      </c>
      <c r="C328" s="5" t="s">
        <v>423</v>
      </c>
      <c r="D328" s="6" t="s">
        <v>160</v>
      </c>
      <c r="E328" s="5" t="str">
        <f>VLOOKUP(C328,Реестр!$B$2:$C$74,2,FALSE)</f>
        <v>Село</v>
      </c>
      <c r="F328" s="19">
        <v>7</v>
      </c>
      <c r="G328" s="19">
        <v>34</v>
      </c>
      <c r="H328" s="22">
        <v>9</v>
      </c>
      <c r="I328" s="22">
        <v>36</v>
      </c>
      <c r="J328" s="22">
        <f t="shared" si="260"/>
        <v>86</v>
      </c>
      <c r="K328" s="19">
        <v>30</v>
      </c>
      <c r="L328" s="19">
        <v>4</v>
      </c>
      <c r="M328" s="19">
        <f t="shared" si="261"/>
        <v>100</v>
      </c>
      <c r="N328" s="19">
        <v>65</v>
      </c>
      <c r="O328" s="19">
        <v>32</v>
      </c>
      <c r="P328" s="19">
        <v>66</v>
      </c>
      <c r="Q328" s="19">
        <v>34</v>
      </c>
      <c r="R328" s="19">
        <f t="shared" si="262"/>
        <v>96</v>
      </c>
      <c r="S328" s="19">
        <f t="shared" si="263"/>
        <v>94</v>
      </c>
      <c r="T328" s="19">
        <v>20</v>
      </c>
      <c r="U328" s="19">
        <v>5</v>
      </c>
      <c r="V328" s="19">
        <f t="shared" si="264"/>
        <v>100</v>
      </c>
      <c r="W328" s="19">
        <v>75</v>
      </c>
      <c r="X328" s="23">
        <v>92</v>
      </c>
      <c r="Y328" s="20">
        <f t="shared" si="265"/>
        <v>82</v>
      </c>
      <c r="Z328" s="43">
        <f t="shared" si="266"/>
        <v>91</v>
      </c>
      <c r="AA328" s="20">
        <f t="shared" si="267"/>
        <v>91</v>
      </c>
      <c r="AB328" s="19">
        <v>20</v>
      </c>
      <c r="AC328" s="19">
        <v>1</v>
      </c>
      <c r="AD328" s="19">
        <f t="shared" si="268"/>
        <v>20</v>
      </c>
      <c r="AE328" s="19">
        <v>20</v>
      </c>
      <c r="AF328" s="19">
        <v>2</v>
      </c>
      <c r="AG328" s="19">
        <f t="shared" si="269"/>
        <v>40</v>
      </c>
      <c r="AH328" s="19">
        <v>2</v>
      </c>
      <c r="AI328" s="19">
        <v>5</v>
      </c>
      <c r="AJ328" s="20">
        <f t="shared" si="238"/>
        <v>40</v>
      </c>
      <c r="AK328" s="43">
        <f t="shared" si="270"/>
        <v>34</v>
      </c>
      <c r="AL328" s="19">
        <v>90</v>
      </c>
      <c r="AM328" s="19">
        <v>92</v>
      </c>
      <c r="AN328" s="20">
        <f t="shared" si="271"/>
        <v>98</v>
      </c>
      <c r="AO328" s="19">
        <v>89</v>
      </c>
      <c r="AP328" s="19">
        <v>92</v>
      </c>
      <c r="AQ328" s="20">
        <f t="shared" si="272"/>
        <v>97</v>
      </c>
      <c r="AR328" s="19">
        <v>66</v>
      </c>
      <c r="AS328" s="19">
        <v>67</v>
      </c>
      <c r="AT328" s="20">
        <f t="shared" si="273"/>
        <v>99</v>
      </c>
      <c r="AU328" s="20">
        <f t="shared" si="274"/>
        <v>98</v>
      </c>
      <c r="AV328" s="19">
        <v>88</v>
      </c>
      <c r="AW328" s="19">
        <v>92</v>
      </c>
      <c r="AX328" s="20">
        <f t="shared" si="275"/>
        <v>96</v>
      </c>
      <c r="AY328" s="19">
        <v>86</v>
      </c>
      <c r="AZ328" s="19">
        <v>92</v>
      </c>
      <c r="BA328" s="20">
        <f t="shared" si="276"/>
        <v>93</v>
      </c>
      <c r="BB328" s="19">
        <v>90</v>
      </c>
      <c r="BC328" s="19">
        <v>92</v>
      </c>
      <c r="BD328" s="20">
        <f t="shared" si="277"/>
        <v>98</v>
      </c>
      <c r="BE328" s="20">
        <f t="shared" si="278"/>
        <v>96</v>
      </c>
      <c r="BF328" s="20">
        <f t="shared" si="279"/>
        <v>83</v>
      </c>
      <c r="BG328" s="24"/>
      <c r="BH328" s="19">
        <f t="shared" si="239"/>
        <v>14</v>
      </c>
      <c r="BI328" s="19">
        <f t="shared" si="240"/>
        <v>1</v>
      </c>
      <c r="BJ328" s="19">
        <f t="shared" si="241"/>
        <v>5</v>
      </c>
      <c r="BK328" s="19">
        <f t="shared" si="242"/>
        <v>1</v>
      </c>
      <c r="BL328" s="19">
        <f t="shared" si="243"/>
        <v>10</v>
      </c>
      <c r="BM328" s="19">
        <f t="shared" si="244"/>
        <v>19</v>
      </c>
      <c r="BN328" s="19">
        <f t="shared" si="245"/>
        <v>4</v>
      </c>
      <c r="BO328" s="19">
        <f t="shared" si="246"/>
        <v>4</v>
      </c>
      <c r="BP328" s="19">
        <f t="shared" si="247"/>
        <v>29</v>
      </c>
      <c r="BQ328" s="19">
        <f t="shared" si="248"/>
        <v>3</v>
      </c>
      <c r="BR328" s="19">
        <f t="shared" si="249"/>
        <v>4</v>
      </c>
      <c r="BS328" s="19">
        <f t="shared" si="250"/>
        <v>2</v>
      </c>
      <c r="BT328" s="19">
        <f t="shared" si="251"/>
        <v>5</v>
      </c>
      <c r="BU328" s="19">
        <f t="shared" si="252"/>
        <v>8</v>
      </c>
      <c r="BV328" s="19">
        <f t="shared" si="253"/>
        <v>3</v>
      </c>
      <c r="BW328" s="19">
        <f t="shared" si="254"/>
        <v>7</v>
      </c>
      <c r="BX328" s="19">
        <f t="shared" si="255"/>
        <v>10</v>
      </c>
      <c r="BY328" s="19">
        <f t="shared" si="256"/>
        <v>45</v>
      </c>
      <c r="BZ328" s="19">
        <f t="shared" si="257"/>
        <v>3</v>
      </c>
      <c r="CA328" s="19">
        <f t="shared" si="258"/>
        <v>5</v>
      </c>
      <c r="CB328" s="18">
        <f t="shared" si="280"/>
        <v>83</v>
      </c>
      <c r="CC328" s="19">
        <f t="shared" si="259"/>
        <v>14</v>
      </c>
    </row>
    <row r="329" spans="1:81" ht="15.75">
      <c r="A329" s="21">
        <v>148</v>
      </c>
      <c r="B329" s="34">
        <v>6627008715</v>
      </c>
      <c r="C329" s="5" t="s">
        <v>425</v>
      </c>
      <c r="D329" s="5" t="s">
        <v>168</v>
      </c>
      <c r="E329" s="5" t="str">
        <f>VLOOKUP(C329,Реестр!$B$2:$C$74,2,FALSE)</f>
        <v>Село</v>
      </c>
      <c r="F329" s="19">
        <v>7</v>
      </c>
      <c r="G329" s="19">
        <v>33</v>
      </c>
      <c r="H329" s="22">
        <v>9</v>
      </c>
      <c r="I329" s="22">
        <v>36</v>
      </c>
      <c r="J329" s="22">
        <f t="shared" si="260"/>
        <v>85</v>
      </c>
      <c r="K329" s="19">
        <v>30</v>
      </c>
      <c r="L329" s="19">
        <v>4</v>
      </c>
      <c r="M329" s="19">
        <f t="shared" si="261"/>
        <v>100</v>
      </c>
      <c r="N329" s="19">
        <v>82</v>
      </c>
      <c r="O329" s="19">
        <v>71</v>
      </c>
      <c r="P329" s="19">
        <v>85</v>
      </c>
      <c r="Q329" s="19">
        <v>74</v>
      </c>
      <c r="R329" s="19">
        <f t="shared" si="262"/>
        <v>96</v>
      </c>
      <c r="S329" s="19">
        <f t="shared" si="263"/>
        <v>94</v>
      </c>
      <c r="T329" s="19">
        <v>20</v>
      </c>
      <c r="U329" s="19">
        <v>5</v>
      </c>
      <c r="V329" s="19">
        <f t="shared" si="264"/>
        <v>100</v>
      </c>
      <c r="W329" s="19">
        <v>86</v>
      </c>
      <c r="X329" s="23">
        <v>108</v>
      </c>
      <c r="Y329" s="20">
        <f t="shared" si="265"/>
        <v>80</v>
      </c>
      <c r="Z329" s="43">
        <f t="shared" si="266"/>
        <v>90</v>
      </c>
      <c r="AA329" s="20">
        <f t="shared" si="267"/>
        <v>90</v>
      </c>
      <c r="AB329" s="19">
        <v>20</v>
      </c>
      <c r="AC329" s="19">
        <v>0</v>
      </c>
      <c r="AD329" s="19">
        <f t="shared" si="268"/>
        <v>0</v>
      </c>
      <c r="AE329" s="19">
        <v>20</v>
      </c>
      <c r="AF329" s="19">
        <v>3</v>
      </c>
      <c r="AG329" s="19">
        <f t="shared" si="269"/>
        <v>60</v>
      </c>
      <c r="AH329" s="19">
        <v>1</v>
      </c>
      <c r="AI329" s="19">
        <v>2</v>
      </c>
      <c r="AJ329" s="20">
        <f t="shared" si="238"/>
        <v>50</v>
      </c>
      <c r="AK329" s="43">
        <f t="shared" si="270"/>
        <v>39</v>
      </c>
      <c r="AL329" s="19">
        <v>102</v>
      </c>
      <c r="AM329" s="19">
        <v>108</v>
      </c>
      <c r="AN329" s="20">
        <f t="shared" si="271"/>
        <v>94</v>
      </c>
      <c r="AO329" s="19">
        <v>107</v>
      </c>
      <c r="AP329" s="19">
        <v>108</v>
      </c>
      <c r="AQ329" s="20">
        <f t="shared" si="272"/>
        <v>99</v>
      </c>
      <c r="AR329" s="19">
        <v>71</v>
      </c>
      <c r="AS329" s="19">
        <v>73</v>
      </c>
      <c r="AT329" s="20">
        <f t="shared" si="273"/>
        <v>97</v>
      </c>
      <c r="AU329" s="20">
        <f t="shared" si="274"/>
        <v>97</v>
      </c>
      <c r="AV329" s="19">
        <v>106</v>
      </c>
      <c r="AW329" s="19">
        <v>108</v>
      </c>
      <c r="AX329" s="20">
        <f t="shared" si="275"/>
        <v>98</v>
      </c>
      <c r="AY329" s="19">
        <v>99</v>
      </c>
      <c r="AZ329" s="19">
        <v>108</v>
      </c>
      <c r="BA329" s="20">
        <f t="shared" si="276"/>
        <v>92</v>
      </c>
      <c r="BB329" s="19">
        <v>103</v>
      </c>
      <c r="BC329" s="19">
        <v>108</v>
      </c>
      <c r="BD329" s="20">
        <f t="shared" si="277"/>
        <v>95</v>
      </c>
      <c r="BE329" s="20">
        <f t="shared" si="278"/>
        <v>95</v>
      </c>
      <c r="BF329" s="20">
        <f t="shared" si="279"/>
        <v>83</v>
      </c>
      <c r="BG329" s="24"/>
      <c r="BH329" s="19">
        <f t="shared" si="239"/>
        <v>15</v>
      </c>
      <c r="BI329" s="19">
        <f t="shared" si="240"/>
        <v>1</v>
      </c>
      <c r="BJ329" s="19">
        <f t="shared" si="241"/>
        <v>5</v>
      </c>
      <c r="BK329" s="19">
        <f t="shared" si="242"/>
        <v>1</v>
      </c>
      <c r="BL329" s="19">
        <f t="shared" si="243"/>
        <v>11</v>
      </c>
      <c r="BM329" s="19">
        <f t="shared" si="244"/>
        <v>21</v>
      </c>
      <c r="BN329" s="19">
        <f t="shared" si="245"/>
        <v>5</v>
      </c>
      <c r="BO329" s="19">
        <f t="shared" si="246"/>
        <v>3</v>
      </c>
      <c r="BP329" s="19">
        <f t="shared" si="247"/>
        <v>28</v>
      </c>
      <c r="BQ329" s="19">
        <f t="shared" si="248"/>
        <v>7</v>
      </c>
      <c r="BR329" s="19">
        <f t="shared" si="249"/>
        <v>2</v>
      </c>
      <c r="BS329" s="19">
        <f t="shared" si="250"/>
        <v>4</v>
      </c>
      <c r="BT329" s="19">
        <f t="shared" si="251"/>
        <v>3</v>
      </c>
      <c r="BU329" s="19">
        <f t="shared" si="252"/>
        <v>9</v>
      </c>
      <c r="BV329" s="19">
        <f t="shared" si="253"/>
        <v>6</v>
      </c>
      <c r="BW329" s="19">
        <f t="shared" si="254"/>
        <v>7</v>
      </c>
      <c r="BX329" s="19">
        <f t="shared" si="255"/>
        <v>11</v>
      </c>
      <c r="BY329" s="19">
        <f t="shared" si="256"/>
        <v>41</v>
      </c>
      <c r="BZ329" s="19">
        <f t="shared" si="257"/>
        <v>4</v>
      </c>
      <c r="CA329" s="19">
        <f t="shared" si="258"/>
        <v>6</v>
      </c>
      <c r="CB329" s="18">
        <f t="shared" si="280"/>
        <v>83</v>
      </c>
      <c r="CC329" s="19">
        <f t="shared" si="259"/>
        <v>14</v>
      </c>
    </row>
    <row r="330" spans="1:81" s="163" customFormat="1" ht="31.5">
      <c r="A330" s="140">
        <v>158</v>
      </c>
      <c r="B330" s="141">
        <v>6636006231</v>
      </c>
      <c r="C330" s="142" t="s">
        <v>427</v>
      </c>
      <c r="D330" s="142" t="s">
        <v>178</v>
      </c>
      <c r="E330" s="142" t="str">
        <f>VLOOKUP(C330,Реестр!$B$2:$C$74,2,FALSE)</f>
        <v>Село</v>
      </c>
      <c r="F330" s="143">
        <v>11</v>
      </c>
      <c r="G330" s="143">
        <v>38</v>
      </c>
      <c r="H330" s="144">
        <v>11</v>
      </c>
      <c r="I330" s="144">
        <v>38</v>
      </c>
      <c r="J330" s="144">
        <f t="shared" si="260"/>
        <v>100</v>
      </c>
      <c r="K330" s="143">
        <v>30</v>
      </c>
      <c r="L330" s="143">
        <v>4</v>
      </c>
      <c r="M330" s="143">
        <f t="shared" si="261"/>
        <v>100</v>
      </c>
      <c r="N330" s="143">
        <v>50</v>
      </c>
      <c r="O330" s="143">
        <v>37</v>
      </c>
      <c r="P330" s="143">
        <v>54</v>
      </c>
      <c r="Q330" s="143">
        <v>41</v>
      </c>
      <c r="R330" s="143">
        <f t="shared" si="262"/>
        <v>91</v>
      </c>
      <c r="S330" s="143">
        <f t="shared" si="263"/>
        <v>96</v>
      </c>
      <c r="T330" s="143">
        <v>20</v>
      </c>
      <c r="U330" s="143">
        <v>5</v>
      </c>
      <c r="V330" s="143">
        <f t="shared" si="264"/>
        <v>100</v>
      </c>
      <c r="W330" s="143">
        <v>63</v>
      </c>
      <c r="X330" s="145">
        <v>70</v>
      </c>
      <c r="Y330" s="146">
        <f t="shared" si="265"/>
        <v>90</v>
      </c>
      <c r="Z330" s="147">
        <f t="shared" si="266"/>
        <v>95</v>
      </c>
      <c r="AA330" s="146">
        <f t="shared" si="267"/>
        <v>95</v>
      </c>
      <c r="AB330" s="143">
        <v>20</v>
      </c>
      <c r="AC330" s="143">
        <v>0</v>
      </c>
      <c r="AD330" s="143">
        <f t="shared" si="268"/>
        <v>0</v>
      </c>
      <c r="AE330" s="143">
        <v>20</v>
      </c>
      <c r="AF330" s="143">
        <v>2</v>
      </c>
      <c r="AG330" s="143">
        <f t="shared" si="269"/>
        <v>40</v>
      </c>
      <c r="AH330" s="143">
        <v>1</v>
      </c>
      <c r="AI330" s="143">
        <v>1</v>
      </c>
      <c r="AJ330" s="146">
        <f t="shared" si="238"/>
        <v>100</v>
      </c>
      <c r="AK330" s="147">
        <f t="shared" si="270"/>
        <v>46</v>
      </c>
      <c r="AL330" s="143">
        <v>45</v>
      </c>
      <c r="AM330" s="143">
        <v>70</v>
      </c>
      <c r="AN330" s="146">
        <f t="shared" si="271"/>
        <v>64</v>
      </c>
      <c r="AO330" s="143">
        <v>69</v>
      </c>
      <c r="AP330" s="143">
        <v>70</v>
      </c>
      <c r="AQ330" s="146">
        <f t="shared" si="272"/>
        <v>99</v>
      </c>
      <c r="AR330" s="143">
        <v>52</v>
      </c>
      <c r="AS330" s="143">
        <v>52</v>
      </c>
      <c r="AT330" s="146">
        <f t="shared" si="273"/>
        <v>100</v>
      </c>
      <c r="AU330" s="146">
        <f t="shared" si="274"/>
        <v>85</v>
      </c>
      <c r="AV330" s="143">
        <v>56</v>
      </c>
      <c r="AW330" s="143">
        <v>70</v>
      </c>
      <c r="AX330" s="146">
        <f t="shared" si="275"/>
        <v>80</v>
      </c>
      <c r="AY330" s="143">
        <v>69</v>
      </c>
      <c r="AZ330" s="143">
        <v>70</v>
      </c>
      <c r="BA330" s="146">
        <f t="shared" si="276"/>
        <v>99</v>
      </c>
      <c r="BB330" s="143">
        <v>66</v>
      </c>
      <c r="BC330" s="143">
        <v>70</v>
      </c>
      <c r="BD330" s="146">
        <f t="shared" si="277"/>
        <v>94</v>
      </c>
      <c r="BE330" s="146">
        <f t="shared" si="278"/>
        <v>91</v>
      </c>
      <c r="BF330" s="146">
        <f t="shared" si="279"/>
        <v>83</v>
      </c>
      <c r="BG330" s="148"/>
      <c r="BH330" s="143">
        <f t="shared" si="239"/>
        <v>1</v>
      </c>
      <c r="BI330" s="143">
        <f t="shared" si="240"/>
        <v>1</v>
      </c>
      <c r="BJ330" s="143">
        <f t="shared" si="241"/>
        <v>10</v>
      </c>
      <c r="BK330" s="143">
        <f t="shared" si="242"/>
        <v>1</v>
      </c>
      <c r="BL330" s="143">
        <f t="shared" si="243"/>
        <v>6</v>
      </c>
      <c r="BM330" s="143">
        <f t="shared" si="244"/>
        <v>11</v>
      </c>
      <c r="BN330" s="143">
        <f t="shared" si="245"/>
        <v>5</v>
      </c>
      <c r="BO330" s="143">
        <f t="shared" si="246"/>
        <v>4</v>
      </c>
      <c r="BP330" s="143">
        <f t="shared" si="247"/>
        <v>1</v>
      </c>
      <c r="BQ330" s="143">
        <f t="shared" si="248"/>
        <v>23</v>
      </c>
      <c r="BR330" s="143">
        <f t="shared" si="249"/>
        <v>2</v>
      </c>
      <c r="BS330" s="143">
        <f t="shared" si="250"/>
        <v>1</v>
      </c>
      <c r="BT330" s="143">
        <f t="shared" si="251"/>
        <v>18</v>
      </c>
      <c r="BU330" s="143">
        <f t="shared" si="252"/>
        <v>2</v>
      </c>
      <c r="BV330" s="143">
        <f t="shared" si="253"/>
        <v>7</v>
      </c>
      <c r="BW330" s="143">
        <f t="shared" si="254"/>
        <v>5</v>
      </c>
      <c r="BX330" s="143">
        <f t="shared" si="255"/>
        <v>6</v>
      </c>
      <c r="BY330" s="143">
        <f t="shared" si="256"/>
        <v>35</v>
      </c>
      <c r="BZ330" s="143">
        <f t="shared" si="257"/>
        <v>15</v>
      </c>
      <c r="CA330" s="143">
        <f t="shared" si="258"/>
        <v>10</v>
      </c>
      <c r="CB330" s="149">
        <f t="shared" si="280"/>
        <v>83</v>
      </c>
      <c r="CC330" s="143">
        <f t="shared" si="259"/>
        <v>14</v>
      </c>
    </row>
    <row r="331" spans="1:81" ht="30">
      <c r="A331" s="21">
        <v>216</v>
      </c>
      <c r="B331" s="34">
        <v>6642003528</v>
      </c>
      <c r="C331" s="40" t="s">
        <v>490</v>
      </c>
      <c r="D331" s="5" t="s">
        <v>231</v>
      </c>
      <c r="E331" s="5" t="str">
        <f>VLOOKUP(C331,Реестр!$B$2:$C$74,2,FALSE)</f>
        <v>Село</v>
      </c>
      <c r="F331" s="19">
        <v>10</v>
      </c>
      <c r="G331" s="19">
        <v>34</v>
      </c>
      <c r="H331" s="22">
        <v>11</v>
      </c>
      <c r="I331" s="22">
        <v>38</v>
      </c>
      <c r="J331" s="22">
        <f t="shared" si="260"/>
        <v>90</v>
      </c>
      <c r="K331" s="19">
        <v>30</v>
      </c>
      <c r="L331" s="19">
        <v>4</v>
      </c>
      <c r="M331" s="19">
        <f t="shared" si="261"/>
        <v>100</v>
      </c>
      <c r="N331" s="19">
        <v>77</v>
      </c>
      <c r="O331" s="19">
        <v>79</v>
      </c>
      <c r="P331" s="19">
        <v>78</v>
      </c>
      <c r="Q331" s="19">
        <v>80</v>
      </c>
      <c r="R331" s="19">
        <f t="shared" si="262"/>
        <v>99</v>
      </c>
      <c r="S331" s="19">
        <f t="shared" si="263"/>
        <v>97</v>
      </c>
      <c r="T331" s="19">
        <v>20</v>
      </c>
      <c r="U331" s="19">
        <v>4</v>
      </c>
      <c r="V331" s="19">
        <f t="shared" si="264"/>
        <v>80</v>
      </c>
      <c r="W331" s="19">
        <v>81</v>
      </c>
      <c r="X331" s="23">
        <v>85</v>
      </c>
      <c r="Y331" s="20">
        <f t="shared" si="265"/>
        <v>95</v>
      </c>
      <c r="Z331" s="43">
        <f t="shared" si="266"/>
        <v>88</v>
      </c>
      <c r="AA331" s="20">
        <f t="shared" si="267"/>
        <v>88</v>
      </c>
      <c r="AB331" s="19">
        <v>20</v>
      </c>
      <c r="AC331" s="19">
        <v>1</v>
      </c>
      <c r="AD331" s="19">
        <f t="shared" si="268"/>
        <v>20</v>
      </c>
      <c r="AE331" s="19">
        <v>20</v>
      </c>
      <c r="AF331" s="19">
        <v>1</v>
      </c>
      <c r="AG331" s="19">
        <f t="shared" si="269"/>
        <v>20</v>
      </c>
      <c r="AH331" s="19">
        <v>3</v>
      </c>
      <c r="AI331" s="19">
        <v>5</v>
      </c>
      <c r="AJ331" s="20">
        <f t="shared" si="238"/>
        <v>60</v>
      </c>
      <c r="AK331" s="43">
        <f t="shared" si="270"/>
        <v>32</v>
      </c>
      <c r="AL331" s="19">
        <v>85</v>
      </c>
      <c r="AM331" s="19">
        <v>85</v>
      </c>
      <c r="AN331" s="20">
        <f t="shared" si="271"/>
        <v>100</v>
      </c>
      <c r="AO331" s="19">
        <v>84</v>
      </c>
      <c r="AP331" s="19">
        <v>85</v>
      </c>
      <c r="AQ331" s="20">
        <f t="shared" si="272"/>
        <v>99</v>
      </c>
      <c r="AR331" s="19">
        <v>70</v>
      </c>
      <c r="AS331" s="19">
        <v>71</v>
      </c>
      <c r="AT331" s="20">
        <f t="shared" si="273"/>
        <v>99</v>
      </c>
      <c r="AU331" s="20">
        <f t="shared" si="274"/>
        <v>99</v>
      </c>
      <c r="AV331" s="19">
        <v>85</v>
      </c>
      <c r="AW331" s="19">
        <v>85</v>
      </c>
      <c r="AX331" s="20">
        <f t="shared" si="275"/>
        <v>100</v>
      </c>
      <c r="AY331" s="19">
        <v>85</v>
      </c>
      <c r="AZ331" s="19">
        <v>85</v>
      </c>
      <c r="BA331" s="20">
        <f t="shared" si="276"/>
        <v>100</v>
      </c>
      <c r="BB331" s="19">
        <v>85</v>
      </c>
      <c r="BC331" s="19">
        <v>85</v>
      </c>
      <c r="BD331" s="20">
        <f t="shared" si="277"/>
        <v>100</v>
      </c>
      <c r="BE331" s="20">
        <f t="shared" si="278"/>
        <v>100</v>
      </c>
      <c r="BF331" s="20">
        <f t="shared" si="279"/>
        <v>83</v>
      </c>
      <c r="BG331" s="24"/>
      <c r="BH331" s="19">
        <f t="shared" si="239"/>
        <v>10</v>
      </c>
      <c r="BI331" s="19">
        <f t="shared" si="240"/>
        <v>1</v>
      </c>
      <c r="BJ331" s="19">
        <f t="shared" si="241"/>
        <v>2</v>
      </c>
      <c r="BK331" s="19">
        <f t="shared" si="242"/>
        <v>2</v>
      </c>
      <c r="BL331" s="19">
        <f t="shared" si="243"/>
        <v>13</v>
      </c>
      <c r="BM331" s="19">
        <f t="shared" si="244"/>
        <v>6</v>
      </c>
      <c r="BN331" s="19">
        <f t="shared" si="245"/>
        <v>4</v>
      </c>
      <c r="BO331" s="19">
        <f t="shared" si="246"/>
        <v>5</v>
      </c>
      <c r="BP331" s="19">
        <f t="shared" si="247"/>
        <v>26</v>
      </c>
      <c r="BQ331" s="19">
        <f t="shared" si="248"/>
        <v>1</v>
      </c>
      <c r="BR331" s="19">
        <f t="shared" si="249"/>
        <v>2</v>
      </c>
      <c r="BS331" s="19">
        <f t="shared" si="250"/>
        <v>2</v>
      </c>
      <c r="BT331" s="19">
        <f t="shared" si="251"/>
        <v>1</v>
      </c>
      <c r="BU331" s="19">
        <f t="shared" si="252"/>
        <v>1</v>
      </c>
      <c r="BV331" s="19">
        <f t="shared" si="253"/>
        <v>1</v>
      </c>
      <c r="BW331" s="19">
        <f t="shared" si="254"/>
        <v>4</v>
      </c>
      <c r="BX331" s="19">
        <f t="shared" si="255"/>
        <v>13</v>
      </c>
      <c r="BY331" s="19">
        <f t="shared" si="256"/>
        <v>47</v>
      </c>
      <c r="BZ331" s="19">
        <f t="shared" si="257"/>
        <v>2</v>
      </c>
      <c r="CA331" s="19">
        <f t="shared" si="258"/>
        <v>1</v>
      </c>
      <c r="CB331" s="18">
        <f t="shared" si="280"/>
        <v>83</v>
      </c>
      <c r="CC331" s="19">
        <f t="shared" si="259"/>
        <v>14</v>
      </c>
    </row>
    <row r="332" spans="1:81" ht="31.5">
      <c r="A332" s="21">
        <v>228</v>
      </c>
      <c r="B332" s="34">
        <v>6634005433</v>
      </c>
      <c r="C332" s="5" t="s">
        <v>437</v>
      </c>
      <c r="D332" s="5" t="s">
        <v>243</v>
      </c>
      <c r="E332" s="5" t="str">
        <f>VLOOKUP(C332,Реестр!$B$2:$C$74,2,FALSE)</f>
        <v>Село</v>
      </c>
      <c r="F332" s="19">
        <v>10</v>
      </c>
      <c r="G332" s="19">
        <v>36</v>
      </c>
      <c r="H332" s="22">
        <v>11</v>
      </c>
      <c r="I332" s="22">
        <v>38</v>
      </c>
      <c r="J332" s="22">
        <f t="shared" si="260"/>
        <v>93</v>
      </c>
      <c r="K332" s="19">
        <v>30</v>
      </c>
      <c r="L332" s="19">
        <v>4</v>
      </c>
      <c r="M332" s="19">
        <f t="shared" si="261"/>
        <v>100</v>
      </c>
      <c r="N332" s="19">
        <v>104</v>
      </c>
      <c r="O332" s="19">
        <v>92</v>
      </c>
      <c r="P332" s="19">
        <v>107</v>
      </c>
      <c r="Q332" s="19">
        <v>96</v>
      </c>
      <c r="R332" s="19">
        <f t="shared" si="262"/>
        <v>97</v>
      </c>
      <c r="S332" s="19">
        <f t="shared" si="263"/>
        <v>97</v>
      </c>
      <c r="T332" s="19">
        <v>20</v>
      </c>
      <c r="U332" s="19">
        <v>5</v>
      </c>
      <c r="V332" s="19">
        <f t="shared" si="264"/>
        <v>100</v>
      </c>
      <c r="W332" s="19">
        <v>104</v>
      </c>
      <c r="X332" s="23">
        <v>116</v>
      </c>
      <c r="Y332" s="20">
        <f t="shared" si="265"/>
        <v>90</v>
      </c>
      <c r="Z332" s="43">
        <f t="shared" si="266"/>
        <v>95</v>
      </c>
      <c r="AA332" s="20">
        <f t="shared" si="267"/>
        <v>95</v>
      </c>
      <c r="AB332" s="19">
        <v>20</v>
      </c>
      <c r="AC332" s="19">
        <v>2</v>
      </c>
      <c r="AD332" s="19">
        <f t="shared" si="268"/>
        <v>40</v>
      </c>
      <c r="AE332" s="19">
        <v>20</v>
      </c>
      <c r="AF332" s="19">
        <v>1</v>
      </c>
      <c r="AG332" s="19">
        <f t="shared" si="269"/>
        <v>20</v>
      </c>
      <c r="AH332" s="19">
        <v>3</v>
      </c>
      <c r="AI332" s="19">
        <v>4</v>
      </c>
      <c r="AJ332" s="20">
        <f t="shared" si="238"/>
        <v>75</v>
      </c>
      <c r="AK332" s="43">
        <f t="shared" si="270"/>
        <v>43</v>
      </c>
      <c r="AL332" s="19">
        <v>75</v>
      </c>
      <c r="AM332" s="19">
        <v>116</v>
      </c>
      <c r="AN332" s="20">
        <f t="shared" si="271"/>
        <v>65</v>
      </c>
      <c r="AO332" s="19">
        <v>115</v>
      </c>
      <c r="AP332" s="19">
        <v>116</v>
      </c>
      <c r="AQ332" s="20">
        <f t="shared" si="272"/>
        <v>99</v>
      </c>
      <c r="AR332" s="19">
        <v>90</v>
      </c>
      <c r="AS332" s="19">
        <v>92</v>
      </c>
      <c r="AT332" s="20">
        <f t="shared" si="273"/>
        <v>98</v>
      </c>
      <c r="AU332" s="20">
        <f t="shared" si="274"/>
        <v>85</v>
      </c>
      <c r="AV332" s="19">
        <v>100</v>
      </c>
      <c r="AW332" s="19">
        <v>116</v>
      </c>
      <c r="AX332" s="20">
        <f t="shared" si="275"/>
        <v>86</v>
      </c>
      <c r="AY332" s="19">
        <v>106</v>
      </c>
      <c r="AZ332" s="19">
        <v>116</v>
      </c>
      <c r="BA332" s="20">
        <f t="shared" si="276"/>
        <v>91</v>
      </c>
      <c r="BB332" s="19">
        <v>114</v>
      </c>
      <c r="BC332" s="19">
        <v>116</v>
      </c>
      <c r="BD332" s="20">
        <f t="shared" si="277"/>
        <v>98</v>
      </c>
      <c r="BE332" s="20">
        <f t="shared" si="278"/>
        <v>93</v>
      </c>
      <c r="BF332" s="20">
        <f t="shared" si="279"/>
        <v>83</v>
      </c>
      <c r="BG332" s="24"/>
      <c r="BH332" s="19">
        <f t="shared" si="239"/>
        <v>7</v>
      </c>
      <c r="BI332" s="19">
        <f t="shared" si="240"/>
        <v>1</v>
      </c>
      <c r="BJ332" s="19">
        <f t="shared" si="241"/>
        <v>4</v>
      </c>
      <c r="BK332" s="19">
        <f t="shared" si="242"/>
        <v>1</v>
      </c>
      <c r="BL332" s="19">
        <f t="shared" si="243"/>
        <v>6</v>
      </c>
      <c r="BM332" s="19">
        <f t="shared" si="244"/>
        <v>11</v>
      </c>
      <c r="BN332" s="19">
        <f t="shared" si="245"/>
        <v>3</v>
      </c>
      <c r="BO332" s="19">
        <f t="shared" si="246"/>
        <v>5</v>
      </c>
      <c r="BP332" s="19">
        <f t="shared" si="247"/>
        <v>20</v>
      </c>
      <c r="BQ332" s="19">
        <f t="shared" si="248"/>
        <v>22</v>
      </c>
      <c r="BR332" s="19">
        <f t="shared" si="249"/>
        <v>2</v>
      </c>
      <c r="BS332" s="19">
        <f t="shared" si="250"/>
        <v>3</v>
      </c>
      <c r="BT332" s="19">
        <f t="shared" si="251"/>
        <v>15</v>
      </c>
      <c r="BU332" s="19">
        <f t="shared" si="252"/>
        <v>10</v>
      </c>
      <c r="BV332" s="19">
        <f t="shared" si="253"/>
        <v>3</v>
      </c>
      <c r="BW332" s="19">
        <f t="shared" si="254"/>
        <v>4</v>
      </c>
      <c r="BX332" s="19">
        <f t="shared" si="255"/>
        <v>6</v>
      </c>
      <c r="BY332" s="19">
        <f t="shared" si="256"/>
        <v>37</v>
      </c>
      <c r="BZ332" s="19">
        <f t="shared" si="257"/>
        <v>15</v>
      </c>
      <c r="CA332" s="19">
        <f t="shared" si="258"/>
        <v>8</v>
      </c>
      <c r="CB332" s="18">
        <f t="shared" si="280"/>
        <v>83</v>
      </c>
      <c r="CC332" s="19">
        <f t="shared" si="259"/>
        <v>14</v>
      </c>
    </row>
    <row r="333" spans="1:81" ht="31.5">
      <c r="A333" s="21">
        <v>283</v>
      </c>
      <c r="B333" s="34">
        <v>6621007000</v>
      </c>
      <c r="C333" s="6" t="s">
        <v>444</v>
      </c>
      <c r="D333" s="5" t="s">
        <v>293</v>
      </c>
      <c r="E333" s="5" t="str">
        <f>VLOOKUP(C333,Реестр!$B$2:$C$74,2,FALSE)</f>
        <v>Село</v>
      </c>
      <c r="F333" s="19">
        <v>10</v>
      </c>
      <c r="G333" s="19">
        <v>34</v>
      </c>
      <c r="H333" s="22">
        <v>11</v>
      </c>
      <c r="I333" s="22">
        <v>38</v>
      </c>
      <c r="J333" s="22">
        <f t="shared" si="260"/>
        <v>90</v>
      </c>
      <c r="K333" s="19">
        <v>30</v>
      </c>
      <c r="L333" s="19">
        <v>3</v>
      </c>
      <c r="M333" s="19">
        <f t="shared" si="261"/>
        <v>90</v>
      </c>
      <c r="N333" s="19">
        <v>35</v>
      </c>
      <c r="O333" s="19">
        <v>32</v>
      </c>
      <c r="P333" s="19">
        <v>40</v>
      </c>
      <c r="Q333" s="19">
        <v>38</v>
      </c>
      <c r="R333" s="19">
        <f t="shared" si="262"/>
        <v>86</v>
      </c>
      <c r="S333" s="19">
        <f t="shared" si="263"/>
        <v>88</v>
      </c>
      <c r="T333" s="19">
        <v>20</v>
      </c>
      <c r="U333" s="19">
        <v>5</v>
      </c>
      <c r="V333" s="19">
        <f t="shared" si="264"/>
        <v>100</v>
      </c>
      <c r="W333" s="19">
        <v>39</v>
      </c>
      <c r="X333" s="23">
        <v>53</v>
      </c>
      <c r="Y333" s="20">
        <f t="shared" si="265"/>
        <v>74</v>
      </c>
      <c r="Z333" s="43">
        <f t="shared" si="266"/>
        <v>87</v>
      </c>
      <c r="AA333" s="20">
        <f t="shared" si="267"/>
        <v>87</v>
      </c>
      <c r="AB333" s="19">
        <v>20</v>
      </c>
      <c r="AC333" s="19">
        <v>1</v>
      </c>
      <c r="AD333" s="19">
        <f t="shared" si="268"/>
        <v>20</v>
      </c>
      <c r="AE333" s="19">
        <v>20</v>
      </c>
      <c r="AF333" s="19">
        <v>2</v>
      </c>
      <c r="AG333" s="19">
        <f t="shared" si="269"/>
        <v>40</v>
      </c>
      <c r="AH333" s="19">
        <v>3</v>
      </c>
      <c r="AI333" s="19">
        <v>3</v>
      </c>
      <c r="AJ333" s="20">
        <f t="shared" si="238"/>
        <v>100</v>
      </c>
      <c r="AK333" s="43">
        <f t="shared" si="270"/>
        <v>52</v>
      </c>
      <c r="AL333" s="19">
        <v>50</v>
      </c>
      <c r="AM333" s="19">
        <v>53</v>
      </c>
      <c r="AN333" s="20">
        <f t="shared" si="271"/>
        <v>94</v>
      </c>
      <c r="AO333" s="19">
        <v>52</v>
      </c>
      <c r="AP333" s="19">
        <v>53</v>
      </c>
      <c r="AQ333" s="20">
        <f t="shared" si="272"/>
        <v>98</v>
      </c>
      <c r="AR333" s="19">
        <v>37</v>
      </c>
      <c r="AS333" s="19">
        <v>39</v>
      </c>
      <c r="AT333" s="20">
        <f t="shared" si="273"/>
        <v>95</v>
      </c>
      <c r="AU333" s="20">
        <f t="shared" si="274"/>
        <v>96</v>
      </c>
      <c r="AV333" s="19">
        <v>50</v>
      </c>
      <c r="AW333" s="19">
        <v>53</v>
      </c>
      <c r="AX333" s="20">
        <f t="shared" si="275"/>
        <v>94</v>
      </c>
      <c r="AY333" s="19">
        <v>49</v>
      </c>
      <c r="AZ333" s="19">
        <v>53</v>
      </c>
      <c r="BA333" s="20">
        <f t="shared" si="276"/>
        <v>92</v>
      </c>
      <c r="BB333" s="19">
        <v>49</v>
      </c>
      <c r="BC333" s="19">
        <v>53</v>
      </c>
      <c r="BD333" s="20">
        <f t="shared" si="277"/>
        <v>92</v>
      </c>
      <c r="BE333" s="20">
        <f t="shared" si="278"/>
        <v>93</v>
      </c>
      <c r="BF333" s="20">
        <f t="shared" si="279"/>
        <v>83</v>
      </c>
      <c r="BG333" s="24"/>
      <c r="BH333" s="19">
        <f t="shared" si="239"/>
        <v>10</v>
      </c>
      <c r="BI333" s="19">
        <f t="shared" si="240"/>
        <v>2</v>
      </c>
      <c r="BJ333" s="19">
        <f t="shared" si="241"/>
        <v>14</v>
      </c>
      <c r="BK333" s="19">
        <f t="shared" si="242"/>
        <v>1</v>
      </c>
      <c r="BL333" s="19">
        <f t="shared" si="243"/>
        <v>14</v>
      </c>
      <c r="BM333" s="19">
        <f t="shared" si="244"/>
        <v>24</v>
      </c>
      <c r="BN333" s="19">
        <f t="shared" si="245"/>
        <v>4</v>
      </c>
      <c r="BO333" s="19">
        <f t="shared" si="246"/>
        <v>4</v>
      </c>
      <c r="BP333" s="19">
        <f t="shared" si="247"/>
        <v>1</v>
      </c>
      <c r="BQ333" s="19">
        <f t="shared" si="248"/>
        <v>7</v>
      </c>
      <c r="BR333" s="19">
        <f t="shared" si="249"/>
        <v>3</v>
      </c>
      <c r="BS333" s="19">
        <f t="shared" si="250"/>
        <v>6</v>
      </c>
      <c r="BT333" s="19">
        <f t="shared" si="251"/>
        <v>7</v>
      </c>
      <c r="BU333" s="19">
        <f t="shared" si="252"/>
        <v>9</v>
      </c>
      <c r="BV333" s="19">
        <f t="shared" si="253"/>
        <v>9</v>
      </c>
      <c r="BW333" s="19">
        <f t="shared" si="254"/>
        <v>13</v>
      </c>
      <c r="BX333" s="19">
        <f t="shared" si="255"/>
        <v>14</v>
      </c>
      <c r="BY333" s="19">
        <f t="shared" si="256"/>
        <v>30</v>
      </c>
      <c r="BZ333" s="19">
        <f t="shared" si="257"/>
        <v>5</v>
      </c>
      <c r="CA333" s="19">
        <f t="shared" si="258"/>
        <v>8</v>
      </c>
      <c r="CB333" s="18">
        <f t="shared" si="280"/>
        <v>83</v>
      </c>
      <c r="CC333" s="19">
        <f t="shared" si="259"/>
        <v>14</v>
      </c>
    </row>
    <row r="334" spans="1:81" ht="31.5">
      <c r="A334" s="21">
        <v>327</v>
      </c>
      <c r="B334" s="36">
        <v>6647004660</v>
      </c>
      <c r="C334" s="6" t="s">
        <v>450</v>
      </c>
      <c r="D334" s="5" t="s">
        <v>332</v>
      </c>
      <c r="E334" s="5" t="str">
        <f>VLOOKUP(C334,Реестр!$B$2:$C$74,2,FALSE)</f>
        <v>Село</v>
      </c>
      <c r="F334" s="19">
        <v>8</v>
      </c>
      <c r="G334" s="19">
        <v>35</v>
      </c>
      <c r="H334" s="22">
        <v>9</v>
      </c>
      <c r="I334" s="22">
        <v>36</v>
      </c>
      <c r="J334" s="22">
        <f t="shared" si="260"/>
        <v>93</v>
      </c>
      <c r="K334" s="19">
        <v>30</v>
      </c>
      <c r="L334" s="19">
        <v>3</v>
      </c>
      <c r="M334" s="19">
        <f t="shared" si="261"/>
        <v>90</v>
      </c>
      <c r="N334" s="19">
        <v>100</v>
      </c>
      <c r="O334" s="19">
        <v>72</v>
      </c>
      <c r="P334" s="19">
        <v>102</v>
      </c>
      <c r="Q334" s="19">
        <v>73</v>
      </c>
      <c r="R334" s="19">
        <f t="shared" si="262"/>
        <v>98</v>
      </c>
      <c r="S334" s="19">
        <f t="shared" si="263"/>
        <v>94</v>
      </c>
      <c r="T334" s="19">
        <v>20</v>
      </c>
      <c r="U334" s="19">
        <v>4</v>
      </c>
      <c r="V334" s="19">
        <f t="shared" si="264"/>
        <v>80</v>
      </c>
      <c r="W334" s="19">
        <v>120</v>
      </c>
      <c r="X334" s="23">
        <v>134</v>
      </c>
      <c r="Y334" s="20">
        <f t="shared" si="265"/>
        <v>90</v>
      </c>
      <c r="Z334" s="43">
        <f t="shared" si="266"/>
        <v>85</v>
      </c>
      <c r="AA334" s="20">
        <f t="shared" si="267"/>
        <v>85</v>
      </c>
      <c r="AB334" s="19">
        <v>20</v>
      </c>
      <c r="AC334" s="19">
        <v>1</v>
      </c>
      <c r="AD334" s="19">
        <f t="shared" si="268"/>
        <v>20</v>
      </c>
      <c r="AE334" s="19">
        <v>20</v>
      </c>
      <c r="AF334" s="19">
        <v>2</v>
      </c>
      <c r="AG334" s="19">
        <f t="shared" si="269"/>
        <v>40</v>
      </c>
      <c r="AH334" s="19">
        <v>5</v>
      </c>
      <c r="AI334" s="19">
        <v>7</v>
      </c>
      <c r="AJ334" s="20">
        <f t="shared" si="238"/>
        <v>71</v>
      </c>
      <c r="AK334" s="43">
        <f t="shared" si="270"/>
        <v>43</v>
      </c>
      <c r="AL334" s="19">
        <v>133</v>
      </c>
      <c r="AM334" s="19">
        <v>134</v>
      </c>
      <c r="AN334" s="20">
        <f t="shared" si="271"/>
        <v>99</v>
      </c>
      <c r="AO334" s="19">
        <v>130</v>
      </c>
      <c r="AP334" s="19">
        <v>134</v>
      </c>
      <c r="AQ334" s="20">
        <f t="shared" si="272"/>
        <v>97</v>
      </c>
      <c r="AR334" s="19">
        <v>78</v>
      </c>
      <c r="AS334" s="19">
        <v>81</v>
      </c>
      <c r="AT334" s="20">
        <f t="shared" si="273"/>
        <v>96</v>
      </c>
      <c r="AU334" s="20">
        <f t="shared" si="274"/>
        <v>98</v>
      </c>
      <c r="AV334" s="19">
        <v>130</v>
      </c>
      <c r="AW334" s="19">
        <v>134</v>
      </c>
      <c r="AX334" s="20">
        <f t="shared" si="275"/>
        <v>97</v>
      </c>
      <c r="AY334" s="19">
        <v>130</v>
      </c>
      <c r="AZ334" s="19">
        <v>134</v>
      </c>
      <c r="BA334" s="20">
        <f t="shared" si="276"/>
        <v>97</v>
      </c>
      <c r="BB334" s="19">
        <v>128</v>
      </c>
      <c r="BC334" s="19">
        <v>134</v>
      </c>
      <c r="BD334" s="20">
        <f t="shared" si="277"/>
        <v>96</v>
      </c>
      <c r="BE334" s="20">
        <f t="shared" si="278"/>
        <v>97</v>
      </c>
      <c r="BF334" s="20">
        <f t="shared" si="279"/>
        <v>83</v>
      </c>
      <c r="BG334" s="24"/>
      <c r="BH334" s="19">
        <f t="shared" si="239"/>
        <v>7</v>
      </c>
      <c r="BI334" s="19">
        <f t="shared" si="240"/>
        <v>2</v>
      </c>
      <c r="BJ334" s="19">
        <f t="shared" si="241"/>
        <v>3</v>
      </c>
      <c r="BK334" s="19">
        <f t="shared" si="242"/>
        <v>2</v>
      </c>
      <c r="BL334" s="19">
        <f t="shared" si="243"/>
        <v>16</v>
      </c>
      <c r="BM334" s="19">
        <f t="shared" si="244"/>
        <v>11</v>
      </c>
      <c r="BN334" s="19">
        <f t="shared" si="245"/>
        <v>4</v>
      </c>
      <c r="BO334" s="19">
        <f t="shared" si="246"/>
        <v>4</v>
      </c>
      <c r="BP334" s="19">
        <f t="shared" si="247"/>
        <v>21</v>
      </c>
      <c r="BQ334" s="19">
        <f t="shared" si="248"/>
        <v>2</v>
      </c>
      <c r="BR334" s="19">
        <f t="shared" si="249"/>
        <v>4</v>
      </c>
      <c r="BS334" s="19">
        <f t="shared" si="250"/>
        <v>5</v>
      </c>
      <c r="BT334" s="19">
        <f t="shared" si="251"/>
        <v>4</v>
      </c>
      <c r="BU334" s="19">
        <f t="shared" si="252"/>
        <v>4</v>
      </c>
      <c r="BV334" s="19">
        <f t="shared" si="253"/>
        <v>5</v>
      </c>
      <c r="BW334" s="19">
        <f t="shared" si="254"/>
        <v>7</v>
      </c>
      <c r="BX334" s="19">
        <f t="shared" si="255"/>
        <v>16</v>
      </c>
      <c r="BY334" s="19">
        <f t="shared" si="256"/>
        <v>37</v>
      </c>
      <c r="BZ334" s="19">
        <f t="shared" si="257"/>
        <v>3</v>
      </c>
      <c r="CA334" s="19">
        <f t="shared" si="258"/>
        <v>4</v>
      </c>
      <c r="CB334" s="18">
        <f t="shared" si="280"/>
        <v>83</v>
      </c>
      <c r="CC334" s="19">
        <f t="shared" si="259"/>
        <v>14</v>
      </c>
    </row>
    <row r="335" spans="1:81" ht="31.5">
      <c r="A335" s="21">
        <v>371</v>
      </c>
      <c r="B335" s="36">
        <v>6613005182</v>
      </c>
      <c r="C335" s="5" t="s">
        <v>455</v>
      </c>
      <c r="D335" s="5" t="s">
        <v>367</v>
      </c>
      <c r="E335" s="5" t="str">
        <f>VLOOKUP(C335,Реестр!$B$2:$C$74,2,FALSE)</f>
        <v>Село</v>
      </c>
      <c r="F335" s="19">
        <v>6</v>
      </c>
      <c r="G335" s="19">
        <v>35</v>
      </c>
      <c r="H335" s="22">
        <v>9</v>
      </c>
      <c r="I335" s="22">
        <v>36</v>
      </c>
      <c r="J335" s="22">
        <f t="shared" si="260"/>
        <v>82</v>
      </c>
      <c r="K335" s="19">
        <v>30</v>
      </c>
      <c r="L335" s="19">
        <v>2</v>
      </c>
      <c r="M335" s="19">
        <f t="shared" si="261"/>
        <v>60</v>
      </c>
      <c r="N335" s="19">
        <v>16</v>
      </c>
      <c r="O335" s="19">
        <v>4</v>
      </c>
      <c r="P335" s="19">
        <v>16</v>
      </c>
      <c r="Q335" s="19">
        <v>4</v>
      </c>
      <c r="R335" s="19">
        <f t="shared" si="262"/>
        <v>100</v>
      </c>
      <c r="S335" s="19">
        <f t="shared" si="263"/>
        <v>83</v>
      </c>
      <c r="T335" s="19">
        <v>20</v>
      </c>
      <c r="U335" s="19">
        <v>4</v>
      </c>
      <c r="V335" s="19">
        <f t="shared" si="264"/>
        <v>80</v>
      </c>
      <c r="W335" s="19">
        <v>16</v>
      </c>
      <c r="X335" s="23">
        <v>16</v>
      </c>
      <c r="Y335" s="20">
        <f t="shared" si="265"/>
        <v>100</v>
      </c>
      <c r="Z335" s="43">
        <f t="shared" si="266"/>
        <v>90</v>
      </c>
      <c r="AA335" s="20">
        <f t="shared" si="267"/>
        <v>90</v>
      </c>
      <c r="AB335" s="19">
        <v>20</v>
      </c>
      <c r="AC335" s="19">
        <v>1</v>
      </c>
      <c r="AD335" s="19">
        <f t="shared" si="268"/>
        <v>20</v>
      </c>
      <c r="AE335" s="19">
        <v>20</v>
      </c>
      <c r="AF335" s="19">
        <v>1</v>
      </c>
      <c r="AG335" s="19">
        <f t="shared" si="269"/>
        <v>20</v>
      </c>
      <c r="AH335" s="19">
        <v>1</v>
      </c>
      <c r="AI335" s="19">
        <v>1</v>
      </c>
      <c r="AJ335" s="20">
        <f t="shared" si="238"/>
        <v>100</v>
      </c>
      <c r="AK335" s="43">
        <f t="shared" si="270"/>
        <v>44</v>
      </c>
      <c r="AL335" s="19">
        <v>16</v>
      </c>
      <c r="AM335" s="19">
        <v>16</v>
      </c>
      <c r="AN335" s="20">
        <f t="shared" si="271"/>
        <v>100</v>
      </c>
      <c r="AO335" s="19">
        <v>16</v>
      </c>
      <c r="AP335" s="19">
        <v>16</v>
      </c>
      <c r="AQ335" s="20">
        <f t="shared" si="272"/>
        <v>100</v>
      </c>
      <c r="AR335" s="19">
        <v>16</v>
      </c>
      <c r="AS335" s="19">
        <v>16</v>
      </c>
      <c r="AT335" s="20">
        <f t="shared" si="273"/>
        <v>100</v>
      </c>
      <c r="AU335" s="20">
        <f t="shared" si="274"/>
        <v>100</v>
      </c>
      <c r="AV335" s="19">
        <v>16</v>
      </c>
      <c r="AW335" s="19">
        <v>16</v>
      </c>
      <c r="AX335" s="20">
        <f t="shared" si="275"/>
        <v>100</v>
      </c>
      <c r="AY335" s="19">
        <v>16</v>
      </c>
      <c r="AZ335" s="19">
        <v>16</v>
      </c>
      <c r="BA335" s="20">
        <f t="shared" si="276"/>
        <v>100</v>
      </c>
      <c r="BB335" s="19">
        <v>16</v>
      </c>
      <c r="BC335" s="19">
        <v>16</v>
      </c>
      <c r="BD335" s="20">
        <f t="shared" si="277"/>
        <v>100</v>
      </c>
      <c r="BE335" s="20">
        <f t="shared" si="278"/>
        <v>100</v>
      </c>
      <c r="BF335" s="20">
        <f t="shared" si="279"/>
        <v>83</v>
      </c>
      <c r="BG335" s="24"/>
      <c r="BH335" s="19">
        <f t="shared" si="239"/>
        <v>18</v>
      </c>
      <c r="BI335" s="19">
        <f t="shared" si="240"/>
        <v>3</v>
      </c>
      <c r="BJ335" s="19">
        <f t="shared" si="241"/>
        <v>1</v>
      </c>
      <c r="BK335" s="19">
        <f t="shared" si="242"/>
        <v>2</v>
      </c>
      <c r="BL335" s="19">
        <f t="shared" si="243"/>
        <v>11</v>
      </c>
      <c r="BM335" s="19">
        <f t="shared" si="244"/>
        <v>1</v>
      </c>
      <c r="BN335" s="19">
        <f t="shared" si="245"/>
        <v>4</v>
      </c>
      <c r="BO335" s="19">
        <f t="shared" si="246"/>
        <v>5</v>
      </c>
      <c r="BP335" s="19">
        <f t="shared" si="247"/>
        <v>1</v>
      </c>
      <c r="BQ335" s="19">
        <f t="shared" si="248"/>
        <v>1</v>
      </c>
      <c r="BR335" s="19">
        <f t="shared" si="249"/>
        <v>1</v>
      </c>
      <c r="BS335" s="19">
        <f t="shared" si="250"/>
        <v>1</v>
      </c>
      <c r="BT335" s="19">
        <f t="shared" si="251"/>
        <v>1</v>
      </c>
      <c r="BU335" s="19">
        <f t="shared" si="252"/>
        <v>1</v>
      </c>
      <c r="BV335" s="19">
        <f t="shared" si="253"/>
        <v>1</v>
      </c>
      <c r="BW335" s="19">
        <f t="shared" si="254"/>
        <v>18</v>
      </c>
      <c r="BX335" s="19">
        <f t="shared" si="255"/>
        <v>11</v>
      </c>
      <c r="BY335" s="19">
        <f t="shared" si="256"/>
        <v>36</v>
      </c>
      <c r="BZ335" s="19">
        <f t="shared" si="257"/>
        <v>1</v>
      </c>
      <c r="CA335" s="19">
        <f t="shared" si="258"/>
        <v>1</v>
      </c>
      <c r="CB335" s="18">
        <f t="shared" si="280"/>
        <v>83</v>
      </c>
      <c r="CC335" s="19">
        <f t="shared" si="259"/>
        <v>14</v>
      </c>
    </row>
    <row r="336" spans="1:81" ht="31.5">
      <c r="A336" s="21">
        <v>401</v>
      </c>
      <c r="B336" s="36">
        <v>6624006950</v>
      </c>
      <c r="C336" s="5" t="s">
        <v>445</v>
      </c>
      <c r="D336" s="5" t="s">
        <v>393</v>
      </c>
      <c r="E336" s="5" t="str">
        <f>VLOOKUP(C336,Реестр!$B$2:$C$74,2,FALSE)</f>
        <v>Село</v>
      </c>
      <c r="F336" s="19">
        <v>10</v>
      </c>
      <c r="G336" s="19">
        <v>38</v>
      </c>
      <c r="H336" s="22">
        <v>11</v>
      </c>
      <c r="I336" s="22">
        <v>38</v>
      </c>
      <c r="J336" s="22">
        <f t="shared" si="260"/>
        <v>95</v>
      </c>
      <c r="K336" s="19">
        <v>30</v>
      </c>
      <c r="L336" s="19">
        <v>4</v>
      </c>
      <c r="M336" s="19">
        <f t="shared" si="261"/>
        <v>100</v>
      </c>
      <c r="N336" s="19">
        <v>48</v>
      </c>
      <c r="O336" s="19">
        <v>40</v>
      </c>
      <c r="P336" s="19">
        <v>48</v>
      </c>
      <c r="Q336" s="19">
        <v>41</v>
      </c>
      <c r="R336" s="19">
        <f t="shared" si="262"/>
        <v>99</v>
      </c>
      <c r="S336" s="19">
        <f t="shared" si="263"/>
        <v>98</v>
      </c>
      <c r="T336" s="19">
        <v>20</v>
      </c>
      <c r="U336" s="19">
        <v>4</v>
      </c>
      <c r="V336" s="19">
        <f t="shared" si="264"/>
        <v>80</v>
      </c>
      <c r="W336" s="19">
        <v>44</v>
      </c>
      <c r="X336" s="23">
        <v>49</v>
      </c>
      <c r="Y336" s="20">
        <f t="shared" si="265"/>
        <v>90</v>
      </c>
      <c r="Z336" s="43">
        <f t="shared" si="266"/>
        <v>85</v>
      </c>
      <c r="AA336" s="20">
        <f t="shared" si="267"/>
        <v>85</v>
      </c>
      <c r="AB336" s="19">
        <v>20</v>
      </c>
      <c r="AC336" s="19">
        <v>1</v>
      </c>
      <c r="AD336" s="19">
        <f t="shared" si="268"/>
        <v>20</v>
      </c>
      <c r="AE336" s="19">
        <v>20</v>
      </c>
      <c r="AF336" s="19">
        <v>0</v>
      </c>
      <c r="AG336" s="19">
        <f t="shared" si="269"/>
        <v>0</v>
      </c>
      <c r="AH336" s="19">
        <v>3</v>
      </c>
      <c r="AI336" s="19">
        <v>3</v>
      </c>
      <c r="AJ336" s="20">
        <f t="shared" si="238"/>
        <v>100</v>
      </c>
      <c r="AK336" s="43">
        <f t="shared" si="270"/>
        <v>36</v>
      </c>
      <c r="AL336" s="19">
        <v>48</v>
      </c>
      <c r="AM336" s="19">
        <v>49</v>
      </c>
      <c r="AN336" s="20">
        <f t="shared" si="271"/>
        <v>98</v>
      </c>
      <c r="AO336" s="19">
        <v>49</v>
      </c>
      <c r="AP336" s="19">
        <v>49</v>
      </c>
      <c r="AQ336" s="20">
        <f t="shared" si="272"/>
        <v>100</v>
      </c>
      <c r="AR336" s="19">
        <v>43</v>
      </c>
      <c r="AS336" s="19">
        <v>44</v>
      </c>
      <c r="AT336" s="20">
        <f t="shared" si="273"/>
        <v>98</v>
      </c>
      <c r="AU336" s="20">
        <f t="shared" si="274"/>
        <v>99</v>
      </c>
      <c r="AV336" s="19">
        <v>49</v>
      </c>
      <c r="AW336" s="19">
        <v>49</v>
      </c>
      <c r="AX336" s="20">
        <f t="shared" si="275"/>
        <v>100</v>
      </c>
      <c r="AY336" s="19">
        <v>49</v>
      </c>
      <c r="AZ336" s="19">
        <v>49</v>
      </c>
      <c r="BA336" s="20">
        <f t="shared" si="276"/>
        <v>100</v>
      </c>
      <c r="BB336" s="19">
        <v>48</v>
      </c>
      <c r="BC336" s="19">
        <v>49</v>
      </c>
      <c r="BD336" s="20">
        <f t="shared" si="277"/>
        <v>98</v>
      </c>
      <c r="BE336" s="20">
        <f t="shared" si="278"/>
        <v>99</v>
      </c>
      <c r="BF336" s="20">
        <f t="shared" si="279"/>
        <v>83</v>
      </c>
      <c r="BG336" s="24"/>
      <c r="BH336" s="19">
        <f t="shared" si="239"/>
        <v>5</v>
      </c>
      <c r="BI336" s="19">
        <f t="shared" si="240"/>
        <v>1</v>
      </c>
      <c r="BJ336" s="19">
        <f t="shared" si="241"/>
        <v>2</v>
      </c>
      <c r="BK336" s="19">
        <f t="shared" si="242"/>
        <v>2</v>
      </c>
      <c r="BL336" s="19">
        <f t="shared" si="243"/>
        <v>16</v>
      </c>
      <c r="BM336" s="19">
        <f t="shared" si="244"/>
        <v>11</v>
      </c>
      <c r="BN336" s="19">
        <f t="shared" si="245"/>
        <v>4</v>
      </c>
      <c r="BO336" s="19">
        <f t="shared" si="246"/>
        <v>6</v>
      </c>
      <c r="BP336" s="19">
        <f t="shared" si="247"/>
        <v>1</v>
      </c>
      <c r="BQ336" s="19">
        <f t="shared" si="248"/>
        <v>3</v>
      </c>
      <c r="BR336" s="19">
        <f t="shared" si="249"/>
        <v>1</v>
      </c>
      <c r="BS336" s="19">
        <f t="shared" si="250"/>
        <v>3</v>
      </c>
      <c r="BT336" s="19">
        <f t="shared" si="251"/>
        <v>1</v>
      </c>
      <c r="BU336" s="19">
        <f t="shared" si="252"/>
        <v>1</v>
      </c>
      <c r="BV336" s="19">
        <f t="shared" si="253"/>
        <v>3</v>
      </c>
      <c r="BW336" s="19">
        <f t="shared" si="254"/>
        <v>3</v>
      </c>
      <c r="BX336" s="19">
        <f t="shared" si="255"/>
        <v>16</v>
      </c>
      <c r="BY336" s="19">
        <f t="shared" si="256"/>
        <v>44</v>
      </c>
      <c r="BZ336" s="19">
        <f t="shared" si="257"/>
        <v>2</v>
      </c>
      <c r="CA336" s="19">
        <f t="shared" si="258"/>
        <v>2</v>
      </c>
      <c r="CB336" s="18">
        <f t="shared" si="280"/>
        <v>83</v>
      </c>
      <c r="CC336" s="19">
        <f t="shared" si="259"/>
        <v>14</v>
      </c>
    </row>
    <row r="337" spans="1:81" ht="15.75">
      <c r="A337" s="21">
        <v>126</v>
      </c>
      <c r="B337" s="34">
        <v>6646009231</v>
      </c>
      <c r="C337" s="5" t="s">
        <v>421</v>
      </c>
      <c r="D337" s="5" t="s">
        <v>146</v>
      </c>
      <c r="E337" s="5" t="str">
        <f>VLOOKUP(C337,Реестр!$B$2:$C$74,2,FALSE)</f>
        <v>Село</v>
      </c>
      <c r="F337" s="19">
        <v>8</v>
      </c>
      <c r="G337" s="19">
        <v>32</v>
      </c>
      <c r="H337" s="22">
        <v>9</v>
      </c>
      <c r="I337" s="22">
        <v>36</v>
      </c>
      <c r="J337" s="22">
        <f t="shared" si="260"/>
        <v>89</v>
      </c>
      <c r="K337" s="19">
        <v>30</v>
      </c>
      <c r="L337" s="19">
        <v>4</v>
      </c>
      <c r="M337" s="19">
        <f t="shared" si="261"/>
        <v>100</v>
      </c>
      <c r="N337" s="19">
        <v>50</v>
      </c>
      <c r="O337" s="19">
        <v>38</v>
      </c>
      <c r="P337" s="19">
        <v>52</v>
      </c>
      <c r="Q337" s="19">
        <v>38</v>
      </c>
      <c r="R337" s="19">
        <f t="shared" si="262"/>
        <v>98</v>
      </c>
      <c r="S337" s="19">
        <f t="shared" si="263"/>
        <v>96</v>
      </c>
      <c r="T337" s="19">
        <v>20</v>
      </c>
      <c r="U337" s="19">
        <v>3</v>
      </c>
      <c r="V337" s="19">
        <f t="shared" si="264"/>
        <v>60</v>
      </c>
      <c r="W337" s="19">
        <v>50</v>
      </c>
      <c r="X337" s="23">
        <v>54</v>
      </c>
      <c r="Y337" s="20">
        <f t="shared" si="265"/>
        <v>93</v>
      </c>
      <c r="Z337" s="43">
        <f t="shared" si="266"/>
        <v>77</v>
      </c>
      <c r="AA337" s="20">
        <f t="shared" si="267"/>
        <v>77</v>
      </c>
      <c r="AB337" s="19">
        <v>20</v>
      </c>
      <c r="AC337" s="19">
        <v>0</v>
      </c>
      <c r="AD337" s="19">
        <f t="shared" si="268"/>
        <v>0</v>
      </c>
      <c r="AE337" s="19">
        <v>20</v>
      </c>
      <c r="AF337" s="19">
        <v>1</v>
      </c>
      <c r="AG337" s="19">
        <f t="shared" si="269"/>
        <v>20</v>
      </c>
      <c r="AH337" s="19">
        <v>1</v>
      </c>
      <c r="AI337" s="19">
        <v>1</v>
      </c>
      <c r="AJ337" s="20">
        <f t="shared" si="238"/>
        <v>100</v>
      </c>
      <c r="AK337" s="43">
        <f t="shared" si="270"/>
        <v>38</v>
      </c>
      <c r="AL337" s="19">
        <v>52</v>
      </c>
      <c r="AM337" s="19">
        <v>54</v>
      </c>
      <c r="AN337" s="20">
        <f t="shared" si="271"/>
        <v>96</v>
      </c>
      <c r="AO337" s="19">
        <v>54</v>
      </c>
      <c r="AP337" s="19">
        <v>54</v>
      </c>
      <c r="AQ337" s="20">
        <f t="shared" si="272"/>
        <v>100</v>
      </c>
      <c r="AR337" s="19">
        <v>39</v>
      </c>
      <c r="AS337" s="19">
        <v>39</v>
      </c>
      <c r="AT337" s="20">
        <f t="shared" si="273"/>
        <v>100</v>
      </c>
      <c r="AU337" s="20">
        <f t="shared" si="274"/>
        <v>98</v>
      </c>
      <c r="AV337" s="19">
        <v>52</v>
      </c>
      <c r="AW337" s="19">
        <v>54</v>
      </c>
      <c r="AX337" s="20">
        <f t="shared" si="275"/>
        <v>96</v>
      </c>
      <c r="AY337" s="19">
        <v>54</v>
      </c>
      <c r="AZ337" s="19">
        <v>54</v>
      </c>
      <c r="BA337" s="20">
        <f t="shared" si="276"/>
        <v>100</v>
      </c>
      <c r="BB337" s="19">
        <v>54</v>
      </c>
      <c r="BC337" s="19">
        <v>54</v>
      </c>
      <c r="BD337" s="20">
        <f t="shared" si="277"/>
        <v>100</v>
      </c>
      <c r="BE337" s="20">
        <f t="shared" si="278"/>
        <v>99</v>
      </c>
      <c r="BF337" s="20">
        <f t="shared" si="279"/>
        <v>82</v>
      </c>
      <c r="BG337" s="24"/>
      <c r="BH337" s="19">
        <f t="shared" si="239"/>
        <v>11</v>
      </c>
      <c r="BI337" s="19">
        <f t="shared" si="240"/>
        <v>1</v>
      </c>
      <c r="BJ337" s="19">
        <f t="shared" si="241"/>
        <v>3</v>
      </c>
      <c r="BK337" s="19">
        <f t="shared" si="242"/>
        <v>3</v>
      </c>
      <c r="BL337" s="19">
        <f t="shared" si="243"/>
        <v>22</v>
      </c>
      <c r="BM337" s="19">
        <f t="shared" si="244"/>
        <v>8</v>
      </c>
      <c r="BN337" s="19">
        <f t="shared" si="245"/>
        <v>5</v>
      </c>
      <c r="BO337" s="19">
        <f t="shared" si="246"/>
        <v>5</v>
      </c>
      <c r="BP337" s="19">
        <f t="shared" si="247"/>
        <v>1</v>
      </c>
      <c r="BQ337" s="19">
        <f t="shared" si="248"/>
        <v>5</v>
      </c>
      <c r="BR337" s="19">
        <f t="shared" si="249"/>
        <v>1</v>
      </c>
      <c r="BS337" s="19">
        <f t="shared" si="250"/>
        <v>1</v>
      </c>
      <c r="BT337" s="19">
        <f t="shared" si="251"/>
        <v>5</v>
      </c>
      <c r="BU337" s="19">
        <f t="shared" si="252"/>
        <v>1</v>
      </c>
      <c r="BV337" s="19">
        <f t="shared" si="253"/>
        <v>1</v>
      </c>
      <c r="BW337" s="19">
        <f t="shared" si="254"/>
        <v>5</v>
      </c>
      <c r="BX337" s="19">
        <f t="shared" si="255"/>
        <v>22</v>
      </c>
      <c r="BY337" s="19">
        <f t="shared" si="256"/>
        <v>42</v>
      </c>
      <c r="BZ337" s="19">
        <f t="shared" si="257"/>
        <v>3</v>
      </c>
      <c r="CA337" s="19">
        <f t="shared" si="258"/>
        <v>2</v>
      </c>
      <c r="CB337" s="18">
        <f t="shared" si="280"/>
        <v>82</v>
      </c>
      <c r="CC337" s="19">
        <f t="shared" si="259"/>
        <v>15</v>
      </c>
    </row>
    <row r="338" spans="1:81" ht="31.5">
      <c r="A338" s="21">
        <v>139</v>
      </c>
      <c r="B338" s="34">
        <v>6637003160</v>
      </c>
      <c r="C338" s="5" t="s">
        <v>423</v>
      </c>
      <c r="D338" s="6" t="s">
        <v>159</v>
      </c>
      <c r="E338" s="5" t="str">
        <f>VLOOKUP(C338,Реестр!$B$2:$C$74,2,FALSE)</f>
        <v>Село</v>
      </c>
      <c r="F338" s="19">
        <v>8</v>
      </c>
      <c r="G338" s="19">
        <v>24</v>
      </c>
      <c r="H338" s="22">
        <v>9</v>
      </c>
      <c r="I338" s="22">
        <v>36</v>
      </c>
      <c r="J338" s="22">
        <f t="shared" si="260"/>
        <v>78</v>
      </c>
      <c r="K338" s="19">
        <v>30</v>
      </c>
      <c r="L338" s="19">
        <v>2</v>
      </c>
      <c r="M338" s="19">
        <f t="shared" si="261"/>
        <v>60</v>
      </c>
      <c r="N338" s="19">
        <v>154</v>
      </c>
      <c r="O338" s="19">
        <v>134</v>
      </c>
      <c r="P338" s="19">
        <v>157</v>
      </c>
      <c r="Q338" s="19">
        <v>137</v>
      </c>
      <c r="R338" s="19">
        <f t="shared" si="262"/>
        <v>98</v>
      </c>
      <c r="S338" s="19">
        <f t="shared" si="263"/>
        <v>81</v>
      </c>
      <c r="T338" s="19">
        <v>20</v>
      </c>
      <c r="U338" s="19">
        <v>5</v>
      </c>
      <c r="V338" s="19">
        <f t="shared" si="264"/>
        <v>100</v>
      </c>
      <c r="W338" s="19">
        <v>171</v>
      </c>
      <c r="X338" s="23">
        <v>190</v>
      </c>
      <c r="Y338" s="20">
        <f t="shared" si="265"/>
        <v>90</v>
      </c>
      <c r="Z338" s="43">
        <f t="shared" si="266"/>
        <v>95</v>
      </c>
      <c r="AA338" s="20">
        <f t="shared" si="267"/>
        <v>95</v>
      </c>
      <c r="AB338" s="19">
        <v>20</v>
      </c>
      <c r="AC338" s="19">
        <v>1</v>
      </c>
      <c r="AD338" s="19">
        <f t="shared" si="268"/>
        <v>20</v>
      </c>
      <c r="AE338" s="19">
        <v>20</v>
      </c>
      <c r="AF338" s="19">
        <v>3</v>
      </c>
      <c r="AG338" s="19">
        <f t="shared" si="269"/>
        <v>60</v>
      </c>
      <c r="AH338" s="19">
        <v>1</v>
      </c>
      <c r="AI338" s="19">
        <v>4</v>
      </c>
      <c r="AJ338" s="20">
        <f t="shared" si="238"/>
        <v>25</v>
      </c>
      <c r="AK338" s="43">
        <f t="shared" si="270"/>
        <v>38</v>
      </c>
      <c r="AL338" s="19">
        <v>181</v>
      </c>
      <c r="AM338" s="19">
        <v>190</v>
      </c>
      <c r="AN338" s="20">
        <f t="shared" si="271"/>
        <v>95</v>
      </c>
      <c r="AO338" s="19">
        <v>188</v>
      </c>
      <c r="AP338" s="19">
        <v>190</v>
      </c>
      <c r="AQ338" s="20">
        <f t="shared" si="272"/>
        <v>99</v>
      </c>
      <c r="AR338" s="19">
        <v>153</v>
      </c>
      <c r="AS338" s="19">
        <v>158</v>
      </c>
      <c r="AT338" s="20">
        <f t="shared" si="273"/>
        <v>97</v>
      </c>
      <c r="AU338" s="20">
        <f t="shared" si="274"/>
        <v>97</v>
      </c>
      <c r="AV338" s="19">
        <v>186</v>
      </c>
      <c r="AW338" s="19">
        <v>190</v>
      </c>
      <c r="AX338" s="20">
        <f t="shared" si="275"/>
        <v>98</v>
      </c>
      <c r="AY338" s="19">
        <v>185</v>
      </c>
      <c r="AZ338" s="19">
        <v>190</v>
      </c>
      <c r="BA338" s="20">
        <f t="shared" si="276"/>
        <v>97</v>
      </c>
      <c r="BB338" s="19">
        <v>186</v>
      </c>
      <c r="BC338" s="19">
        <v>190</v>
      </c>
      <c r="BD338" s="20">
        <f t="shared" si="277"/>
        <v>98</v>
      </c>
      <c r="BE338" s="20">
        <f t="shared" si="278"/>
        <v>98</v>
      </c>
      <c r="BF338" s="20">
        <f t="shared" si="279"/>
        <v>82</v>
      </c>
      <c r="BG338" s="24"/>
      <c r="BH338" s="19">
        <f t="shared" si="239"/>
        <v>22</v>
      </c>
      <c r="BI338" s="19">
        <f t="shared" si="240"/>
        <v>3</v>
      </c>
      <c r="BJ338" s="19">
        <f t="shared" si="241"/>
        <v>3</v>
      </c>
      <c r="BK338" s="19">
        <f t="shared" si="242"/>
        <v>1</v>
      </c>
      <c r="BL338" s="19">
        <f t="shared" si="243"/>
        <v>6</v>
      </c>
      <c r="BM338" s="19">
        <f t="shared" si="244"/>
        <v>11</v>
      </c>
      <c r="BN338" s="19">
        <f t="shared" si="245"/>
        <v>4</v>
      </c>
      <c r="BO338" s="19">
        <f t="shared" si="246"/>
        <v>3</v>
      </c>
      <c r="BP338" s="19">
        <f t="shared" si="247"/>
        <v>32</v>
      </c>
      <c r="BQ338" s="19">
        <f t="shared" si="248"/>
        <v>6</v>
      </c>
      <c r="BR338" s="19">
        <f t="shared" si="249"/>
        <v>2</v>
      </c>
      <c r="BS338" s="19">
        <f t="shared" si="250"/>
        <v>4</v>
      </c>
      <c r="BT338" s="19">
        <f t="shared" si="251"/>
        <v>3</v>
      </c>
      <c r="BU338" s="19">
        <f t="shared" si="252"/>
        <v>4</v>
      </c>
      <c r="BV338" s="19">
        <f t="shared" si="253"/>
        <v>3</v>
      </c>
      <c r="BW338" s="19">
        <f t="shared" si="254"/>
        <v>19</v>
      </c>
      <c r="BX338" s="19">
        <f t="shared" si="255"/>
        <v>6</v>
      </c>
      <c r="BY338" s="19">
        <f t="shared" si="256"/>
        <v>42</v>
      </c>
      <c r="BZ338" s="19">
        <f t="shared" si="257"/>
        <v>4</v>
      </c>
      <c r="CA338" s="19">
        <f t="shared" si="258"/>
        <v>3</v>
      </c>
      <c r="CB338" s="18">
        <f t="shared" si="280"/>
        <v>82</v>
      </c>
      <c r="CC338" s="19">
        <f t="shared" si="259"/>
        <v>15</v>
      </c>
    </row>
    <row r="339" spans="1:81" s="163" customFormat="1" ht="47.25">
      <c r="A339" s="140">
        <v>157</v>
      </c>
      <c r="B339" s="141">
        <v>6636005527</v>
      </c>
      <c r="C339" s="142" t="s">
        <v>427</v>
      </c>
      <c r="D339" s="142" t="s">
        <v>177</v>
      </c>
      <c r="E339" s="142" t="str">
        <f>VLOOKUP(C339,Реестр!$B$2:$C$74,2,FALSE)</f>
        <v>Село</v>
      </c>
      <c r="F339" s="143">
        <v>8</v>
      </c>
      <c r="G339" s="143">
        <v>36</v>
      </c>
      <c r="H339" s="144">
        <v>9</v>
      </c>
      <c r="I339" s="144">
        <v>36</v>
      </c>
      <c r="J339" s="144">
        <f t="shared" si="260"/>
        <v>94</v>
      </c>
      <c r="K339" s="143">
        <v>30</v>
      </c>
      <c r="L339" s="143">
        <v>4</v>
      </c>
      <c r="M339" s="143">
        <f t="shared" si="261"/>
        <v>100</v>
      </c>
      <c r="N339" s="143">
        <v>56</v>
      </c>
      <c r="O339" s="143">
        <v>41</v>
      </c>
      <c r="P339" s="143">
        <v>57</v>
      </c>
      <c r="Q339" s="143">
        <v>44</v>
      </c>
      <c r="R339" s="143">
        <f t="shared" si="262"/>
        <v>96</v>
      </c>
      <c r="S339" s="143">
        <f t="shared" si="263"/>
        <v>97</v>
      </c>
      <c r="T339" s="143">
        <v>20</v>
      </c>
      <c r="U339" s="143">
        <v>5</v>
      </c>
      <c r="V339" s="143">
        <f t="shared" si="264"/>
        <v>100</v>
      </c>
      <c r="W339" s="143">
        <v>61</v>
      </c>
      <c r="X339" s="145">
        <v>74</v>
      </c>
      <c r="Y339" s="146">
        <f t="shared" si="265"/>
        <v>82</v>
      </c>
      <c r="Z339" s="147">
        <f t="shared" si="266"/>
        <v>91</v>
      </c>
      <c r="AA339" s="146">
        <f t="shared" si="267"/>
        <v>91</v>
      </c>
      <c r="AB339" s="143">
        <v>20</v>
      </c>
      <c r="AC339" s="143">
        <v>1</v>
      </c>
      <c r="AD339" s="143">
        <f t="shared" si="268"/>
        <v>20</v>
      </c>
      <c r="AE339" s="143">
        <v>20</v>
      </c>
      <c r="AF339" s="143">
        <v>1</v>
      </c>
      <c r="AG339" s="143">
        <f t="shared" si="269"/>
        <v>20</v>
      </c>
      <c r="AH339" s="143">
        <v>1</v>
      </c>
      <c r="AI339" s="143">
        <v>1</v>
      </c>
      <c r="AJ339" s="146">
        <f t="shared" ref="AJ339:AJ370" si="281">ROUND((AH339/AI339*100),0)</f>
        <v>100</v>
      </c>
      <c r="AK339" s="147">
        <f t="shared" si="270"/>
        <v>44</v>
      </c>
      <c r="AL339" s="143">
        <v>50</v>
      </c>
      <c r="AM339" s="143">
        <v>74</v>
      </c>
      <c r="AN339" s="146">
        <f t="shared" si="271"/>
        <v>68</v>
      </c>
      <c r="AO339" s="143">
        <v>72</v>
      </c>
      <c r="AP339" s="143">
        <v>74</v>
      </c>
      <c r="AQ339" s="146">
        <f t="shared" si="272"/>
        <v>97</v>
      </c>
      <c r="AR339" s="143">
        <v>48</v>
      </c>
      <c r="AS339" s="143">
        <v>48</v>
      </c>
      <c r="AT339" s="146">
        <f t="shared" si="273"/>
        <v>100</v>
      </c>
      <c r="AU339" s="146">
        <f t="shared" si="274"/>
        <v>86</v>
      </c>
      <c r="AV339" s="143">
        <v>65</v>
      </c>
      <c r="AW339" s="143">
        <v>74</v>
      </c>
      <c r="AX339" s="146">
        <f t="shared" si="275"/>
        <v>88</v>
      </c>
      <c r="AY339" s="143">
        <v>71</v>
      </c>
      <c r="AZ339" s="143">
        <v>74</v>
      </c>
      <c r="BA339" s="146">
        <f t="shared" si="276"/>
        <v>96</v>
      </c>
      <c r="BB339" s="143">
        <v>72</v>
      </c>
      <c r="BC339" s="143">
        <v>74</v>
      </c>
      <c r="BD339" s="146">
        <f t="shared" si="277"/>
        <v>97</v>
      </c>
      <c r="BE339" s="146">
        <f t="shared" si="278"/>
        <v>94</v>
      </c>
      <c r="BF339" s="146">
        <f t="shared" si="279"/>
        <v>82</v>
      </c>
      <c r="BG339" s="148"/>
      <c r="BH339" s="143">
        <f t="shared" ref="BH339:BH370" si="282">SUM(N(FREQUENCY((J$243:J$382&gt;J339)*J$243:J$382,J$243:J$382)&gt;0))</f>
        <v>6</v>
      </c>
      <c r="BI339" s="143">
        <f t="shared" ref="BI339:BI370" si="283">SUM(N(FREQUENCY((M$243:M$382&gt;M339)*M$243:M$382,M$243:M$382)&gt;0))</f>
        <v>1</v>
      </c>
      <c r="BJ339" s="143">
        <f t="shared" ref="BJ339:BJ370" si="284">SUM(N(FREQUENCY((R$243:R$382&gt;R339)*R$243:R$382,R$243:R$382)&gt;0))</f>
        <v>5</v>
      </c>
      <c r="BK339" s="143">
        <f t="shared" ref="BK339:BK370" si="285">SUM(N(FREQUENCY((V$243:V$382&gt;V339)*V$243:V$382,V$243:V$382)&gt;0))</f>
        <v>1</v>
      </c>
      <c r="BL339" s="143">
        <f t="shared" ref="BL339:BL370" si="286">SUM(N(FREQUENCY((Z$243:Z$382&gt;Z339)*Z$243:Z$382,Z$243:Z$382)&gt;0))</f>
        <v>10</v>
      </c>
      <c r="BM339" s="143">
        <f t="shared" ref="BM339:BM370" si="287">SUM(N(FREQUENCY((Y$243:Y$382&gt;Y339)*Y$243:Y$382,Y$243:Y$382)&gt;0))</f>
        <v>19</v>
      </c>
      <c r="BN339" s="143">
        <f t="shared" ref="BN339:BN370" si="288">SUM(N(FREQUENCY((AD$243:AD$382&gt;AD339)*AD$243:AD$382,AD$243:AD$382)&gt;0))</f>
        <v>4</v>
      </c>
      <c r="BO339" s="143">
        <f t="shared" ref="BO339:BO370" si="289">SUM(N(FREQUENCY((AG$243:AG$382&gt;AG339)*AG$243:AG$382,AG$243:AG$382)&gt;0))</f>
        <v>5</v>
      </c>
      <c r="BP339" s="143">
        <f t="shared" ref="BP339:BP370" si="290">SUM(N(FREQUENCY((AJ$243:AJ$382&gt;AJ339)*AJ$243:AJ$382,AJ$243:AJ$382)&gt;0))</f>
        <v>1</v>
      </c>
      <c r="BQ339" s="143">
        <f t="shared" ref="BQ339:BQ370" si="291">SUM(N(FREQUENCY((AN$243:AN$382&gt;AN339)*AN$243:AN$382,AN$243:AN$382)&gt;0))</f>
        <v>21</v>
      </c>
      <c r="BR339" s="143">
        <f t="shared" ref="BR339:BR370" si="292">SUM(N(FREQUENCY((AQ$243:AQ$382&gt;AQ339)*AQ$243:AQ$382,AQ$243:AQ$382)&gt;0))</f>
        <v>4</v>
      </c>
      <c r="BS339" s="143">
        <f t="shared" ref="BS339:BS370" si="293">SUM(N(FREQUENCY((AT$243:AT$382&gt;AT339)*AT$243:AT$382,AT$243:AT$382)&gt;0))</f>
        <v>1</v>
      </c>
      <c r="BT339" s="143">
        <f t="shared" ref="BT339:BT370" si="294">SUM(N(FREQUENCY((AX$243:AX$382&gt;AX339)*AX$243:AX$382,AX$243:AX$382)&gt;0))</f>
        <v>13</v>
      </c>
      <c r="BU339" s="143">
        <f t="shared" ref="BU339:BU370" si="295">SUM(N(FREQUENCY((BA$243:BA$382&gt;BA339)*BA$243:BA$382,BA$243:BA$382)&gt;0))</f>
        <v>5</v>
      </c>
      <c r="BV339" s="143">
        <f t="shared" ref="BV339:BV370" si="296">SUM(N(FREQUENCY((BD$243:BD$382&gt;BD339)*BD$243:BD$382,BD$243:BD$382)&gt;0))</f>
        <v>4</v>
      </c>
      <c r="BW339" s="143">
        <f t="shared" ref="BW339:BW370" si="297">SUM(N(FREQUENCY((S$243:S$382&gt;S339)*S$243:S$382,S$243:S$382)&gt;0))</f>
        <v>4</v>
      </c>
      <c r="BX339" s="143">
        <f t="shared" ref="BX339:BX370" si="298">SUM(N(FREQUENCY((AA$243:AA$382&gt;AA339)*AA$243:AA$382,AA$243:AA$382)&gt;0))</f>
        <v>10</v>
      </c>
      <c r="BY339" s="143">
        <f t="shared" ref="BY339:BY370" si="299">SUM(N(FREQUENCY((AK$243:AK$382&gt;AK339)*AK$243:AK$382,AK$243:AK$382)&gt;0))</f>
        <v>36</v>
      </c>
      <c r="BZ339" s="143">
        <f t="shared" ref="BZ339:BZ370" si="300">SUM(N(FREQUENCY((AU$243:AU$382&gt;AU339)*AU$243:AU$382,AU$243:AU$382)&gt;0))</f>
        <v>14</v>
      </c>
      <c r="CA339" s="143">
        <f t="shared" ref="CA339:CA370" si="301">SUM(N(FREQUENCY((BE$243:BE$382&gt;BE339)*BE$243:BE$382,BE$243:BE$382)&gt;0))</f>
        <v>7</v>
      </c>
      <c r="CB339" s="149">
        <f t="shared" si="280"/>
        <v>82</v>
      </c>
      <c r="CC339" s="143">
        <f t="shared" ref="CC339:CC370" si="302">SUM(N(FREQUENCY((CB$243:CB$382&gt;CB339)*CB$243:CB$382,CB$243:CB$382)&gt;0))</f>
        <v>15</v>
      </c>
    </row>
    <row r="340" spans="1:81" ht="31.5">
      <c r="A340" s="21">
        <v>373</v>
      </c>
      <c r="B340" s="34">
        <v>6613004929</v>
      </c>
      <c r="C340" s="5" t="s">
        <v>455</v>
      </c>
      <c r="D340" s="5" t="s">
        <v>369</v>
      </c>
      <c r="E340" s="5" t="str">
        <f>VLOOKUP(C340,Реестр!$B$2:$C$74,2,FALSE)</f>
        <v>Село</v>
      </c>
      <c r="F340" s="19">
        <v>8</v>
      </c>
      <c r="G340" s="19">
        <v>34</v>
      </c>
      <c r="H340" s="22">
        <v>9</v>
      </c>
      <c r="I340" s="22">
        <v>36</v>
      </c>
      <c r="J340" s="22">
        <f t="shared" si="260"/>
        <v>92</v>
      </c>
      <c r="K340" s="19">
        <v>30</v>
      </c>
      <c r="L340" s="19">
        <v>2</v>
      </c>
      <c r="M340" s="19">
        <f t="shared" si="261"/>
        <v>60</v>
      </c>
      <c r="N340" s="19">
        <v>17</v>
      </c>
      <c r="O340" s="19">
        <v>15</v>
      </c>
      <c r="P340" s="19">
        <v>17</v>
      </c>
      <c r="Q340" s="19">
        <v>15</v>
      </c>
      <c r="R340" s="19">
        <f t="shared" si="262"/>
        <v>100</v>
      </c>
      <c r="S340" s="19">
        <f t="shared" si="263"/>
        <v>86</v>
      </c>
      <c r="T340" s="19">
        <v>20</v>
      </c>
      <c r="U340" s="19">
        <v>4</v>
      </c>
      <c r="V340" s="19">
        <f t="shared" si="264"/>
        <v>80</v>
      </c>
      <c r="W340" s="19">
        <v>21</v>
      </c>
      <c r="X340" s="23">
        <v>21</v>
      </c>
      <c r="Y340" s="20">
        <f t="shared" si="265"/>
        <v>100</v>
      </c>
      <c r="Z340" s="43">
        <f t="shared" si="266"/>
        <v>90</v>
      </c>
      <c r="AA340" s="20">
        <f t="shared" si="267"/>
        <v>90</v>
      </c>
      <c r="AB340" s="19">
        <v>20</v>
      </c>
      <c r="AC340" s="19">
        <v>0</v>
      </c>
      <c r="AD340" s="19">
        <f t="shared" si="268"/>
        <v>0</v>
      </c>
      <c r="AE340" s="19">
        <v>20</v>
      </c>
      <c r="AF340" s="19">
        <v>1</v>
      </c>
      <c r="AG340" s="19">
        <f t="shared" si="269"/>
        <v>20</v>
      </c>
      <c r="AH340" s="19">
        <v>2</v>
      </c>
      <c r="AI340" s="19">
        <v>2</v>
      </c>
      <c r="AJ340" s="20">
        <f t="shared" si="281"/>
        <v>100</v>
      </c>
      <c r="AK340" s="43">
        <f t="shared" si="270"/>
        <v>38</v>
      </c>
      <c r="AL340" s="19">
        <v>20</v>
      </c>
      <c r="AM340" s="19">
        <v>21</v>
      </c>
      <c r="AN340" s="20">
        <f t="shared" si="271"/>
        <v>95</v>
      </c>
      <c r="AO340" s="19">
        <v>21</v>
      </c>
      <c r="AP340" s="19">
        <v>21</v>
      </c>
      <c r="AQ340" s="20">
        <f t="shared" si="272"/>
        <v>100</v>
      </c>
      <c r="AR340" s="19">
        <v>18</v>
      </c>
      <c r="AS340" s="19">
        <v>18</v>
      </c>
      <c r="AT340" s="20">
        <f t="shared" si="273"/>
        <v>100</v>
      </c>
      <c r="AU340" s="20">
        <f t="shared" si="274"/>
        <v>98</v>
      </c>
      <c r="AV340" s="19">
        <v>21</v>
      </c>
      <c r="AW340" s="19">
        <v>21</v>
      </c>
      <c r="AX340" s="20">
        <f t="shared" si="275"/>
        <v>100</v>
      </c>
      <c r="AY340" s="19">
        <v>21</v>
      </c>
      <c r="AZ340" s="19">
        <v>21</v>
      </c>
      <c r="BA340" s="20">
        <f t="shared" si="276"/>
        <v>100</v>
      </c>
      <c r="BB340" s="19">
        <v>20</v>
      </c>
      <c r="BC340" s="19">
        <v>21</v>
      </c>
      <c r="BD340" s="20">
        <f t="shared" si="277"/>
        <v>95</v>
      </c>
      <c r="BE340" s="20">
        <f t="shared" si="278"/>
        <v>98</v>
      </c>
      <c r="BF340" s="20">
        <f t="shared" si="279"/>
        <v>82</v>
      </c>
      <c r="BG340" s="24"/>
      <c r="BH340" s="19">
        <f t="shared" si="282"/>
        <v>8</v>
      </c>
      <c r="BI340" s="19">
        <f t="shared" si="283"/>
        <v>3</v>
      </c>
      <c r="BJ340" s="19">
        <f t="shared" si="284"/>
        <v>1</v>
      </c>
      <c r="BK340" s="19">
        <f t="shared" si="285"/>
        <v>2</v>
      </c>
      <c r="BL340" s="19">
        <f t="shared" si="286"/>
        <v>11</v>
      </c>
      <c r="BM340" s="19">
        <f t="shared" si="287"/>
        <v>1</v>
      </c>
      <c r="BN340" s="19">
        <f t="shared" si="288"/>
        <v>5</v>
      </c>
      <c r="BO340" s="19">
        <f t="shared" si="289"/>
        <v>5</v>
      </c>
      <c r="BP340" s="19">
        <f t="shared" si="290"/>
        <v>1</v>
      </c>
      <c r="BQ340" s="19">
        <f t="shared" si="291"/>
        <v>6</v>
      </c>
      <c r="BR340" s="19">
        <f t="shared" si="292"/>
        <v>1</v>
      </c>
      <c r="BS340" s="19">
        <f t="shared" si="293"/>
        <v>1</v>
      </c>
      <c r="BT340" s="19">
        <f t="shared" si="294"/>
        <v>1</v>
      </c>
      <c r="BU340" s="19">
        <f t="shared" si="295"/>
        <v>1</v>
      </c>
      <c r="BV340" s="19">
        <f t="shared" si="296"/>
        <v>6</v>
      </c>
      <c r="BW340" s="19">
        <f t="shared" si="297"/>
        <v>15</v>
      </c>
      <c r="BX340" s="19">
        <f t="shared" si="298"/>
        <v>11</v>
      </c>
      <c r="BY340" s="19">
        <f t="shared" si="299"/>
        <v>42</v>
      </c>
      <c r="BZ340" s="19">
        <f t="shared" si="300"/>
        <v>3</v>
      </c>
      <c r="CA340" s="19">
        <f t="shared" si="301"/>
        <v>3</v>
      </c>
      <c r="CB340" s="18">
        <f t="shared" si="280"/>
        <v>82</v>
      </c>
      <c r="CC340" s="19">
        <f t="shared" si="302"/>
        <v>15</v>
      </c>
    </row>
    <row r="341" spans="1:81" ht="31.5">
      <c r="A341" s="21">
        <v>402</v>
      </c>
      <c r="B341" s="36">
        <v>6624007061</v>
      </c>
      <c r="C341" s="5" t="s">
        <v>445</v>
      </c>
      <c r="D341" s="5" t="s">
        <v>394</v>
      </c>
      <c r="E341" s="5" t="str">
        <f>VLOOKUP(C341,Реестр!$B$2:$C$74,2,FALSE)</f>
        <v>Село</v>
      </c>
      <c r="F341" s="19">
        <v>10</v>
      </c>
      <c r="G341" s="19">
        <v>38</v>
      </c>
      <c r="H341" s="22">
        <v>11</v>
      </c>
      <c r="I341" s="22">
        <v>38</v>
      </c>
      <c r="J341" s="22">
        <f t="shared" si="260"/>
        <v>95</v>
      </c>
      <c r="K341" s="19">
        <v>30</v>
      </c>
      <c r="L341" s="19">
        <v>3</v>
      </c>
      <c r="M341" s="19">
        <f t="shared" si="261"/>
        <v>90</v>
      </c>
      <c r="N341" s="19">
        <v>41</v>
      </c>
      <c r="O341" s="19">
        <v>29</v>
      </c>
      <c r="P341" s="19">
        <v>43</v>
      </c>
      <c r="Q341" s="19">
        <v>32</v>
      </c>
      <c r="R341" s="19">
        <f t="shared" si="262"/>
        <v>93</v>
      </c>
      <c r="S341" s="19">
        <f t="shared" si="263"/>
        <v>93</v>
      </c>
      <c r="T341" s="19">
        <v>20</v>
      </c>
      <c r="U341" s="19">
        <v>5</v>
      </c>
      <c r="V341" s="19">
        <f t="shared" si="264"/>
        <v>100</v>
      </c>
      <c r="W341" s="19">
        <v>37</v>
      </c>
      <c r="X341" s="23">
        <v>47</v>
      </c>
      <c r="Y341" s="20">
        <f t="shared" si="265"/>
        <v>79</v>
      </c>
      <c r="Z341" s="43">
        <f t="shared" si="266"/>
        <v>90</v>
      </c>
      <c r="AA341" s="20">
        <f t="shared" si="267"/>
        <v>90</v>
      </c>
      <c r="AB341" s="19">
        <v>20</v>
      </c>
      <c r="AC341" s="19">
        <v>0</v>
      </c>
      <c r="AD341" s="19">
        <f t="shared" si="268"/>
        <v>0</v>
      </c>
      <c r="AE341" s="19">
        <v>20</v>
      </c>
      <c r="AF341" s="19">
        <v>2</v>
      </c>
      <c r="AG341" s="19">
        <f t="shared" si="269"/>
        <v>40</v>
      </c>
      <c r="AH341" s="19">
        <v>1</v>
      </c>
      <c r="AI341" s="19">
        <v>2</v>
      </c>
      <c r="AJ341" s="20">
        <f t="shared" si="281"/>
        <v>50</v>
      </c>
      <c r="AK341" s="43">
        <f t="shared" si="270"/>
        <v>31</v>
      </c>
      <c r="AL341" s="19">
        <v>46</v>
      </c>
      <c r="AM341" s="19">
        <v>47</v>
      </c>
      <c r="AN341" s="20">
        <f t="shared" si="271"/>
        <v>98</v>
      </c>
      <c r="AO341" s="19">
        <v>46</v>
      </c>
      <c r="AP341" s="19">
        <v>47</v>
      </c>
      <c r="AQ341" s="20">
        <f t="shared" si="272"/>
        <v>98</v>
      </c>
      <c r="AR341" s="19">
        <v>34</v>
      </c>
      <c r="AS341" s="19">
        <v>35</v>
      </c>
      <c r="AT341" s="20">
        <f t="shared" si="273"/>
        <v>97</v>
      </c>
      <c r="AU341" s="20">
        <f t="shared" si="274"/>
        <v>98</v>
      </c>
      <c r="AV341" s="19">
        <v>46</v>
      </c>
      <c r="AW341" s="19">
        <v>47</v>
      </c>
      <c r="AX341" s="20">
        <f t="shared" si="275"/>
        <v>98</v>
      </c>
      <c r="AY341" s="19">
        <v>46</v>
      </c>
      <c r="AZ341" s="19">
        <v>47</v>
      </c>
      <c r="BA341" s="20">
        <f t="shared" si="276"/>
        <v>98</v>
      </c>
      <c r="BB341" s="19">
        <v>47</v>
      </c>
      <c r="BC341" s="19">
        <v>47</v>
      </c>
      <c r="BD341" s="20">
        <f t="shared" si="277"/>
        <v>100</v>
      </c>
      <c r="BE341" s="20">
        <f t="shared" si="278"/>
        <v>99</v>
      </c>
      <c r="BF341" s="20">
        <f t="shared" si="279"/>
        <v>82</v>
      </c>
      <c r="BG341" s="24"/>
      <c r="BH341" s="19">
        <f t="shared" si="282"/>
        <v>5</v>
      </c>
      <c r="BI341" s="19">
        <f t="shared" si="283"/>
        <v>2</v>
      </c>
      <c r="BJ341" s="19">
        <f t="shared" si="284"/>
        <v>8</v>
      </c>
      <c r="BK341" s="19">
        <f t="shared" si="285"/>
        <v>1</v>
      </c>
      <c r="BL341" s="19">
        <f t="shared" si="286"/>
        <v>11</v>
      </c>
      <c r="BM341" s="19">
        <f t="shared" si="287"/>
        <v>22</v>
      </c>
      <c r="BN341" s="19">
        <f t="shared" si="288"/>
        <v>5</v>
      </c>
      <c r="BO341" s="19">
        <f t="shared" si="289"/>
        <v>4</v>
      </c>
      <c r="BP341" s="19">
        <f t="shared" si="290"/>
        <v>28</v>
      </c>
      <c r="BQ341" s="19">
        <f t="shared" si="291"/>
        <v>3</v>
      </c>
      <c r="BR341" s="19">
        <f t="shared" si="292"/>
        <v>3</v>
      </c>
      <c r="BS341" s="19">
        <f t="shared" si="293"/>
        <v>4</v>
      </c>
      <c r="BT341" s="19">
        <f t="shared" si="294"/>
        <v>3</v>
      </c>
      <c r="BU341" s="19">
        <f t="shared" si="295"/>
        <v>3</v>
      </c>
      <c r="BV341" s="19">
        <f t="shared" si="296"/>
        <v>1</v>
      </c>
      <c r="BW341" s="19">
        <f t="shared" si="297"/>
        <v>8</v>
      </c>
      <c r="BX341" s="19">
        <f t="shared" si="298"/>
        <v>11</v>
      </c>
      <c r="BY341" s="19">
        <f t="shared" si="299"/>
        <v>48</v>
      </c>
      <c r="BZ341" s="19">
        <f t="shared" si="300"/>
        <v>3</v>
      </c>
      <c r="CA341" s="19">
        <f t="shared" si="301"/>
        <v>2</v>
      </c>
      <c r="CB341" s="18">
        <f t="shared" si="280"/>
        <v>82</v>
      </c>
      <c r="CC341" s="19">
        <f t="shared" si="302"/>
        <v>15</v>
      </c>
    </row>
    <row r="342" spans="1:81" ht="15.75">
      <c r="A342" s="21">
        <v>404</v>
      </c>
      <c r="B342" s="34">
        <v>6627008899</v>
      </c>
      <c r="C342" s="5" t="s">
        <v>425</v>
      </c>
      <c r="D342" s="5" t="s">
        <v>396</v>
      </c>
      <c r="E342" s="5" t="str">
        <f>VLOOKUP(C342,Реестр!$B$2:$C$74,2,FALSE)</f>
        <v>Село</v>
      </c>
      <c r="F342" s="19">
        <v>10</v>
      </c>
      <c r="G342" s="19">
        <v>38</v>
      </c>
      <c r="H342" s="22">
        <v>11</v>
      </c>
      <c r="I342" s="22">
        <v>38</v>
      </c>
      <c r="J342" s="22">
        <f t="shared" si="260"/>
        <v>95</v>
      </c>
      <c r="K342" s="19">
        <v>30</v>
      </c>
      <c r="L342" s="19">
        <v>4</v>
      </c>
      <c r="M342" s="19">
        <f t="shared" si="261"/>
        <v>100</v>
      </c>
      <c r="N342" s="19">
        <v>339</v>
      </c>
      <c r="O342" s="19">
        <v>309</v>
      </c>
      <c r="P342" s="19">
        <v>348</v>
      </c>
      <c r="Q342" s="19">
        <v>319</v>
      </c>
      <c r="R342" s="19">
        <f t="shared" si="262"/>
        <v>97</v>
      </c>
      <c r="S342" s="19">
        <f t="shared" si="263"/>
        <v>97</v>
      </c>
      <c r="T342" s="19">
        <v>20</v>
      </c>
      <c r="U342" s="19">
        <v>3</v>
      </c>
      <c r="V342" s="19">
        <f t="shared" si="264"/>
        <v>60</v>
      </c>
      <c r="W342" s="19">
        <v>349</v>
      </c>
      <c r="X342" s="23">
        <v>414</v>
      </c>
      <c r="Y342" s="20">
        <f t="shared" si="265"/>
        <v>84</v>
      </c>
      <c r="Z342" s="43">
        <f t="shared" si="266"/>
        <v>72</v>
      </c>
      <c r="AA342" s="20">
        <f t="shared" si="267"/>
        <v>72</v>
      </c>
      <c r="AB342" s="19">
        <v>20</v>
      </c>
      <c r="AC342" s="19">
        <v>1</v>
      </c>
      <c r="AD342" s="19">
        <f t="shared" si="268"/>
        <v>20</v>
      </c>
      <c r="AE342" s="19">
        <v>20</v>
      </c>
      <c r="AF342" s="19">
        <v>2</v>
      </c>
      <c r="AG342" s="19">
        <f t="shared" si="269"/>
        <v>40</v>
      </c>
      <c r="AH342" s="19">
        <v>21</v>
      </c>
      <c r="AI342" s="19">
        <v>25</v>
      </c>
      <c r="AJ342" s="20">
        <f t="shared" si="281"/>
        <v>84</v>
      </c>
      <c r="AK342" s="43">
        <f t="shared" si="270"/>
        <v>47</v>
      </c>
      <c r="AL342" s="19">
        <v>389</v>
      </c>
      <c r="AM342" s="19">
        <v>414</v>
      </c>
      <c r="AN342" s="20">
        <f t="shared" si="271"/>
        <v>94</v>
      </c>
      <c r="AO342" s="19">
        <v>410</v>
      </c>
      <c r="AP342" s="19">
        <v>414</v>
      </c>
      <c r="AQ342" s="20">
        <f t="shared" si="272"/>
        <v>99</v>
      </c>
      <c r="AR342" s="19">
        <v>290</v>
      </c>
      <c r="AS342" s="19">
        <v>306</v>
      </c>
      <c r="AT342" s="20">
        <f t="shared" si="273"/>
        <v>95</v>
      </c>
      <c r="AU342" s="20">
        <f t="shared" si="274"/>
        <v>96</v>
      </c>
      <c r="AV342" s="19">
        <v>405</v>
      </c>
      <c r="AW342" s="19">
        <v>414</v>
      </c>
      <c r="AX342" s="20">
        <f t="shared" si="275"/>
        <v>98</v>
      </c>
      <c r="AY342" s="19">
        <v>397</v>
      </c>
      <c r="AZ342" s="19">
        <v>414</v>
      </c>
      <c r="BA342" s="20">
        <f t="shared" si="276"/>
        <v>96</v>
      </c>
      <c r="BB342" s="19">
        <v>409</v>
      </c>
      <c r="BC342" s="19">
        <v>414</v>
      </c>
      <c r="BD342" s="20">
        <f t="shared" si="277"/>
        <v>99</v>
      </c>
      <c r="BE342" s="20">
        <f t="shared" si="278"/>
        <v>98</v>
      </c>
      <c r="BF342" s="20">
        <f t="shared" si="279"/>
        <v>82</v>
      </c>
      <c r="BG342" s="24"/>
      <c r="BH342" s="19">
        <f t="shared" si="282"/>
        <v>5</v>
      </c>
      <c r="BI342" s="19">
        <f t="shared" si="283"/>
        <v>1</v>
      </c>
      <c r="BJ342" s="19">
        <f t="shared" si="284"/>
        <v>4</v>
      </c>
      <c r="BK342" s="19">
        <f t="shared" si="285"/>
        <v>3</v>
      </c>
      <c r="BL342" s="19">
        <f t="shared" si="286"/>
        <v>24</v>
      </c>
      <c r="BM342" s="19">
        <f t="shared" si="287"/>
        <v>17</v>
      </c>
      <c r="BN342" s="19">
        <f t="shared" si="288"/>
        <v>4</v>
      </c>
      <c r="BO342" s="19">
        <f t="shared" si="289"/>
        <v>4</v>
      </c>
      <c r="BP342" s="19">
        <f t="shared" si="290"/>
        <v>14</v>
      </c>
      <c r="BQ342" s="19">
        <f t="shared" si="291"/>
        <v>7</v>
      </c>
      <c r="BR342" s="19">
        <f t="shared" si="292"/>
        <v>2</v>
      </c>
      <c r="BS342" s="19">
        <f t="shared" si="293"/>
        <v>6</v>
      </c>
      <c r="BT342" s="19">
        <f t="shared" si="294"/>
        <v>3</v>
      </c>
      <c r="BU342" s="19">
        <f t="shared" si="295"/>
        <v>5</v>
      </c>
      <c r="BV342" s="19">
        <f t="shared" si="296"/>
        <v>2</v>
      </c>
      <c r="BW342" s="19">
        <f t="shared" si="297"/>
        <v>4</v>
      </c>
      <c r="BX342" s="19">
        <f t="shared" si="298"/>
        <v>24</v>
      </c>
      <c r="BY342" s="19">
        <f t="shared" si="299"/>
        <v>34</v>
      </c>
      <c r="BZ342" s="19">
        <f t="shared" si="300"/>
        <v>5</v>
      </c>
      <c r="CA342" s="19">
        <f t="shared" si="301"/>
        <v>3</v>
      </c>
      <c r="CB342" s="18">
        <f t="shared" si="280"/>
        <v>82</v>
      </c>
      <c r="CC342" s="19">
        <f t="shared" si="302"/>
        <v>15</v>
      </c>
    </row>
    <row r="343" spans="1:81" ht="47.25">
      <c r="A343" s="21">
        <v>127</v>
      </c>
      <c r="B343" s="34">
        <v>6646013140</v>
      </c>
      <c r="C343" s="5" t="s">
        <v>421</v>
      </c>
      <c r="D343" s="5" t="s">
        <v>147</v>
      </c>
      <c r="E343" s="5" t="str">
        <f>VLOOKUP(C343,Реестр!$B$2:$C$74,2,FALSE)</f>
        <v>Село</v>
      </c>
      <c r="F343" s="19">
        <v>8</v>
      </c>
      <c r="G343" s="19">
        <v>29</v>
      </c>
      <c r="H343" s="22">
        <v>9</v>
      </c>
      <c r="I343" s="22">
        <v>36</v>
      </c>
      <c r="J343" s="22">
        <f t="shared" si="260"/>
        <v>85</v>
      </c>
      <c r="K343" s="19">
        <v>30</v>
      </c>
      <c r="L343" s="19">
        <v>4</v>
      </c>
      <c r="M343" s="19">
        <f t="shared" si="261"/>
        <v>100</v>
      </c>
      <c r="N343" s="19">
        <v>78</v>
      </c>
      <c r="O343" s="19">
        <v>67</v>
      </c>
      <c r="P343" s="19">
        <v>78</v>
      </c>
      <c r="Q343" s="19">
        <v>67</v>
      </c>
      <c r="R343" s="19">
        <f t="shared" si="262"/>
        <v>100</v>
      </c>
      <c r="S343" s="19">
        <f t="shared" si="263"/>
        <v>96</v>
      </c>
      <c r="T343" s="19">
        <v>20</v>
      </c>
      <c r="U343" s="19">
        <v>2</v>
      </c>
      <c r="V343" s="19">
        <f t="shared" si="264"/>
        <v>40</v>
      </c>
      <c r="W343" s="19">
        <v>78</v>
      </c>
      <c r="X343" s="23">
        <v>78</v>
      </c>
      <c r="Y343" s="20">
        <f t="shared" si="265"/>
        <v>100</v>
      </c>
      <c r="Z343" s="43">
        <f t="shared" si="266"/>
        <v>70</v>
      </c>
      <c r="AA343" s="20">
        <f t="shared" si="267"/>
        <v>70</v>
      </c>
      <c r="AB343" s="19">
        <v>20</v>
      </c>
      <c r="AC343" s="19">
        <v>0</v>
      </c>
      <c r="AD343" s="19">
        <f t="shared" si="268"/>
        <v>0</v>
      </c>
      <c r="AE343" s="19">
        <v>20</v>
      </c>
      <c r="AF343" s="19">
        <v>1</v>
      </c>
      <c r="AG343" s="19">
        <f t="shared" si="269"/>
        <v>20</v>
      </c>
      <c r="AH343" s="19">
        <v>15</v>
      </c>
      <c r="AI343" s="19">
        <v>15</v>
      </c>
      <c r="AJ343" s="20">
        <f t="shared" si="281"/>
        <v>100</v>
      </c>
      <c r="AK343" s="43">
        <f t="shared" si="270"/>
        <v>38</v>
      </c>
      <c r="AL343" s="19">
        <v>78</v>
      </c>
      <c r="AM343" s="19">
        <v>78</v>
      </c>
      <c r="AN343" s="20">
        <f t="shared" si="271"/>
        <v>100</v>
      </c>
      <c r="AO343" s="19">
        <v>78</v>
      </c>
      <c r="AP343" s="19">
        <v>78</v>
      </c>
      <c r="AQ343" s="20">
        <f t="shared" si="272"/>
        <v>100</v>
      </c>
      <c r="AR343" s="19">
        <v>66</v>
      </c>
      <c r="AS343" s="19">
        <v>66</v>
      </c>
      <c r="AT343" s="20">
        <f t="shared" si="273"/>
        <v>100</v>
      </c>
      <c r="AU343" s="20">
        <f t="shared" si="274"/>
        <v>100</v>
      </c>
      <c r="AV343" s="19">
        <v>78</v>
      </c>
      <c r="AW343" s="19">
        <v>78</v>
      </c>
      <c r="AX343" s="20">
        <f t="shared" si="275"/>
        <v>100</v>
      </c>
      <c r="AY343" s="19">
        <v>78</v>
      </c>
      <c r="AZ343" s="19">
        <v>78</v>
      </c>
      <c r="BA343" s="20">
        <f t="shared" si="276"/>
        <v>100</v>
      </c>
      <c r="BB343" s="19">
        <v>78</v>
      </c>
      <c r="BC343" s="19">
        <v>78</v>
      </c>
      <c r="BD343" s="20">
        <f t="shared" si="277"/>
        <v>100</v>
      </c>
      <c r="BE343" s="20">
        <f t="shared" si="278"/>
        <v>100</v>
      </c>
      <c r="BF343" s="20">
        <f t="shared" si="279"/>
        <v>81</v>
      </c>
      <c r="BG343" s="24"/>
      <c r="BH343" s="19">
        <f t="shared" si="282"/>
        <v>15</v>
      </c>
      <c r="BI343" s="19">
        <f t="shared" si="283"/>
        <v>1</v>
      </c>
      <c r="BJ343" s="19">
        <f t="shared" si="284"/>
        <v>1</v>
      </c>
      <c r="BK343" s="19">
        <f t="shared" si="285"/>
        <v>4</v>
      </c>
      <c r="BL343" s="19">
        <f t="shared" si="286"/>
        <v>26</v>
      </c>
      <c r="BM343" s="19">
        <f t="shared" si="287"/>
        <v>1</v>
      </c>
      <c r="BN343" s="19">
        <f t="shared" si="288"/>
        <v>5</v>
      </c>
      <c r="BO343" s="19">
        <f t="shared" si="289"/>
        <v>5</v>
      </c>
      <c r="BP343" s="19">
        <f t="shared" si="290"/>
        <v>1</v>
      </c>
      <c r="BQ343" s="19">
        <f t="shared" si="291"/>
        <v>1</v>
      </c>
      <c r="BR343" s="19">
        <f t="shared" si="292"/>
        <v>1</v>
      </c>
      <c r="BS343" s="19">
        <f t="shared" si="293"/>
        <v>1</v>
      </c>
      <c r="BT343" s="19">
        <f t="shared" si="294"/>
        <v>1</v>
      </c>
      <c r="BU343" s="19">
        <f t="shared" si="295"/>
        <v>1</v>
      </c>
      <c r="BV343" s="19">
        <f t="shared" si="296"/>
        <v>1</v>
      </c>
      <c r="BW343" s="19">
        <f t="shared" si="297"/>
        <v>5</v>
      </c>
      <c r="BX343" s="19">
        <f t="shared" si="298"/>
        <v>26</v>
      </c>
      <c r="BY343" s="19">
        <f t="shared" si="299"/>
        <v>42</v>
      </c>
      <c r="BZ343" s="19">
        <f t="shared" si="300"/>
        <v>1</v>
      </c>
      <c r="CA343" s="19">
        <f t="shared" si="301"/>
        <v>1</v>
      </c>
      <c r="CB343" s="18">
        <f t="shared" si="280"/>
        <v>81</v>
      </c>
      <c r="CC343" s="19">
        <f t="shared" si="302"/>
        <v>16</v>
      </c>
    </row>
    <row r="344" spans="1:81" ht="31.5">
      <c r="A344" s="21">
        <v>178</v>
      </c>
      <c r="B344" s="34">
        <v>6643007892</v>
      </c>
      <c r="C344" s="6" t="s">
        <v>429</v>
      </c>
      <c r="D344" s="5" t="s">
        <v>196</v>
      </c>
      <c r="E344" s="5" t="str">
        <f>VLOOKUP(C344,Реестр!$B$2:$C$74,2,FALSE)</f>
        <v>Село</v>
      </c>
      <c r="F344" s="19">
        <v>10</v>
      </c>
      <c r="G344" s="19">
        <v>38</v>
      </c>
      <c r="H344" s="22">
        <v>11</v>
      </c>
      <c r="I344" s="22">
        <v>38</v>
      </c>
      <c r="J344" s="22">
        <f t="shared" si="260"/>
        <v>95</v>
      </c>
      <c r="K344" s="19">
        <v>30</v>
      </c>
      <c r="L344" s="19">
        <v>4</v>
      </c>
      <c r="M344" s="19">
        <f t="shared" si="261"/>
        <v>100</v>
      </c>
      <c r="N344" s="19">
        <v>22</v>
      </c>
      <c r="O344" s="19">
        <v>19</v>
      </c>
      <c r="P344" s="19">
        <v>22</v>
      </c>
      <c r="Q344" s="19">
        <v>19</v>
      </c>
      <c r="R344" s="19">
        <f t="shared" si="262"/>
        <v>100</v>
      </c>
      <c r="S344" s="19">
        <f t="shared" si="263"/>
        <v>99</v>
      </c>
      <c r="T344" s="19">
        <v>20</v>
      </c>
      <c r="U344" s="19">
        <v>5</v>
      </c>
      <c r="V344" s="19">
        <f t="shared" si="264"/>
        <v>100</v>
      </c>
      <c r="W344" s="19">
        <v>21</v>
      </c>
      <c r="X344" s="23">
        <v>25</v>
      </c>
      <c r="Y344" s="20">
        <f t="shared" si="265"/>
        <v>84</v>
      </c>
      <c r="Z344" s="43">
        <f t="shared" si="266"/>
        <v>92</v>
      </c>
      <c r="AA344" s="20">
        <f t="shared" si="267"/>
        <v>92</v>
      </c>
      <c r="AB344" s="19">
        <v>20</v>
      </c>
      <c r="AC344" s="19">
        <v>0</v>
      </c>
      <c r="AD344" s="19">
        <f t="shared" si="268"/>
        <v>0</v>
      </c>
      <c r="AE344" s="19">
        <v>20</v>
      </c>
      <c r="AF344" s="19">
        <v>2</v>
      </c>
      <c r="AG344" s="19">
        <f t="shared" si="269"/>
        <v>40</v>
      </c>
      <c r="AH344" s="19">
        <v>0</v>
      </c>
      <c r="AI344" s="19">
        <v>2</v>
      </c>
      <c r="AJ344" s="20">
        <f t="shared" si="281"/>
        <v>0</v>
      </c>
      <c r="AK344" s="43">
        <f t="shared" si="270"/>
        <v>16</v>
      </c>
      <c r="AL344" s="19">
        <v>23</v>
      </c>
      <c r="AM344" s="19">
        <v>25</v>
      </c>
      <c r="AN344" s="20">
        <f t="shared" si="271"/>
        <v>92</v>
      </c>
      <c r="AO344" s="19">
        <v>25</v>
      </c>
      <c r="AP344" s="19">
        <v>25</v>
      </c>
      <c r="AQ344" s="20">
        <f t="shared" si="272"/>
        <v>100</v>
      </c>
      <c r="AR344" s="19">
        <v>21</v>
      </c>
      <c r="AS344" s="19">
        <v>22</v>
      </c>
      <c r="AT344" s="20">
        <f t="shared" si="273"/>
        <v>95</v>
      </c>
      <c r="AU344" s="20">
        <f t="shared" si="274"/>
        <v>96</v>
      </c>
      <c r="AV344" s="19">
        <v>25</v>
      </c>
      <c r="AW344" s="19">
        <v>25</v>
      </c>
      <c r="AX344" s="20">
        <f t="shared" si="275"/>
        <v>100</v>
      </c>
      <c r="AY344" s="19">
        <v>25</v>
      </c>
      <c r="AZ344" s="19">
        <v>25</v>
      </c>
      <c r="BA344" s="20">
        <f t="shared" si="276"/>
        <v>100</v>
      </c>
      <c r="BB344" s="19">
        <v>25</v>
      </c>
      <c r="BC344" s="19">
        <v>25</v>
      </c>
      <c r="BD344" s="20">
        <f t="shared" si="277"/>
        <v>100</v>
      </c>
      <c r="BE344" s="20">
        <f t="shared" si="278"/>
        <v>100</v>
      </c>
      <c r="BF344" s="20">
        <f t="shared" si="279"/>
        <v>81</v>
      </c>
      <c r="BG344" s="24"/>
      <c r="BH344" s="19">
        <f t="shared" si="282"/>
        <v>5</v>
      </c>
      <c r="BI344" s="19">
        <f t="shared" si="283"/>
        <v>1</v>
      </c>
      <c r="BJ344" s="19">
        <f t="shared" si="284"/>
        <v>1</v>
      </c>
      <c r="BK344" s="19">
        <f t="shared" si="285"/>
        <v>1</v>
      </c>
      <c r="BL344" s="19">
        <f t="shared" si="286"/>
        <v>9</v>
      </c>
      <c r="BM344" s="19">
        <f t="shared" si="287"/>
        <v>17</v>
      </c>
      <c r="BN344" s="19">
        <f t="shared" si="288"/>
        <v>5</v>
      </c>
      <c r="BO344" s="19">
        <f t="shared" si="289"/>
        <v>4</v>
      </c>
      <c r="BP344" s="19">
        <f t="shared" si="290"/>
        <v>33</v>
      </c>
      <c r="BQ344" s="19">
        <f t="shared" si="291"/>
        <v>9</v>
      </c>
      <c r="BR344" s="19">
        <f t="shared" si="292"/>
        <v>1</v>
      </c>
      <c r="BS344" s="19">
        <f t="shared" si="293"/>
        <v>6</v>
      </c>
      <c r="BT344" s="19">
        <f t="shared" si="294"/>
        <v>1</v>
      </c>
      <c r="BU344" s="19">
        <f t="shared" si="295"/>
        <v>1</v>
      </c>
      <c r="BV344" s="19">
        <f t="shared" si="296"/>
        <v>1</v>
      </c>
      <c r="BW344" s="19">
        <f t="shared" si="297"/>
        <v>2</v>
      </c>
      <c r="BX344" s="19">
        <f t="shared" si="298"/>
        <v>9</v>
      </c>
      <c r="BY344" s="19">
        <f t="shared" si="299"/>
        <v>57</v>
      </c>
      <c r="BZ344" s="19">
        <f t="shared" si="300"/>
        <v>5</v>
      </c>
      <c r="CA344" s="19">
        <f t="shared" si="301"/>
        <v>1</v>
      </c>
      <c r="CB344" s="18">
        <f t="shared" si="280"/>
        <v>81</v>
      </c>
      <c r="CC344" s="19">
        <f t="shared" si="302"/>
        <v>16</v>
      </c>
    </row>
    <row r="345" spans="1:81" ht="31.5">
      <c r="A345" s="21">
        <v>226</v>
      </c>
      <c r="B345" s="34">
        <v>6651002721</v>
      </c>
      <c r="C345" s="6" t="s">
        <v>436</v>
      </c>
      <c r="D345" s="5" t="s">
        <v>241</v>
      </c>
      <c r="E345" s="5" t="str">
        <f>VLOOKUP(C345,Реестр!$B$2:$C$74,2,FALSE)</f>
        <v>Село</v>
      </c>
      <c r="F345" s="19">
        <v>8</v>
      </c>
      <c r="G345" s="19">
        <v>33</v>
      </c>
      <c r="H345" s="22">
        <v>9</v>
      </c>
      <c r="I345" s="22">
        <v>36</v>
      </c>
      <c r="J345" s="22">
        <f t="shared" si="260"/>
        <v>90</v>
      </c>
      <c r="K345" s="19">
        <v>30</v>
      </c>
      <c r="L345" s="19">
        <v>3</v>
      </c>
      <c r="M345" s="19">
        <f t="shared" si="261"/>
        <v>90</v>
      </c>
      <c r="N345" s="19">
        <v>68</v>
      </c>
      <c r="O345" s="19">
        <v>45</v>
      </c>
      <c r="P345" s="19">
        <v>75</v>
      </c>
      <c r="Q345" s="19">
        <v>53</v>
      </c>
      <c r="R345" s="19">
        <f t="shared" si="262"/>
        <v>88</v>
      </c>
      <c r="S345" s="19">
        <f t="shared" si="263"/>
        <v>89</v>
      </c>
      <c r="T345" s="19">
        <v>20</v>
      </c>
      <c r="U345" s="19">
        <v>5</v>
      </c>
      <c r="V345" s="19">
        <f t="shared" si="264"/>
        <v>100</v>
      </c>
      <c r="W345" s="19">
        <v>89</v>
      </c>
      <c r="X345" s="23">
        <v>110</v>
      </c>
      <c r="Y345" s="20">
        <f t="shared" si="265"/>
        <v>81</v>
      </c>
      <c r="Z345" s="43">
        <f t="shared" si="266"/>
        <v>91</v>
      </c>
      <c r="AA345" s="20">
        <f t="shared" si="267"/>
        <v>91</v>
      </c>
      <c r="AB345" s="19">
        <v>20</v>
      </c>
      <c r="AC345" s="19">
        <v>3</v>
      </c>
      <c r="AD345" s="19">
        <f t="shared" si="268"/>
        <v>60</v>
      </c>
      <c r="AE345" s="19">
        <v>20</v>
      </c>
      <c r="AF345" s="19">
        <v>3</v>
      </c>
      <c r="AG345" s="19">
        <f t="shared" si="269"/>
        <v>60</v>
      </c>
      <c r="AH345" s="19">
        <v>4</v>
      </c>
      <c r="AI345" s="19">
        <v>5</v>
      </c>
      <c r="AJ345" s="20">
        <f t="shared" si="281"/>
        <v>80</v>
      </c>
      <c r="AK345" s="43">
        <f t="shared" si="270"/>
        <v>66</v>
      </c>
      <c r="AL345" s="19">
        <v>61</v>
      </c>
      <c r="AM345" s="19">
        <v>110</v>
      </c>
      <c r="AN345" s="20">
        <f t="shared" si="271"/>
        <v>55</v>
      </c>
      <c r="AO345" s="19">
        <v>102</v>
      </c>
      <c r="AP345" s="19">
        <v>110</v>
      </c>
      <c r="AQ345" s="20">
        <f t="shared" si="272"/>
        <v>93</v>
      </c>
      <c r="AR345" s="19">
        <v>50</v>
      </c>
      <c r="AS345" s="19">
        <v>57</v>
      </c>
      <c r="AT345" s="20">
        <f t="shared" si="273"/>
        <v>88</v>
      </c>
      <c r="AU345" s="20">
        <f t="shared" si="274"/>
        <v>77</v>
      </c>
      <c r="AV345" s="19">
        <v>76</v>
      </c>
      <c r="AW345" s="19">
        <v>110</v>
      </c>
      <c r="AX345" s="20">
        <f t="shared" si="275"/>
        <v>69</v>
      </c>
      <c r="AY345" s="19">
        <v>97</v>
      </c>
      <c r="AZ345" s="19">
        <v>110</v>
      </c>
      <c r="BA345" s="20">
        <f t="shared" si="276"/>
        <v>88</v>
      </c>
      <c r="BB345" s="19">
        <v>100</v>
      </c>
      <c r="BC345" s="19">
        <v>110</v>
      </c>
      <c r="BD345" s="20">
        <f t="shared" si="277"/>
        <v>91</v>
      </c>
      <c r="BE345" s="20">
        <f t="shared" si="278"/>
        <v>84</v>
      </c>
      <c r="BF345" s="20">
        <f t="shared" si="279"/>
        <v>81</v>
      </c>
      <c r="BG345" s="24"/>
      <c r="BH345" s="19">
        <f t="shared" si="282"/>
        <v>10</v>
      </c>
      <c r="BI345" s="19">
        <f t="shared" si="283"/>
        <v>2</v>
      </c>
      <c r="BJ345" s="19">
        <f t="shared" si="284"/>
        <v>13</v>
      </c>
      <c r="BK345" s="19">
        <f t="shared" si="285"/>
        <v>1</v>
      </c>
      <c r="BL345" s="19">
        <f t="shared" si="286"/>
        <v>10</v>
      </c>
      <c r="BM345" s="19">
        <f t="shared" si="287"/>
        <v>20</v>
      </c>
      <c r="BN345" s="19">
        <f t="shared" si="288"/>
        <v>2</v>
      </c>
      <c r="BO345" s="19">
        <f t="shared" si="289"/>
        <v>3</v>
      </c>
      <c r="BP345" s="19">
        <f t="shared" si="290"/>
        <v>17</v>
      </c>
      <c r="BQ345" s="19">
        <f t="shared" si="291"/>
        <v>26</v>
      </c>
      <c r="BR345" s="19">
        <f t="shared" si="292"/>
        <v>8</v>
      </c>
      <c r="BS345" s="19">
        <f t="shared" si="293"/>
        <v>13</v>
      </c>
      <c r="BT345" s="19">
        <f t="shared" si="294"/>
        <v>23</v>
      </c>
      <c r="BU345" s="19">
        <f t="shared" si="295"/>
        <v>13</v>
      </c>
      <c r="BV345" s="19">
        <f t="shared" si="296"/>
        <v>10</v>
      </c>
      <c r="BW345" s="19">
        <f t="shared" si="297"/>
        <v>12</v>
      </c>
      <c r="BX345" s="19">
        <f t="shared" si="298"/>
        <v>10</v>
      </c>
      <c r="BY345" s="19">
        <f t="shared" si="299"/>
        <v>18</v>
      </c>
      <c r="BZ345" s="19">
        <f t="shared" si="300"/>
        <v>21</v>
      </c>
      <c r="CA345" s="19">
        <f t="shared" si="301"/>
        <v>15</v>
      </c>
      <c r="CB345" s="18">
        <f t="shared" si="280"/>
        <v>81</v>
      </c>
      <c r="CC345" s="19">
        <f t="shared" si="302"/>
        <v>16</v>
      </c>
    </row>
    <row r="346" spans="1:81" ht="31.5">
      <c r="A346" s="21">
        <v>285</v>
      </c>
      <c r="B346" s="34">
        <v>6621007627</v>
      </c>
      <c r="C346" s="6" t="s">
        <v>444</v>
      </c>
      <c r="D346" s="5" t="s">
        <v>295</v>
      </c>
      <c r="E346" s="5" t="str">
        <f>VLOOKUP(C346,Реестр!$B$2:$C$74,2,FALSE)</f>
        <v>Село</v>
      </c>
      <c r="F346" s="19">
        <v>10</v>
      </c>
      <c r="G346" s="19">
        <v>36</v>
      </c>
      <c r="H346" s="22">
        <v>11</v>
      </c>
      <c r="I346" s="22">
        <v>38</v>
      </c>
      <c r="J346" s="22">
        <f t="shared" si="260"/>
        <v>93</v>
      </c>
      <c r="K346" s="19">
        <v>30</v>
      </c>
      <c r="L346" s="19">
        <v>4</v>
      </c>
      <c r="M346" s="19">
        <f t="shared" si="261"/>
        <v>100</v>
      </c>
      <c r="N346" s="19">
        <v>73</v>
      </c>
      <c r="O346" s="19">
        <v>62</v>
      </c>
      <c r="P346" s="19">
        <v>80</v>
      </c>
      <c r="Q346" s="19">
        <v>65</v>
      </c>
      <c r="R346" s="19">
        <f t="shared" si="262"/>
        <v>93</v>
      </c>
      <c r="S346" s="19">
        <f t="shared" si="263"/>
        <v>95</v>
      </c>
      <c r="T346" s="19">
        <v>20</v>
      </c>
      <c r="U346" s="19">
        <v>5</v>
      </c>
      <c r="V346" s="19">
        <f t="shared" si="264"/>
        <v>100</v>
      </c>
      <c r="W346" s="19">
        <v>71</v>
      </c>
      <c r="X346" s="23">
        <v>90</v>
      </c>
      <c r="Y346" s="20">
        <f t="shared" si="265"/>
        <v>79</v>
      </c>
      <c r="Z346" s="43">
        <f t="shared" si="266"/>
        <v>90</v>
      </c>
      <c r="AA346" s="20">
        <f t="shared" si="267"/>
        <v>90</v>
      </c>
      <c r="AB346" s="19">
        <v>20</v>
      </c>
      <c r="AC346" s="19">
        <v>0</v>
      </c>
      <c r="AD346" s="19">
        <f t="shared" si="268"/>
        <v>0</v>
      </c>
      <c r="AE346" s="19">
        <v>20</v>
      </c>
      <c r="AF346" s="19">
        <v>2</v>
      </c>
      <c r="AG346" s="19">
        <f t="shared" si="269"/>
        <v>40</v>
      </c>
      <c r="AH346" s="19">
        <v>2</v>
      </c>
      <c r="AI346" s="19">
        <v>5</v>
      </c>
      <c r="AJ346" s="20">
        <f t="shared" si="281"/>
        <v>40</v>
      </c>
      <c r="AK346" s="43">
        <f t="shared" si="270"/>
        <v>28</v>
      </c>
      <c r="AL346" s="19">
        <v>83</v>
      </c>
      <c r="AM346" s="19">
        <v>90</v>
      </c>
      <c r="AN346" s="20">
        <f t="shared" si="271"/>
        <v>92</v>
      </c>
      <c r="AO346" s="19">
        <v>88</v>
      </c>
      <c r="AP346" s="19">
        <v>90</v>
      </c>
      <c r="AQ346" s="20">
        <f t="shared" si="272"/>
        <v>98</v>
      </c>
      <c r="AR346" s="19">
        <v>53</v>
      </c>
      <c r="AS346" s="19">
        <v>54</v>
      </c>
      <c r="AT346" s="20">
        <f t="shared" si="273"/>
        <v>98</v>
      </c>
      <c r="AU346" s="20">
        <f t="shared" si="274"/>
        <v>96</v>
      </c>
      <c r="AV346" s="19">
        <v>86</v>
      </c>
      <c r="AW346" s="19">
        <v>90</v>
      </c>
      <c r="AX346" s="20">
        <f t="shared" si="275"/>
        <v>96</v>
      </c>
      <c r="AY346" s="19">
        <v>87</v>
      </c>
      <c r="AZ346" s="19">
        <v>90</v>
      </c>
      <c r="BA346" s="20">
        <f t="shared" si="276"/>
        <v>97</v>
      </c>
      <c r="BB346" s="19">
        <v>87</v>
      </c>
      <c r="BC346" s="19">
        <v>90</v>
      </c>
      <c r="BD346" s="20">
        <f t="shared" si="277"/>
        <v>97</v>
      </c>
      <c r="BE346" s="20">
        <f t="shared" si="278"/>
        <v>97</v>
      </c>
      <c r="BF346" s="20">
        <f t="shared" si="279"/>
        <v>81</v>
      </c>
      <c r="BG346" s="24"/>
      <c r="BH346" s="19">
        <f t="shared" si="282"/>
        <v>7</v>
      </c>
      <c r="BI346" s="19">
        <f t="shared" si="283"/>
        <v>1</v>
      </c>
      <c r="BJ346" s="19">
        <f t="shared" si="284"/>
        <v>8</v>
      </c>
      <c r="BK346" s="19">
        <f t="shared" si="285"/>
        <v>1</v>
      </c>
      <c r="BL346" s="19">
        <f t="shared" si="286"/>
        <v>11</v>
      </c>
      <c r="BM346" s="19">
        <f t="shared" si="287"/>
        <v>22</v>
      </c>
      <c r="BN346" s="19">
        <f t="shared" si="288"/>
        <v>5</v>
      </c>
      <c r="BO346" s="19">
        <f t="shared" si="289"/>
        <v>4</v>
      </c>
      <c r="BP346" s="19">
        <f t="shared" si="290"/>
        <v>29</v>
      </c>
      <c r="BQ346" s="19">
        <f t="shared" si="291"/>
        <v>9</v>
      </c>
      <c r="BR346" s="19">
        <f t="shared" si="292"/>
        <v>3</v>
      </c>
      <c r="BS346" s="19">
        <f t="shared" si="293"/>
        <v>3</v>
      </c>
      <c r="BT346" s="19">
        <f t="shared" si="294"/>
        <v>5</v>
      </c>
      <c r="BU346" s="19">
        <f t="shared" si="295"/>
        <v>4</v>
      </c>
      <c r="BV346" s="19">
        <f t="shared" si="296"/>
        <v>4</v>
      </c>
      <c r="BW346" s="19">
        <f t="shared" si="297"/>
        <v>6</v>
      </c>
      <c r="BX346" s="19">
        <f t="shared" si="298"/>
        <v>11</v>
      </c>
      <c r="BY346" s="19">
        <f t="shared" si="299"/>
        <v>51</v>
      </c>
      <c r="BZ346" s="19">
        <f t="shared" si="300"/>
        <v>5</v>
      </c>
      <c r="CA346" s="19">
        <f t="shared" si="301"/>
        <v>4</v>
      </c>
      <c r="CB346" s="18">
        <f t="shared" si="280"/>
        <v>81</v>
      </c>
      <c r="CC346" s="19">
        <f t="shared" si="302"/>
        <v>16</v>
      </c>
    </row>
    <row r="347" spans="1:81" ht="31.5">
      <c r="A347" s="21">
        <v>295</v>
      </c>
      <c r="B347" s="34">
        <v>6624006639</v>
      </c>
      <c r="C347" s="5" t="s">
        <v>445</v>
      </c>
      <c r="D347" s="5" t="s">
        <v>302</v>
      </c>
      <c r="E347" s="5" t="str">
        <f>VLOOKUP(C347,Реестр!$B$2:$C$74,2,FALSE)</f>
        <v>Село</v>
      </c>
      <c r="F347" s="19">
        <v>10</v>
      </c>
      <c r="G347" s="19">
        <v>36</v>
      </c>
      <c r="H347" s="22">
        <v>11</v>
      </c>
      <c r="I347" s="22">
        <v>38</v>
      </c>
      <c r="J347" s="22">
        <f t="shared" si="260"/>
        <v>93</v>
      </c>
      <c r="K347" s="19">
        <v>30</v>
      </c>
      <c r="L347" s="19">
        <v>4</v>
      </c>
      <c r="M347" s="19">
        <f t="shared" si="261"/>
        <v>100</v>
      </c>
      <c r="N347" s="19">
        <v>46</v>
      </c>
      <c r="O347" s="19">
        <v>36</v>
      </c>
      <c r="P347" s="19">
        <v>47</v>
      </c>
      <c r="Q347" s="19">
        <v>38</v>
      </c>
      <c r="R347" s="19">
        <f t="shared" si="262"/>
        <v>96</v>
      </c>
      <c r="S347" s="19">
        <f t="shared" si="263"/>
        <v>96</v>
      </c>
      <c r="T347" s="19">
        <v>20</v>
      </c>
      <c r="U347" s="19">
        <v>5</v>
      </c>
      <c r="V347" s="19">
        <f t="shared" si="264"/>
        <v>100</v>
      </c>
      <c r="W347" s="19">
        <v>44</v>
      </c>
      <c r="X347" s="23">
        <v>50</v>
      </c>
      <c r="Y347" s="20">
        <f t="shared" si="265"/>
        <v>88</v>
      </c>
      <c r="Z347" s="43">
        <f t="shared" si="266"/>
        <v>94</v>
      </c>
      <c r="AA347" s="20">
        <f t="shared" si="267"/>
        <v>94</v>
      </c>
      <c r="AB347" s="19">
        <v>20</v>
      </c>
      <c r="AC347" s="19">
        <v>0</v>
      </c>
      <c r="AD347" s="19">
        <f t="shared" si="268"/>
        <v>0</v>
      </c>
      <c r="AE347" s="19">
        <v>20</v>
      </c>
      <c r="AF347" s="19">
        <v>2</v>
      </c>
      <c r="AG347" s="19">
        <f t="shared" si="269"/>
        <v>40</v>
      </c>
      <c r="AH347" s="19">
        <v>0</v>
      </c>
      <c r="AI347" s="19">
        <v>1</v>
      </c>
      <c r="AJ347" s="20">
        <f t="shared" si="281"/>
        <v>0</v>
      </c>
      <c r="AK347" s="43">
        <f t="shared" si="270"/>
        <v>16</v>
      </c>
      <c r="AL347" s="19">
        <v>50</v>
      </c>
      <c r="AM347" s="19">
        <v>50</v>
      </c>
      <c r="AN347" s="20">
        <f t="shared" si="271"/>
        <v>100</v>
      </c>
      <c r="AO347" s="19">
        <v>50</v>
      </c>
      <c r="AP347" s="19">
        <v>50</v>
      </c>
      <c r="AQ347" s="20">
        <f t="shared" si="272"/>
        <v>100</v>
      </c>
      <c r="AR347" s="19">
        <v>43</v>
      </c>
      <c r="AS347" s="19">
        <v>43</v>
      </c>
      <c r="AT347" s="20">
        <f t="shared" si="273"/>
        <v>100</v>
      </c>
      <c r="AU347" s="20">
        <f t="shared" si="274"/>
        <v>100</v>
      </c>
      <c r="AV347" s="19">
        <v>50</v>
      </c>
      <c r="AW347" s="19">
        <v>50</v>
      </c>
      <c r="AX347" s="20">
        <f t="shared" si="275"/>
        <v>100</v>
      </c>
      <c r="AY347" s="19">
        <v>46</v>
      </c>
      <c r="AZ347" s="19">
        <v>50</v>
      </c>
      <c r="BA347" s="20">
        <f t="shared" si="276"/>
        <v>92</v>
      </c>
      <c r="BB347" s="19">
        <v>50</v>
      </c>
      <c r="BC347" s="19">
        <v>50</v>
      </c>
      <c r="BD347" s="20">
        <f t="shared" si="277"/>
        <v>100</v>
      </c>
      <c r="BE347" s="20">
        <f t="shared" si="278"/>
        <v>98</v>
      </c>
      <c r="BF347" s="20">
        <f t="shared" si="279"/>
        <v>81</v>
      </c>
      <c r="BG347" s="24"/>
      <c r="BH347" s="19">
        <f t="shared" si="282"/>
        <v>7</v>
      </c>
      <c r="BI347" s="19">
        <f t="shared" si="283"/>
        <v>1</v>
      </c>
      <c r="BJ347" s="19">
        <f t="shared" si="284"/>
        <v>5</v>
      </c>
      <c r="BK347" s="19">
        <f t="shared" si="285"/>
        <v>1</v>
      </c>
      <c r="BL347" s="19">
        <f t="shared" si="286"/>
        <v>7</v>
      </c>
      <c r="BM347" s="19">
        <f t="shared" si="287"/>
        <v>13</v>
      </c>
      <c r="BN347" s="19">
        <f t="shared" si="288"/>
        <v>5</v>
      </c>
      <c r="BO347" s="19">
        <f t="shared" si="289"/>
        <v>4</v>
      </c>
      <c r="BP347" s="19">
        <f t="shared" si="290"/>
        <v>33</v>
      </c>
      <c r="BQ347" s="19">
        <f t="shared" si="291"/>
        <v>1</v>
      </c>
      <c r="BR347" s="19">
        <f t="shared" si="292"/>
        <v>1</v>
      </c>
      <c r="BS347" s="19">
        <f t="shared" si="293"/>
        <v>1</v>
      </c>
      <c r="BT347" s="19">
        <f t="shared" si="294"/>
        <v>1</v>
      </c>
      <c r="BU347" s="19">
        <f t="shared" si="295"/>
        <v>9</v>
      </c>
      <c r="BV347" s="19">
        <f t="shared" si="296"/>
        <v>1</v>
      </c>
      <c r="BW347" s="19">
        <f t="shared" si="297"/>
        <v>5</v>
      </c>
      <c r="BX347" s="19">
        <f t="shared" si="298"/>
        <v>7</v>
      </c>
      <c r="BY347" s="19">
        <f t="shared" si="299"/>
        <v>57</v>
      </c>
      <c r="BZ347" s="19">
        <f t="shared" si="300"/>
        <v>1</v>
      </c>
      <c r="CA347" s="19">
        <f t="shared" si="301"/>
        <v>3</v>
      </c>
      <c r="CB347" s="18">
        <f t="shared" si="280"/>
        <v>81</v>
      </c>
      <c r="CC347" s="19">
        <f t="shared" si="302"/>
        <v>16</v>
      </c>
    </row>
    <row r="348" spans="1:81" ht="31.5">
      <c r="A348" s="21">
        <v>296</v>
      </c>
      <c r="B348" s="34">
        <v>6624006124</v>
      </c>
      <c r="C348" s="5" t="s">
        <v>445</v>
      </c>
      <c r="D348" s="5" t="s">
        <v>303</v>
      </c>
      <c r="E348" s="5" t="str">
        <f>VLOOKUP(C348,Реестр!$B$2:$C$74,2,FALSE)</f>
        <v>Село</v>
      </c>
      <c r="F348" s="19">
        <v>10</v>
      </c>
      <c r="G348" s="19">
        <v>36</v>
      </c>
      <c r="H348" s="22">
        <v>11</v>
      </c>
      <c r="I348" s="22">
        <v>38</v>
      </c>
      <c r="J348" s="22">
        <f t="shared" si="260"/>
        <v>93</v>
      </c>
      <c r="K348" s="19">
        <v>30</v>
      </c>
      <c r="L348" s="19">
        <v>4</v>
      </c>
      <c r="M348" s="19">
        <f t="shared" si="261"/>
        <v>100</v>
      </c>
      <c r="N348" s="19">
        <v>82</v>
      </c>
      <c r="O348" s="19">
        <v>53</v>
      </c>
      <c r="P348" s="19">
        <v>86</v>
      </c>
      <c r="Q348" s="19">
        <v>59</v>
      </c>
      <c r="R348" s="19">
        <f t="shared" si="262"/>
        <v>93</v>
      </c>
      <c r="S348" s="19">
        <f t="shared" si="263"/>
        <v>95</v>
      </c>
      <c r="T348" s="19">
        <v>20</v>
      </c>
      <c r="U348" s="19">
        <v>4</v>
      </c>
      <c r="V348" s="19">
        <f t="shared" si="264"/>
        <v>80</v>
      </c>
      <c r="W348" s="19">
        <v>90</v>
      </c>
      <c r="X348" s="23">
        <v>99</v>
      </c>
      <c r="Y348" s="20">
        <f t="shared" si="265"/>
        <v>91</v>
      </c>
      <c r="Z348" s="43">
        <f t="shared" si="266"/>
        <v>86</v>
      </c>
      <c r="AA348" s="20">
        <f t="shared" si="267"/>
        <v>86</v>
      </c>
      <c r="AB348" s="19">
        <v>20</v>
      </c>
      <c r="AC348" s="19">
        <v>3</v>
      </c>
      <c r="AD348" s="19">
        <f t="shared" si="268"/>
        <v>60</v>
      </c>
      <c r="AE348" s="19">
        <v>20</v>
      </c>
      <c r="AF348" s="19">
        <v>2</v>
      </c>
      <c r="AG348" s="19">
        <f t="shared" si="269"/>
        <v>40</v>
      </c>
      <c r="AH348" s="19">
        <v>7</v>
      </c>
      <c r="AI348" s="19">
        <v>10</v>
      </c>
      <c r="AJ348" s="20">
        <f t="shared" si="281"/>
        <v>70</v>
      </c>
      <c r="AK348" s="43">
        <f t="shared" si="270"/>
        <v>55</v>
      </c>
      <c r="AL348" s="19">
        <v>48</v>
      </c>
      <c r="AM348" s="19">
        <v>99</v>
      </c>
      <c r="AN348" s="20">
        <f t="shared" si="271"/>
        <v>48</v>
      </c>
      <c r="AO348" s="19">
        <v>98</v>
      </c>
      <c r="AP348" s="19">
        <v>99</v>
      </c>
      <c r="AQ348" s="20">
        <f t="shared" si="272"/>
        <v>99</v>
      </c>
      <c r="AR348" s="19">
        <v>68</v>
      </c>
      <c r="AS348" s="19">
        <v>68</v>
      </c>
      <c r="AT348" s="20">
        <f t="shared" si="273"/>
        <v>100</v>
      </c>
      <c r="AU348" s="20">
        <f t="shared" si="274"/>
        <v>79</v>
      </c>
      <c r="AV348" s="19">
        <v>80</v>
      </c>
      <c r="AW348" s="19">
        <v>99</v>
      </c>
      <c r="AX348" s="20">
        <f t="shared" si="275"/>
        <v>81</v>
      </c>
      <c r="AY348" s="19">
        <v>90</v>
      </c>
      <c r="AZ348" s="19">
        <v>99</v>
      </c>
      <c r="BA348" s="20">
        <f t="shared" si="276"/>
        <v>91</v>
      </c>
      <c r="BB348" s="19">
        <v>95</v>
      </c>
      <c r="BC348" s="19">
        <v>99</v>
      </c>
      <c r="BD348" s="20">
        <f t="shared" si="277"/>
        <v>96</v>
      </c>
      <c r="BE348" s="20">
        <f t="shared" si="278"/>
        <v>91</v>
      </c>
      <c r="BF348" s="20">
        <f t="shared" si="279"/>
        <v>81</v>
      </c>
      <c r="BG348" s="24"/>
      <c r="BH348" s="19">
        <f t="shared" si="282"/>
        <v>7</v>
      </c>
      <c r="BI348" s="19">
        <f t="shared" si="283"/>
        <v>1</v>
      </c>
      <c r="BJ348" s="19">
        <f t="shared" si="284"/>
        <v>8</v>
      </c>
      <c r="BK348" s="19">
        <f t="shared" si="285"/>
        <v>2</v>
      </c>
      <c r="BL348" s="19">
        <f t="shared" si="286"/>
        <v>15</v>
      </c>
      <c r="BM348" s="19">
        <f t="shared" si="287"/>
        <v>10</v>
      </c>
      <c r="BN348" s="19">
        <f t="shared" si="288"/>
        <v>2</v>
      </c>
      <c r="BO348" s="19">
        <f t="shared" si="289"/>
        <v>4</v>
      </c>
      <c r="BP348" s="19">
        <f t="shared" si="290"/>
        <v>22</v>
      </c>
      <c r="BQ348" s="19">
        <f t="shared" si="291"/>
        <v>30</v>
      </c>
      <c r="BR348" s="19">
        <f t="shared" si="292"/>
        <v>2</v>
      </c>
      <c r="BS348" s="19">
        <f t="shared" si="293"/>
        <v>1</v>
      </c>
      <c r="BT348" s="19">
        <f t="shared" si="294"/>
        <v>17</v>
      </c>
      <c r="BU348" s="19">
        <f t="shared" si="295"/>
        <v>10</v>
      </c>
      <c r="BV348" s="19">
        <f t="shared" si="296"/>
        <v>5</v>
      </c>
      <c r="BW348" s="19">
        <f t="shared" si="297"/>
        <v>6</v>
      </c>
      <c r="BX348" s="19">
        <f t="shared" si="298"/>
        <v>15</v>
      </c>
      <c r="BY348" s="19">
        <f t="shared" si="299"/>
        <v>27</v>
      </c>
      <c r="BZ348" s="19">
        <f t="shared" si="300"/>
        <v>19</v>
      </c>
      <c r="CA348" s="19">
        <f t="shared" si="301"/>
        <v>10</v>
      </c>
      <c r="CB348" s="18">
        <f t="shared" si="280"/>
        <v>81</v>
      </c>
      <c r="CC348" s="19">
        <f t="shared" si="302"/>
        <v>16</v>
      </c>
    </row>
    <row r="349" spans="1:81" ht="31.5">
      <c r="A349" s="21">
        <v>351</v>
      </c>
      <c r="B349" s="34">
        <v>6601006368</v>
      </c>
      <c r="C349" s="40" t="s">
        <v>497</v>
      </c>
      <c r="D349" s="5" t="s">
        <v>351</v>
      </c>
      <c r="E349" s="5" t="str">
        <f>VLOOKUP(C349,Реестр!$B$2:$C$74,2,FALSE)</f>
        <v>Село</v>
      </c>
      <c r="F349" s="19">
        <v>6</v>
      </c>
      <c r="G349" s="19">
        <v>33</v>
      </c>
      <c r="H349" s="22">
        <v>9</v>
      </c>
      <c r="I349" s="22">
        <v>36</v>
      </c>
      <c r="J349" s="22">
        <f t="shared" si="260"/>
        <v>79</v>
      </c>
      <c r="K349" s="19">
        <v>30</v>
      </c>
      <c r="L349" s="19">
        <v>4</v>
      </c>
      <c r="M349" s="19">
        <f t="shared" si="261"/>
        <v>100</v>
      </c>
      <c r="N349" s="19">
        <v>24</v>
      </c>
      <c r="O349" s="19">
        <v>13</v>
      </c>
      <c r="P349" s="19">
        <v>25</v>
      </c>
      <c r="Q349" s="19">
        <v>14</v>
      </c>
      <c r="R349" s="19">
        <f t="shared" si="262"/>
        <v>94</v>
      </c>
      <c r="S349" s="19">
        <f t="shared" si="263"/>
        <v>91</v>
      </c>
      <c r="T349" s="19">
        <v>20</v>
      </c>
      <c r="U349" s="19">
        <v>3</v>
      </c>
      <c r="V349" s="19">
        <f t="shared" si="264"/>
        <v>60</v>
      </c>
      <c r="W349" s="19">
        <v>23</v>
      </c>
      <c r="X349" s="23">
        <v>25</v>
      </c>
      <c r="Y349" s="20">
        <f t="shared" si="265"/>
        <v>92</v>
      </c>
      <c r="Z349" s="43">
        <f t="shared" si="266"/>
        <v>76</v>
      </c>
      <c r="AA349" s="20">
        <f t="shared" si="267"/>
        <v>76</v>
      </c>
      <c r="AB349" s="19">
        <v>20</v>
      </c>
      <c r="AC349" s="19">
        <v>0</v>
      </c>
      <c r="AD349" s="19">
        <f t="shared" si="268"/>
        <v>0</v>
      </c>
      <c r="AE349" s="19">
        <v>20</v>
      </c>
      <c r="AF349" s="19">
        <v>2</v>
      </c>
      <c r="AG349" s="19">
        <f t="shared" si="269"/>
        <v>40</v>
      </c>
      <c r="AH349" s="19">
        <v>2</v>
      </c>
      <c r="AI349" s="19">
        <v>2</v>
      </c>
      <c r="AJ349" s="20">
        <f t="shared" si="281"/>
        <v>100</v>
      </c>
      <c r="AK349" s="43">
        <f t="shared" si="270"/>
        <v>46</v>
      </c>
      <c r="AL349" s="19">
        <v>25</v>
      </c>
      <c r="AM349" s="19">
        <v>25</v>
      </c>
      <c r="AN349" s="20">
        <f t="shared" si="271"/>
        <v>100</v>
      </c>
      <c r="AO349" s="19">
        <v>24</v>
      </c>
      <c r="AP349" s="19">
        <v>25</v>
      </c>
      <c r="AQ349" s="20">
        <f t="shared" si="272"/>
        <v>96</v>
      </c>
      <c r="AR349" s="19">
        <v>21</v>
      </c>
      <c r="AS349" s="19">
        <v>21</v>
      </c>
      <c r="AT349" s="20">
        <f t="shared" si="273"/>
        <v>100</v>
      </c>
      <c r="AU349" s="20">
        <f t="shared" si="274"/>
        <v>98</v>
      </c>
      <c r="AV349" s="19">
        <v>23</v>
      </c>
      <c r="AW349" s="19">
        <v>25</v>
      </c>
      <c r="AX349" s="20">
        <f t="shared" si="275"/>
        <v>92</v>
      </c>
      <c r="AY349" s="19">
        <v>25</v>
      </c>
      <c r="AZ349" s="19">
        <v>25</v>
      </c>
      <c r="BA349" s="20">
        <f t="shared" si="276"/>
        <v>100</v>
      </c>
      <c r="BB349" s="19">
        <v>24</v>
      </c>
      <c r="BC349" s="19">
        <v>25</v>
      </c>
      <c r="BD349" s="20">
        <f t="shared" si="277"/>
        <v>96</v>
      </c>
      <c r="BE349" s="20">
        <f t="shared" si="278"/>
        <v>96</v>
      </c>
      <c r="BF349" s="20">
        <f t="shared" si="279"/>
        <v>81</v>
      </c>
      <c r="BG349" s="24"/>
      <c r="BH349" s="19">
        <f t="shared" si="282"/>
        <v>21</v>
      </c>
      <c r="BI349" s="19">
        <f t="shared" si="283"/>
        <v>1</v>
      </c>
      <c r="BJ349" s="19">
        <f t="shared" si="284"/>
        <v>7</v>
      </c>
      <c r="BK349" s="19">
        <f t="shared" si="285"/>
        <v>3</v>
      </c>
      <c r="BL349" s="19">
        <f t="shared" si="286"/>
        <v>23</v>
      </c>
      <c r="BM349" s="19">
        <f t="shared" si="287"/>
        <v>9</v>
      </c>
      <c r="BN349" s="19">
        <f t="shared" si="288"/>
        <v>5</v>
      </c>
      <c r="BO349" s="19">
        <f t="shared" si="289"/>
        <v>4</v>
      </c>
      <c r="BP349" s="19">
        <f t="shared" si="290"/>
        <v>1</v>
      </c>
      <c r="BQ349" s="19">
        <f t="shared" si="291"/>
        <v>1</v>
      </c>
      <c r="BR349" s="19">
        <f t="shared" si="292"/>
        <v>5</v>
      </c>
      <c r="BS349" s="19">
        <f t="shared" si="293"/>
        <v>1</v>
      </c>
      <c r="BT349" s="19">
        <f t="shared" si="294"/>
        <v>9</v>
      </c>
      <c r="BU349" s="19">
        <f t="shared" si="295"/>
        <v>1</v>
      </c>
      <c r="BV349" s="19">
        <f t="shared" si="296"/>
        <v>5</v>
      </c>
      <c r="BW349" s="19">
        <f t="shared" si="297"/>
        <v>10</v>
      </c>
      <c r="BX349" s="19">
        <f t="shared" si="298"/>
        <v>23</v>
      </c>
      <c r="BY349" s="19">
        <f t="shared" si="299"/>
        <v>35</v>
      </c>
      <c r="BZ349" s="19">
        <f t="shared" si="300"/>
        <v>3</v>
      </c>
      <c r="CA349" s="19">
        <f t="shared" si="301"/>
        <v>5</v>
      </c>
      <c r="CB349" s="18">
        <f t="shared" si="280"/>
        <v>81</v>
      </c>
      <c r="CC349" s="19">
        <f t="shared" si="302"/>
        <v>16</v>
      </c>
    </row>
    <row r="350" spans="1:81" ht="47.25">
      <c r="A350" s="21">
        <v>119</v>
      </c>
      <c r="B350" s="34">
        <v>6648010176</v>
      </c>
      <c r="C350" s="5" t="s">
        <v>419</v>
      </c>
      <c r="D350" s="5" t="s">
        <v>139</v>
      </c>
      <c r="E350" s="5" t="str">
        <f>VLOOKUP(C350,Реестр!$B$2:$C$74,2,FALSE)</f>
        <v>Село</v>
      </c>
      <c r="F350" s="19">
        <v>10</v>
      </c>
      <c r="G350" s="19">
        <v>37</v>
      </c>
      <c r="H350" s="22">
        <v>11</v>
      </c>
      <c r="I350" s="22">
        <v>38</v>
      </c>
      <c r="J350" s="22">
        <f t="shared" si="260"/>
        <v>94</v>
      </c>
      <c r="K350" s="19">
        <v>30</v>
      </c>
      <c r="L350" s="19">
        <v>4</v>
      </c>
      <c r="M350" s="19">
        <f t="shared" si="261"/>
        <v>100</v>
      </c>
      <c r="N350" s="19">
        <v>78</v>
      </c>
      <c r="O350" s="19">
        <v>54</v>
      </c>
      <c r="P350" s="19">
        <v>84</v>
      </c>
      <c r="Q350" s="19">
        <v>62</v>
      </c>
      <c r="R350" s="19">
        <f t="shared" si="262"/>
        <v>90</v>
      </c>
      <c r="S350" s="19">
        <f t="shared" si="263"/>
        <v>94</v>
      </c>
      <c r="T350" s="19">
        <v>20</v>
      </c>
      <c r="U350" s="19">
        <v>5</v>
      </c>
      <c r="V350" s="19">
        <f t="shared" si="264"/>
        <v>100</v>
      </c>
      <c r="W350" s="19">
        <v>77</v>
      </c>
      <c r="X350" s="23">
        <v>105</v>
      </c>
      <c r="Y350" s="20">
        <f t="shared" si="265"/>
        <v>73</v>
      </c>
      <c r="Z350" s="43">
        <f t="shared" si="266"/>
        <v>87</v>
      </c>
      <c r="AA350" s="20">
        <f t="shared" si="267"/>
        <v>87</v>
      </c>
      <c r="AB350" s="19">
        <v>20</v>
      </c>
      <c r="AC350" s="19">
        <v>0</v>
      </c>
      <c r="AD350" s="19">
        <f t="shared" si="268"/>
        <v>0</v>
      </c>
      <c r="AE350" s="19">
        <v>20</v>
      </c>
      <c r="AF350" s="19">
        <v>1</v>
      </c>
      <c r="AG350" s="19">
        <f t="shared" si="269"/>
        <v>20</v>
      </c>
      <c r="AH350" s="19">
        <v>2</v>
      </c>
      <c r="AI350" s="19">
        <v>3</v>
      </c>
      <c r="AJ350" s="20">
        <f t="shared" si="281"/>
        <v>67</v>
      </c>
      <c r="AK350" s="43">
        <f t="shared" si="270"/>
        <v>28</v>
      </c>
      <c r="AL350" s="19">
        <v>103</v>
      </c>
      <c r="AM350" s="19">
        <v>105</v>
      </c>
      <c r="AN350" s="20">
        <f t="shared" si="271"/>
        <v>98</v>
      </c>
      <c r="AO350" s="19">
        <v>102</v>
      </c>
      <c r="AP350" s="19">
        <v>105</v>
      </c>
      <c r="AQ350" s="20">
        <f t="shared" si="272"/>
        <v>97</v>
      </c>
      <c r="AR350" s="19">
        <v>80</v>
      </c>
      <c r="AS350" s="19">
        <v>84</v>
      </c>
      <c r="AT350" s="20">
        <f t="shared" si="273"/>
        <v>95</v>
      </c>
      <c r="AU350" s="20">
        <f t="shared" si="274"/>
        <v>97</v>
      </c>
      <c r="AV350" s="19">
        <v>103</v>
      </c>
      <c r="AW350" s="19">
        <v>105</v>
      </c>
      <c r="AX350" s="20">
        <f t="shared" si="275"/>
        <v>98</v>
      </c>
      <c r="AY350" s="19">
        <v>94</v>
      </c>
      <c r="AZ350" s="19">
        <v>105</v>
      </c>
      <c r="BA350" s="20">
        <f t="shared" si="276"/>
        <v>90</v>
      </c>
      <c r="BB350" s="19">
        <v>99</v>
      </c>
      <c r="BC350" s="19">
        <v>105</v>
      </c>
      <c r="BD350" s="20">
        <f t="shared" si="277"/>
        <v>94</v>
      </c>
      <c r="BE350" s="20">
        <f t="shared" si="278"/>
        <v>94</v>
      </c>
      <c r="BF350" s="20">
        <f t="shared" si="279"/>
        <v>80</v>
      </c>
      <c r="BG350" s="24"/>
      <c r="BH350" s="19">
        <f t="shared" si="282"/>
        <v>6</v>
      </c>
      <c r="BI350" s="19">
        <f t="shared" si="283"/>
        <v>1</v>
      </c>
      <c r="BJ350" s="19">
        <f t="shared" si="284"/>
        <v>11</v>
      </c>
      <c r="BK350" s="19">
        <f t="shared" si="285"/>
        <v>1</v>
      </c>
      <c r="BL350" s="19">
        <f t="shared" si="286"/>
        <v>14</v>
      </c>
      <c r="BM350" s="19">
        <f t="shared" si="287"/>
        <v>25</v>
      </c>
      <c r="BN350" s="19">
        <f t="shared" si="288"/>
        <v>5</v>
      </c>
      <c r="BO350" s="19">
        <f t="shared" si="289"/>
        <v>5</v>
      </c>
      <c r="BP350" s="19">
        <f t="shared" si="290"/>
        <v>24</v>
      </c>
      <c r="BQ350" s="19">
        <f t="shared" si="291"/>
        <v>3</v>
      </c>
      <c r="BR350" s="19">
        <f t="shared" si="292"/>
        <v>4</v>
      </c>
      <c r="BS350" s="19">
        <f t="shared" si="293"/>
        <v>6</v>
      </c>
      <c r="BT350" s="19">
        <f t="shared" si="294"/>
        <v>3</v>
      </c>
      <c r="BU350" s="19">
        <f t="shared" si="295"/>
        <v>11</v>
      </c>
      <c r="BV350" s="19">
        <f t="shared" si="296"/>
        <v>7</v>
      </c>
      <c r="BW350" s="19">
        <f t="shared" si="297"/>
        <v>7</v>
      </c>
      <c r="BX350" s="19">
        <f t="shared" si="298"/>
        <v>14</v>
      </c>
      <c r="BY350" s="19">
        <f t="shared" si="299"/>
        <v>51</v>
      </c>
      <c r="BZ350" s="19">
        <f t="shared" si="300"/>
        <v>4</v>
      </c>
      <c r="CA350" s="19">
        <f t="shared" si="301"/>
        <v>7</v>
      </c>
      <c r="CB350" s="18">
        <f t="shared" si="280"/>
        <v>80</v>
      </c>
      <c r="CC350" s="19">
        <f t="shared" si="302"/>
        <v>17</v>
      </c>
    </row>
    <row r="351" spans="1:81" ht="63">
      <c r="A351" s="21">
        <v>182</v>
      </c>
      <c r="B351" s="34">
        <v>6649002844</v>
      </c>
      <c r="C351" s="6" t="s">
        <v>431</v>
      </c>
      <c r="D351" s="6" t="s">
        <v>200</v>
      </c>
      <c r="E351" s="5" t="str">
        <f>VLOOKUP(C351,Реестр!$B$2:$C$74,2,FALSE)</f>
        <v>Село</v>
      </c>
      <c r="F351" s="19">
        <v>8</v>
      </c>
      <c r="G351" s="19">
        <v>38</v>
      </c>
      <c r="H351" s="22">
        <v>11</v>
      </c>
      <c r="I351" s="22">
        <v>38</v>
      </c>
      <c r="J351" s="22">
        <f t="shared" si="260"/>
        <v>86</v>
      </c>
      <c r="K351" s="19">
        <v>30</v>
      </c>
      <c r="L351" s="19">
        <v>3</v>
      </c>
      <c r="M351" s="19">
        <f t="shared" si="261"/>
        <v>90</v>
      </c>
      <c r="N351" s="19">
        <v>87</v>
      </c>
      <c r="O351" s="19">
        <v>55</v>
      </c>
      <c r="P351" s="19">
        <v>92</v>
      </c>
      <c r="Q351" s="19">
        <v>60</v>
      </c>
      <c r="R351" s="19">
        <f t="shared" si="262"/>
        <v>93</v>
      </c>
      <c r="S351" s="19">
        <f t="shared" si="263"/>
        <v>90</v>
      </c>
      <c r="T351" s="19">
        <v>20</v>
      </c>
      <c r="U351" s="19">
        <v>5</v>
      </c>
      <c r="V351" s="19">
        <f t="shared" si="264"/>
        <v>100</v>
      </c>
      <c r="W351" s="19">
        <v>76</v>
      </c>
      <c r="X351" s="23">
        <v>117</v>
      </c>
      <c r="Y351" s="20">
        <f t="shared" si="265"/>
        <v>65</v>
      </c>
      <c r="Z351" s="43">
        <f t="shared" si="266"/>
        <v>83</v>
      </c>
      <c r="AA351" s="20">
        <f t="shared" si="267"/>
        <v>83</v>
      </c>
      <c r="AB351" s="19">
        <v>20</v>
      </c>
      <c r="AC351" s="19">
        <v>1</v>
      </c>
      <c r="AD351" s="19">
        <f t="shared" si="268"/>
        <v>20</v>
      </c>
      <c r="AE351" s="19">
        <v>20</v>
      </c>
      <c r="AF351" s="19">
        <v>3</v>
      </c>
      <c r="AG351" s="19">
        <f t="shared" si="269"/>
        <v>60</v>
      </c>
      <c r="AH351" s="19">
        <v>2</v>
      </c>
      <c r="AI351" s="19">
        <v>2</v>
      </c>
      <c r="AJ351" s="20">
        <f t="shared" si="281"/>
        <v>100</v>
      </c>
      <c r="AK351" s="43">
        <f t="shared" si="270"/>
        <v>60</v>
      </c>
      <c r="AL351" s="19">
        <v>72</v>
      </c>
      <c r="AM351" s="19">
        <v>117</v>
      </c>
      <c r="AN351" s="20">
        <f t="shared" si="271"/>
        <v>62</v>
      </c>
      <c r="AO351" s="19">
        <v>113</v>
      </c>
      <c r="AP351" s="19">
        <v>117</v>
      </c>
      <c r="AQ351" s="20">
        <f t="shared" si="272"/>
        <v>97</v>
      </c>
      <c r="AR351" s="19">
        <v>63</v>
      </c>
      <c r="AS351" s="19">
        <v>67</v>
      </c>
      <c r="AT351" s="20">
        <f t="shared" si="273"/>
        <v>94</v>
      </c>
      <c r="AU351" s="20">
        <f t="shared" si="274"/>
        <v>82</v>
      </c>
      <c r="AV351" s="19">
        <v>85</v>
      </c>
      <c r="AW351" s="19">
        <v>117</v>
      </c>
      <c r="AX351" s="20">
        <f t="shared" si="275"/>
        <v>73</v>
      </c>
      <c r="AY351" s="19">
        <v>106</v>
      </c>
      <c r="AZ351" s="19">
        <v>117</v>
      </c>
      <c r="BA351" s="20">
        <f t="shared" si="276"/>
        <v>91</v>
      </c>
      <c r="BB351" s="19">
        <v>109</v>
      </c>
      <c r="BC351" s="19">
        <v>117</v>
      </c>
      <c r="BD351" s="20">
        <f t="shared" si="277"/>
        <v>93</v>
      </c>
      <c r="BE351" s="20">
        <f t="shared" si="278"/>
        <v>87</v>
      </c>
      <c r="BF351" s="20">
        <f t="shared" si="279"/>
        <v>80</v>
      </c>
      <c r="BG351" s="24"/>
      <c r="BH351" s="19">
        <f t="shared" si="282"/>
        <v>14</v>
      </c>
      <c r="BI351" s="19">
        <f t="shared" si="283"/>
        <v>2</v>
      </c>
      <c r="BJ351" s="19">
        <f t="shared" si="284"/>
        <v>8</v>
      </c>
      <c r="BK351" s="19">
        <f t="shared" si="285"/>
        <v>1</v>
      </c>
      <c r="BL351" s="19">
        <f t="shared" si="286"/>
        <v>17</v>
      </c>
      <c r="BM351" s="19">
        <f t="shared" si="287"/>
        <v>28</v>
      </c>
      <c r="BN351" s="19">
        <f t="shared" si="288"/>
        <v>4</v>
      </c>
      <c r="BO351" s="19">
        <f t="shared" si="289"/>
        <v>3</v>
      </c>
      <c r="BP351" s="19">
        <f t="shared" si="290"/>
        <v>1</v>
      </c>
      <c r="BQ351" s="19">
        <f t="shared" si="291"/>
        <v>24</v>
      </c>
      <c r="BR351" s="19">
        <f t="shared" si="292"/>
        <v>4</v>
      </c>
      <c r="BS351" s="19">
        <f t="shared" si="293"/>
        <v>7</v>
      </c>
      <c r="BT351" s="19">
        <f t="shared" si="294"/>
        <v>21</v>
      </c>
      <c r="BU351" s="19">
        <f t="shared" si="295"/>
        <v>10</v>
      </c>
      <c r="BV351" s="19">
        <f t="shared" si="296"/>
        <v>8</v>
      </c>
      <c r="BW351" s="19">
        <f t="shared" si="297"/>
        <v>11</v>
      </c>
      <c r="BX351" s="19">
        <f t="shared" si="298"/>
        <v>17</v>
      </c>
      <c r="BY351" s="19">
        <f t="shared" si="299"/>
        <v>24</v>
      </c>
      <c r="BZ351" s="19">
        <f t="shared" si="300"/>
        <v>17</v>
      </c>
      <c r="CA351" s="19">
        <f t="shared" si="301"/>
        <v>13</v>
      </c>
      <c r="CB351" s="18">
        <f t="shared" si="280"/>
        <v>80</v>
      </c>
      <c r="CC351" s="19">
        <f t="shared" si="302"/>
        <v>17</v>
      </c>
    </row>
    <row r="352" spans="1:81" ht="47.25">
      <c r="A352" s="21">
        <v>183</v>
      </c>
      <c r="B352" s="34">
        <v>6649001167</v>
      </c>
      <c r="C352" s="6" t="s">
        <v>431</v>
      </c>
      <c r="D352" s="6" t="s">
        <v>201</v>
      </c>
      <c r="E352" s="5" t="str">
        <f>VLOOKUP(C352,Реестр!$B$2:$C$74,2,FALSE)</f>
        <v>Село</v>
      </c>
      <c r="F352" s="19">
        <v>9</v>
      </c>
      <c r="G352" s="19">
        <v>38</v>
      </c>
      <c r="H352" s="22">
        <v>11</v>
      </c>
      <c r="I352" s="22">
        <v>38</v>
      </c>
      <c r="J352" s="22">
        <f t="shared" si="260"/>
        <v>91</v>
      </c>
      <c r="K352" s="19">
        <v>30</v>
      </c>
      <c r="L352" s="19">
        <v>2</v>
      </c>
      <c r="M352" s="19">
        <f t="shared" si="261"/>
        <v>60</v>
      </c>
      <c r="N352" s="19">
        <v>47</v>
      </c>
      <c r="O352" s="19">
        <v>29</v>
      </c>
      <c r="P352" s="19">
        <v>50</v>
      </c>
      <c r="Q352" s="19">
        <v>31</v>
      </c>
      <c r="R352" s="19">
        <f t="shared" si="262"/>
        <v>94</v>
      </c>
      <c r="S352" s="19">
        <f t="shared" si="263"/>
        <v>83</v>
      </c>
      <c r="T352" s="19">
        <v>20</v>
      </c>
      <c r="U352" s="19">
        <v>5</v>
      </c>
      <c r="V352" s="19">
        <f t="shared" si="264"/>
        <v>100</v>
      </c>
      <c r="W352" s="19">
        <v>54</v>
      </c>
      <c r="X352" s="23">
        <v>59</v>
      </c>
      <c r="Y352" s="20">
        <f t="shared" si="265"/>
        <v>92</v>
      </c>
      <c r="Z352" s="43">
        <f t="shared" si="266"/>
        <v>96</v>
      </c>
      <c r="AA352" s="20">
        <f t="shared" si="267"/>
        <v>96</v>
      </c>
      <c r="AB352" s="19">
        <v>20</v>
      </c>
      <c r="AC352" s="19">
        <v>2</v>
      </c>
      <c r="AD352" s="19">
        <f t="shared" si="268"/>
        <v>40</v>
      </c>
      <c r="AE352" s="19">
        <v>20</v>
      </c>
      <c r="AF352" s="19">
        <v>2</v>
      </c>
      <c r="AG352" s="19">
        <f t="shared" si="269"/>
        <v>40</v>
      </c>
      <c r="AH352" s="19">
        <v>1</v>
      </c>
      <c r="AI352" s="19">
        <v>1</v>
      </c>
      <c r="AJ352" s="20">
        <f t="shared" si="281"/>
        <v>100</v>
      </c>
      <c r="AK352" s="43">
        <f t="shared" si="270"/>
        <v>58</v>
      </c>
      <c r="AL352" s="19">
        <v>22</v>
      </c>
      <c r="AM352" s="19">
        <v>59</v>
      </c>
      <c r="AN352" s="20">
        <f t="shared" si="271"/>
        <v>37</v>
      </c>
      <c r="AO352" s="19">
        <v>57</v>
      </c>
      <c r="AP352" s="19">
        <v>59</v>
      </c>
      <c r="AQ352" s="20">
        <f t="shared" si="272"/>
        <v>97</v>
      </c>
      <c r="AR352" s="19">
        <v>40</v>
      </c>
      <c r="AS352" s="19">
        <v>40</v>
      </c>
      <c r="AT352" s="20">
        <f t="shared" si="273"/>
        <v>100</v>
      </c>
      <c r="AU352" s="20">
        <f t="shared" si="274"/>
        <v>74</v>
      </c>
      <c r="AV352" s="19">
        <v>43</v>
      </c>
      <c r="AW352" s="19">
        <v>59</v>
      </c>
      <c r="AX352" s="20">
        <f t="shared" si="275"/>
        <v>73</v>
      </c>
      <c r="AY352" s="19">
        <v>57</v>
      </c>
      <c r="AZ352" s="19">
        <v>59</v>
      </c>
      <c r="BA352" s="20">
        <f t="shared" si="276"/>
        <v>97</v>
      </c>
      <c r="BB352" s="19">
        <v>59</v>
      </c>
      <c r="BC352" s="19">
        <v>59</v>
      </c>
      <c r="BD352" s="20">
        <f t="shared" si="277"/>
        <v>100</v>
      </c>
      <c r="BE352" s="20">
        <f t="shared" si="278"/>
        <v>91</v>
      </c>
      <c r="BF352" s="20">
        <f t="shared" si="279"/>
        <v>80</v>
      </c>
      <c r="BG352" s="24"/>
      <c r="BH352" s="19">
        <f t="shared" si="282"/>
        <v>9</v>
      </c>
      <c r="BI352" s="19">
        <f t="shared" si="283"/>
        <v>3</v>
      </c>
      <c r="BJ352" s="19">
        <f t="shared" si="284"/>
        <v>7</v>
      </c>
      <c r="BK352" s="19">
        <f t="shared" si="285"/>
        <v>1</v>
      </c>
      <c r="BL352" s="19">
        <f t="shared" si="286"/>
        <v>5</v>
      </c>
      <c r="BM352" s="19">
        <f t="shared" si="287"/>
        <v>9</v>
      </c>
      <c r="BN352" s="19">
        <f t="shared" si="288"/>
        <v>3</v>
      </c>
      <c r="BO352" s="19">
        <f t="shared" si="289"/>
        <v>4</v>
      </c>
      <c r="BP352" s="19">
        <f t="shared" si="290"/>
        <v>1</v>
      </c>
      <c r="BQ352" s="19">
        <f t="shared" si="291"/>
        <v>33</v>
      </c>
      <c r="BR352" s="19">
        <f t="shared" si="292"/>
        <v>4</v>
      </c>
      <c r="BS352" s="19">
        <f t="shared" si="293"/>
        <v>1</v>
      </c>
      <c r="BT352" s="19">
        <f t="shared" si="294"/>
        <v>21</v>
      </c>
      <c r="BU352" s="19">
        <f t="shared" si="295"/>
        <v>4</v>
      </c>
      <c r="BV352" s="19">
        <f t="shared" si="296"/>
        <v>1</v>
      </c>
      <c r="BW352" s="19">
        <f t="shared" si="297"/>
        <v>18</v>
      </c>
      <c r="BX352" s="19">
        <f t="shared" si="298"/>
        <v>5</v>
      </c>
      <c r="BY352" s="19">
        <f t="shared" si="299"/>
        <v>26</v>
      </c>
      <c r="BZ352" s="19">
        <f t="shared" si="300"/>
        <v>24</v>
      </c>
      <c r="CA352" s="19">
        <f t="shared" si="301"/>
        <v>10</v>
      </c>
      <c r="CB352" s="18">
        <f t="shared" si="280"/>
        <v>80</v>
      </c>
      <c r="CC352" s="19">
        <f t="shared" si="302"/>
        <v>17</v>
      </c>
    </row>
    <row r="353" spans="1:81" ht="47.25">
      <c r="A353" s="21">
        <v>186</v>
      </c>
      <c r="B353" s="34">
        <v>6654008087</v>
      </c>
      <c r="C353" s="6" t="s">
        <v>432</v>
      </c>
      <c r="D353" s="6" t="s">
        <v>204</v>
      </c>
      <c r="E353" s="5" t="str">
        <f>VLOOKUP(C353,Реестр!$B$2:$C$74,2,FALSE)</f>
        <v>Село</v>
      </c>
      <c r="F353" s="19">
        <v>6</v>
      </c>
      <c r="G353" s="19">
        <v>23</v>
      </c>
      <c r="H353" s="22">
        <v>11</v>
      </c>
      <c r="I353" s="22">
        <v>38</v>
      </c>
      <c r="J353" s="22">
        <f t="shared" si="260"/>
        <v>58</v>
      </c>
      <c r="K353" s="19">
        <v>30</v>
      </c>
      <c r="L353" s="19">
        <v>2</v>
      </c>
      <c r="M353" s="19">
        <f t="shared" si="261"/>
        <v>60</v>
      </c>
      <c r="N353" s="19">
        <v>291</v>
      </c>
      <c r="O353" s="19">
        <v>184</v>
      </c>
      <c r="P353" s="19">
        <v>310</v>
      </c>
      <c r="Q353" s="19">
        <v>191</v>
      </c>
      <c r="R353" s="19">
        <f t="shared" si="262"/>
        <v>95</v>
      </c>
      <c r="S353" s="19">
        <f t="shared" si="263"/>
        <v>73</v>
      </c>
      <c r="T353" s="19">
        <v>20</v>
      </c>
      <c r="U353" s="19">
        <v>5</v>
      </c>
      <c r="V353" s="19">
        <f t="shared" si="264"/>
        <v>100</v>
      </c>
      <c r="W353" s="19">
        <v>360</v>
      </c>
      <c r="X353" s="23">
        <v>427</v>
      </c>
      <c r="Y353" s="20">
        <f t="shared" si="265"/>
        <v>84</v>
      </c>
      <c r="Z353" s="43">
        <f t="shared" si="266"/>
        <v>92</v>
      </c>
      <c r="AA353" s="20">
        <f t="shared" si="267"/>
        <v>92</v>
      </c>
      <c r="AB353" s="19">
        <v>20</v>
      </c>
      <c r="AC353" s="19">
        <v>2</v>
      </c>
      <c r="AD353" s="19">
        <f t="shared" si="268"/>
        <v>40</v>
      </c>
      <c r="AE353" s="19">
        <v>20</v>
      </c>
      <c r="AF353" s="19">
        <v>1</v>
      </c>
      <c r="AG353" s="19">
        <f t="shared" si="269"/>
        <v>20</v>
      </c>
      <c r="AH353" s="19">
        <v>26</v>
      </c>
      <c r="AI353" s="19">
        <v>30</v>
      </c>
      <c r="AJ353" s="20">
        <f t="shared" si="281"/>
        <v>87</v>
      </c>
      <c r="AK353" s="43">
        <f t="shared" si="270"/>
        <v>46</v>
      </c>
      <c r="AL353" s="19">
        <v>412</v>
      </c>
      <c r="AM353" s="19">
        <v>427</v>
      </c>
      <c r="AN353" s="20">
        <f t="shared" si="271"/>
        <v>96</v>
      </c>
      <c r="AO353" s="19">
        <v>406</v>
      </c>
      <c r="AP353" s="19">
        <v>427</v>
      </c>
      <c r="AQ353" s="20">
        <f t="shared" si="272"/>
        <v>95</v>
      </c>
      <c r="AR353" s="19">
        <v>184</v>
      </c>
      <c r="AS353" s="19">
        <v>184</v>
      </c>
      <c r="AT353" s="20">
        <f t="shared" si="273"/>
        <v>100</v>
      </c>
      <c r="AU353" s="20">
        <f t="shared" si="274"/>
        <v>96</v>
      </c>
      <c r="AV353" s="19">
        <v>411</v>
      </c>
      <c r="AW353" s="19">
        <v>427</v>
      </c>
      <c r="AX353" s="20">
        <f t="shared" si="275"/>
        <v>96</v>
      </c>
      <c r="AY353" s="19">
        <v>382</v>
      </c>
      <c r="AZ353" s="19">
        <v>427</v>
      </c>
      <c r="BA353" s="20">
        <f t="shared" si="276"/>
        <v>89</v>
      </c>
      <c r="BB353" s="19">
        <v>397</v>
      </c>
      <c r="BC353" s="19">
        <v>427</v>
      </c>
      <c r="BD353" s="20">
        <f t="shared" si="277"/>
        <v>93</v>
      </c>
      <c r="BE353" s="20">
        <f t="shared" si="278"/>
        <v>93</v>
      </c>
      <c r="BF353" s="20">
        <f t="shared" si="279"/>
        <v>80</v>
      </c>
      <c r="BG353" s="24"/>
      <c r="BH353" s="19">
        <f t="shared" si="282"/>
        <v>29</v>
      </c>
      <c r="BI353" s="19">
        <f t="shared" si="283"/>
        <v>3</v>
      </c>
      <c r="BJ353" s="19">
        <f t="shared" si="284"/>
        <v>6</v>
      </c>
      <c r="BK353" s="19">
        <f t="shared" si="285"/>
        <v>1</v>
      </c>
      <c r="BL353" s="19">
        <f t="shared" si="286"/>
        <v>9</v>
      </c>
      <c r="BM353" s="19">
        <f t="shared" si="287"/>
        <v>17</v>
      </c>
      <c r="BN353" s="19">
        <f t="shared" si="288"/>
        <v>3</v>
      </c>
      <c r="BO353" s="19">
        <f t="shared" si="289"/>
        <v>5</v>
      </c>
      <c r="BP353" s="19">
        <f t="shared" si="290"/>
        <v>12</v>
      </c>
      <c r="BQ353" s="19">
        <f t="shared" si="291"/>
        <v>5</v>
      </c>
      <c r="BR353" s="19">
        <f t="shared" si="292"/>
        <v>6</v>
      </c>
      <c r="BS353" s="19">
        <f t="shared" si="293"/>
        <v>1</v>
      </c>
      <c r="BT353" s="19">
        <f t="shared" si="294"/>
        <v>5</v>
      </c>
      <c r="BU353" s="19">
        <f t="shared" si="295"/>
        <v>12</v>
      </c>
      <c r="BV353" s="19">
        <f t="shared" si="296"/>
        <v>8</v>
      </c>
      <c r="BW353" s="19">
        <f t="shared" si="297"/>
        <v>22</v>
      </c>
      <c r="BX353" s="19">
        <f t="shared" si="298"/>
        <v>9</v>
      </c>
      <c r="BY353" s="19">
        <f t="shared" si="299"/>
        <v>35</v>
      </c>
      <c r="BZ353" s="19">
        <f t="shared" si="300"/>
        <v>5</v>
      </c>
      <c r="CA353" s="19">
        <f t="shared" si="301"/>
        <v>8</v>
      </c>
      <c r="CB353" s="18">
        <f t="shared" si="280"/>
        <v>80</v>
      </c>
      <c r="CC353" s="19">
        <f t="shared" si="302"/>
        <v>17</v>
      </c>
    </row>
    <row r="354" spans="1:81" ht="31.5">
      <c r="A354" s="21">
        <v>204</v>
      </c>
      <c r="B354" s="34">
        <v>6602006970</v>
      </c>
      <c r="C354" s="40" t="s">
        <v>486</v>
      </c>
      <c r="D354" s="6" t="s">
        <v>219</v>
      </c>
      <c r="E354" s="5" t="str">
        <f>VLOOKUP(C354,Реестр!$B$2:$C$74,2,FALSE)</f>
        <v>Село</v>
      </c>
      <c r="F354" s="19">
        <v>8</v>
      </c>
      <c r="G354" s="19">
        <v>34</v>
      </c>
      <c r="H354" s="22">
        <v>11</v>
      </c>
      <c r="I354" s="22">
        <v>38</v>
      </c>
      <c r="J354" s="22">
        <f t="shared" si="260"/>
        <v>81</v>
      </c>
      <c r="K354" s="19">
        <v>30</v>
      </c>
      <c r="L354" s="19">
        <v>4</v>
      </c>
      <c r="M354" s="19">
        <f t="shared" si="261"/>
        <v>100</v>
      </c>
      <c r="N354" s="19">
        <v>90</v>
      </c>
      <c r="O354" s="19">
        <v>81</v>
      </c>
      <c r="P354" s="19">
        <v>100</v>
      </c>
      <c r="Q354" s="19">
        <v>92</v>
      </c>
      <c r="R354" s="19">
        <f t="shared" si="262"/>
        <v>89</v>
      </c>
      <c r="S354" s="19">
        <f t="shared" si="263"/>
        <v>90</v>
      </c>
      <c r="T354" s="19">
        <v>20</v>
      </c>
      <c r="U354" s="19">
        <v>5</v>
      </c>
      <c r="V354" s="19">
        <f t="shared" si="264"/>
        <v>100</v>
      </c>
      <c r="W354" s="19">
        <v>98</v>
      </c>
      <c r="X354" s="23">
        <v>121</v>
      </c>
      <c r="Y354" s="20">
        <f t="shared" si="265"/>
        <v>81</v>
      </c>
      <c r="Z354" s="43">
        <f t="shared" si="266"/>
        <v>91</v>
      </c>
      <c r="AA354" s="20">
        <f t="shared" si="267"/>
        <v>91</v>
      </c>
      <c r="AB354" s="19">
        <v>20</v>
      </c>
      <c r="AC354" s="19">
        <v>1</v>
      </c>
      <c r="AD354" s="19">
        <f t="shared" si="268"/>
        <v>20</v>
      </c>
      <c r="AE354" s="19">
        <v>20</v>
      </c>
      <c r="AF354" s="19">
        <v>1</v>
      </c>
      <c r="AG354" s="19">
        <f t="shared" si="269"/>
        <v>20</v>
      </c>
      <c r="AH354" s="19">
        <v>1</v>
      </c>
      <c r="AI354" s="19">
        <v>2</v>
      </c>
      <c r="AJ354" s="20">
        <f t="shared" si="281"/>
        <v>50</v>
      </c>
      <c r="AK354" s="43">
        <f t="shared" si="270"/>
        <v>29</v>
      </c>
      <c r="AL354" s="19">
        <v>115</v>
      </c>
      <c r="AM354" s="19">
        <v>121</v>
      </c>
      <c r="AN354" s="20">
        <f t="shared" si="271"/>
        <v>95</v>
      </c>
      <c r="AO354" s="19">
        <v>116</v>
      </c>
      <c r="AP354" s="19">
        <v>121</v>
      </c>
      <c r="AQ354" s="20">
        <f t="shared" si="272"/>
        <v>96</v>
      </c>
      <c r="AR354" s="19">
        <v>80</v>
      </c>
      <c r="AS354" s="19">
        <v>89</v>
      </c>
      <c r="AT354" s="20">
        <f t="shared" si="273"/>
        <v>90</v>
      </c>
      <c r="AU354" s="20">
        <f t="shared" si="274"/>
        <v>94</v>
      </c>
      <c r="AV354" s="19">
        <v>119</v>
      </c>
      <c r="AW354" s="19">
        <v>121</v>
      </c>
      <c r="AX354" s="20">
        <f t="shared" si="275"/>
        <v>98</v>
      </c>
      <c r="AY354" s="19">
        <v>109</v>
      </c>
      <c r="AZ354" s="19">
        <v>121</v>
      </c>
      <c r="BA354" s="20">
        <f t="shared" si="276"/>
        <v>90</v>
      </c>
      <c r="BB354" s="19">
        <v>116</v>
      </c>
      <c r="BC354" s="19">
        <v>121</v>
      </c>
      <c r="BD354" s="20">
        <f t="shared" si="277"/>
        <v>96</v>
      </c>
      <c r="BE354" s="20">
        <f t="shared" si="278"/>
        <v>95</v>
      </c>
      <c r="BF354" s="20">
        <f t="shared" si="279"/>
        <v>80</v>
      </c>
      <c r="BG354" s="24"/>
      <c r="BH354" s="19">
        <f t="shared" si="282"/>
        <v>19</v>
      </c>
      <c r="BI354" s="19">
        <f t="shared" si="283"/>
        <v>1</v>
      </c>
      <c r="BJ354" s="19">
        <f t="shared" si="284"/>
        <v>12</v>
      </c>
      <c r="BK354" s="19">
        <f t="shared" si="285"/>
        <v>1</v>
      </c>
      <c r="BL354" s="19">
        <f t="shared" si="286"/>
        <v>10</v>
      </c>
      <c r="BM354" s="19">
        <f t="shared" si="287"/>
        <v>20</v>
      </c>
      <c r="BN354" s="19">
        <f t="shared" si="288"/>
        <v>4</v>
      </c>
      <c r="BO354" s="19">
        <f t="shared" si="289"/>
        <v>5</v>
      </c>
      <c r="BP354" s="19">
        <f t="shared" si="290"/>
        <v>28</v>
      </c>
      <c r="BQ354" s="19">
        <f t="shared" si="291"/>
        <v>6</v>
      </c>
      <c r="BR354" s="19">
        <f t="shared" si="292"/>
        <v>5</v>
      </c>
      <c r="BS354" s="19">
        <f t="shared" si="293"/>
        <v>11</v>
      </c>
      <c r="BT354" s="19">
        <f t="shared" si="294"/>
        <v>3</v>
      </c>
      <c r="BU354" s="19">
        <f t="shared" si="295"/>
        <v>11</v>
      </c>
      <c r="BV354" s="19">
        <f t="shared" si="296"/>
        <v>5</v>
      </c>
      <c r="BW354" s="19">
        <f t="shared" si="297"/>
        <v>11</v>
      </c>
      <c r="BX354" s="19">
        <f t="shared" si="298"/>
        <v>10</v>
      </c>
      <c r="BY354" s="19">
        <f t="shared" si="299"/>
        <v>50</v>
      </c>
      <c r="BZ354" s="19">
        <f t="shared" si="300"/>
        <v>7</v>
      </c>
      <c r="CA354" s="19">
        <f t="shared" si="301"/>
        <v>6</v>
      </c>
      <c r="CB354" s="18">
        <f t="shared" si="280"/>
        <v>80</v>
      </c>
      <c r="CC354" s="19">
        <f t="shared" si="302"/>
        <v>17</v>
      </c>
    </row>
    <row r="355" spans="1:81" ht="31.5">
      <c r="A355" s="21">
        <v>306</v>
      </c>
      <c r="B355" s="36">
        <v>6603010218</v>
      </c>
      <c r="C355" s="6" t="s">
        <v>447</v>
      </c>
      <c r="D355" s="6" t="s">
        <v>313</v>
      </c>
      <c r="E355" s="5" t="str">
        <f>VLOOKUP(C355,Реестр!$B$2:$C$74,2,FALSE)</f>
        <v>Село</v>
      </c>
      <c r="F355" s="19">
        <v>9</v>
      </c>
      <c r="G355" s="19">
        <v>34</v>
      </c>
      <c r="H355" s="22">
        <v>11</v>
      </c>
      <c r="I355" s="22">
        <v>38</v>
      </c>
      <c r="J355" s="22">
        <f t="shared" si="260"/>
        <v>86</v>
      </c>
      <c r="K355" s="19">
        <v>30</v>
      </c>
      <c r="L355" s="19">
        <v>3</v>
      </c>
      <c r="M355" s="19">
        <f t="shared" si="261"/>
        <v>90</v>
      </c>
      <c r="N355" s="19">
        <v>124</v>
      </c>
      <c r="O355" s="19">
        <v>129</v>
      </c>
      <c r="P355" s="19">
        <v>126</v>
      </c>
      <c r="Q355" s="19">
        <v>134</v>
      </c>
      <c r="R355" s="19">
        <f t="shared" si="262"/>
        <v>97</v>
      </c>
      <c r="S355" s="19">
        <f t="shared" si="263"/>
        <v>92</v>
      </c>
      <c r="T355" s="19">
        <v>20</v>
      </c>
      <c r="U355" s="19">
        <v>0</v>
      </c>
      <c r="V355" s="19">
        <f t="shared" si="264"/>
        <v>0</v>
      </c>
      <c r="W355" s="19">
        <v>131</v>
      </c>
      <c r="X355" s="23">
        <v>150</v>
      </c>
      <c r="Y355" s="20">
        <f t="shared" si="265"/>
        <v>87</v>
      </c>
      <c r="Z355" s="43">
        <f t="shared" si="266"/>
        <v>44</v>
      </c>
      <c r="AA355" s="20">
        <f t="shared" si="267"/>
        <v>44</v>
      </c>
      <c r="AB355" s="19">
        <v>20</v>
      </c>
      <c r="AC355" s="19">
        <v>4</v>
      </c>
      <c r="AD355" s="19">
        <f t="shared" si="268"/>
        <v>80</v>
      </c>
      <c r="AE355" s="19">
        <v>20</v>
      </c>
      <c r="AF355" s="19">
        <v>3</v>
      </c>
      <c r="AG355" s="19">
        <f t="shared" si="269"/>
        <v>60</v>
      </c>
      <c r="AH355" s="19">
        <v>4</v>
      </c>
      <c r="AI355" s="19">
        <v>6</v>
      </c>
      <c r="AJ355" s="20">
        <f t="shared" si="281"/>
        <v>67</v>
      </c>
      <c r="AK355" s="43">
        <f t="shared" si="270"/>
        <v>68</v>
      </c>
      <c r="AL355" s="19">
        <v>142</v>
      </c>
      <c r="AM355" s="19">
        <v>150</v>
      </c>
      <c r="AN355" s="20">
        <f t="shared" si="271"/>
        <v>95</v>
      </c>
      <c r="AO355" s="19">
        <v>148</v>
      </c>
      <c r="AP355" s="19">
        <v>150</v>
      </c>
      <c r="AQ355" s="20">
        <f t="shared" si="272"/>
        <v>99</v>
      </c>
      <c r="AR355" s="19">
        <v>117</v>
      </c>
      <c r="AS355" s="19">
        <v>118</v>
      </c>
      <c r="AT355" s="20">
        <f t="shared" si="273"/>
        <v>99</v>
      </c>
      <c r="AU355" s="20">
        <f t="shared" si="274"/>
        <v>97</v>
      </c>
      <c r="AV355" s="19">
        <v>147</v>
      </c>
      <c r="AW355" s="19">
        <v>150</v>
      </c>
      <c r="AX355" s="20">
        <f t="shared" si="275"/>
        <v>98</v>
      </c>
      <c r="AY355" s="19">
        <v>141</v>
      </c>
      <c r="AZ355" s="19">
        <v>150</v>
      </c>
      <c r="BA355" s="20">
        <f t="shared" si="276"/>
        <v>94</v>
      </c>
      <c r="BB355" s="19">
        <v>146</v>
      </c>
      <c r="BC355" s="19">
        <v>150</v>
      </c>
      <c r="BD355" s="20">
        <f t="shared" si="277"/>
        <v>97</v>
      </c>
      <c r="BE355" s="20">
        <f t="shared" si="278"/>
        <v>97</v>
      </c>
      <c r="BF355" s="20">
        <f t="shared" si="279"/>
        <v>80</v>
      </c>
      <c r="BG355" s="24"/>
      <c r="BH355" s="19">
        <f t="shared" si="282"/>
        <v>14</v>
      </c>
      <c r="BI355" s="19">
        <f t="shared" si="283"/>
        <v>2</v>
      </c>
      <c r="BJ355" s="19">
        <f t="shared" si="284"/>
        <v>4</v>
      </c>
      <c r="BK355" s="19">
        <f t="shared" si="285"/>
        <v>6</v>
      </c>
      <c r="BL355" s="19">
        <f t="shared" si="286"/>
        <v>38</v>
      </c>
      <c r="BM355" s="19">
        <f t="shared" si="287"/>
        <v>14</v>
      </c>
      <c r="BN355" s="19">
        <f t="shared" si="288"/>
        <v>1</v>
      </c>
      <c r="BO355" s="19">
        <f t="shared" si="289"/>
        <v>3</v>
      </c>
      <c r="BP355" s="19">
        <f t="shared" si="290"/>
        <v>24</v>
      </c>
      <c r="BQ355" s="19">
        <f t="shared" si="291"/>
        <v>6</v>
      </c>
      <c r="BR355" s="19">
        <f t="shared" si="292"/>
        <v>2</v>
      </c>
      <c r="BS355" s="19">
        <f t="shared" si="293"/>
        <v>2</v>
      </c>
      <c r="BT355" s="19">
        <f t="shared" si="294"/>
        <v>3</v>
      </c>
      <c r="BU355" s="19">
        <f t="shared" si="295"/>
        <v>7</v>
      </c>
      <c r="BV355" s="19">
        <f t="shared" si="296"/>
        <v>4</v>
      </c>
      <c r="BW355" s="19">
        <f t="shared" si="297"/>
        <v>9</v>
      </c>
      <c r="BX355" s="19">
        <f t="shared" si="298"/>
        <v>38</v>
      </c>
      <c r="BY355" s="19">
        <f t="shared" si="299"/>
        <v>17</v>
      </c>
      <c r="BZ355" s="19">
        <f t="shared" si="300"/>
        <v>4</v>
      </c>
      <c r="CA355" s="19">
        <f t="shared" si="301"/>
        <v>4</v>
      </c>
      <c r="CB355" s="18">
        <f t="shared" si="280"/>
        <v>80</v>
      </c>
      <c r="CC355" s="19">
        <f t="shared" si="302"/>
        <v>17</v>
      </c>
    </row>
    <row r="356" spans="1:81" ht="31.5">
      <c r="A356" s="21">
        <v>120</v>
      </c>
      <c r="B356" s="34">
        <v>6648013000</v>
      </c>
      <c r="C356" s="5" t="s">
        <v>419</v>
      </c>
      <c r="D356" s="5" t="s">
        <v>140</v>
      </c>
      <c r="E356" s="5" t="str">
        <f>VLOOKUP(C356,Реестр!$B$2:$C$74,2,FALSE)</f>
        <v>Село</v>
      </c>
      <c r="F356" s="19">
        <v>8</v>
      </c>
      <c r="G356" s="19">
        <v>28</v>
      </c>
      <c r="H356" s="22">
        <v>11</v>
      </c>
      <c r="I356" s="22">
        <v>38</v>
      </c>
      <c r="J356" s="22">
        <f t="shared" si="260"/>
        <v>73</v>
      </c>
      <c r="K356" s="19">
        <v>30</v>
      </c>
      <c r="L356" s="19">
        <v>4</v>
      </c>
      <c r="M356" s="19">
        <f t="shared" si="261"/>
        <v>100</v>
      </c>
      <c r="N356" s="19">
        <v>69</v>
      </c>
      <c r="O356" s="19">
        <v>69</v>
      </c>
      <c r="P356" s="19">
        <v>73</v>
      </c>
      <c r="Q356" s="19">
        <v>73</v>
      </c>
      <c r="R356" s="19">
        <f t="shared" si="262"/>
        <v>95</v>
      </c>
      <c r="S356" s="19">
        <f t="shared" si="263"/>
        <v>90</v>
      </c>
      <c r="T356" s="19">
        <v>20</v>
      </c>
      <c r="U356" s="19">
        <v>4</v>
      </c>
      <c r="V356" s="19">
        <f t="shared" si="264"/>
        <v>80</v>
      </c>
      <c r="W356" s="19">
        <v>78</v>
      </c>
      <c r="X356" s="23">
        <v>96</v>
      </c>
      <c r="Y356" s="20">
        <f t="shared" si="265"/>
        <v>81</v>
      </c>
      <c r="Z356" s="43">
        <f t="shared" si="266"/>
        <v>81</v>
      </c>
      <c r="AA356" s="20">
        <f t="shared" si="267"/>
        <v>81</v>
      </c>
      <c r="AB356" s="19">
        <v>20</v>
      </c>
      <c r="AC356" s="19">
        <v>0</v>
      </c>
      <c r="AD356" s="19">
        <f t="shared" si="268"/>
        <v>0</v>
      </c>
      <c r="AE356" s="19">
        <v>20</v>
      </c>
      <c r="AF356" s="19">
        <v>2</v>
      </c>
      <c r="AG356" s="19">
        <f t="shared" si="269"/>
        <v>40</v>
      </c>
      <c r="AH356" s="19">
        <v>9</v>
      </c>
      <c r="AI356" s="19">
        <v>13</v>
      </c>
      <c r="AJ356" s="20">
        <f t="shared" si="281"/>
        <v>69</v>
      </c>
      <c r="AK356" s="43">
        <f t="shared" si="270"/>
        <v>37</v>
      </c>
      <c r="AL356" s="19">
        <v>89</v>
      </c>
      <c r="AM356" s="19">
        <v>96</v>
      </c>
      <c r="AN356" s="20">
        <f t="shared" si="271"/>
        <v>93</v>
      </c>
      <c r="AO356" s="19">
        <v>93</v>
      </c>
      <c r="AP356" s="19">
        <v>96</v>
      </c>
      <c r="AQ356" s="20">
        <f t="shared" si="272"/>
        <v>97</v>
      </c>
      <c r="AR356" s="19">
        <v>66</v>
      </c>
      <c r="AS356" s="19">
        <v>67</v>
      </c>
      <c r="AT356" s="20">
        <f t="shared" si="273"/>
        <v>99</v>
      </c>
      <c r="AU356" s="20">
        <f t="shared" si="274"/>
        <v>96</v>
      </c>
      <c r="AV356" s="19">
        <v>89</v>
      </c>
      <c r="AW356" s="19">
        <v>96</v>
      </c>
      <c r="AX356" s="20">
        <f t="shared" si="275"/>
        <v>93</v>
      </c>
      <c r="AY356" s="19">
        <v>88</v>
      </c>
      <c r="AZ356" s="19">
        <v>96</v>
      </c>
      <c r="BA356" s="20">
        <f t="shared" si="276"/>
        <v>92</v>
      </c>
      <c r="BB356" s="19">
        <v>90</v>
      </c>
      <c r="BC356" s="19">
        <v>96</v>
      </c>
      <c r="BD356" s="20">
        <f t="shared" si="277"/>
        <v>94</v>
      </c>
      <c r="BE356" s="20">
        <f t="shared" si="278"/>
        <v>93</v>
      </c>
      <c r="BF356" s="20">
        <f t="shared" si="279"/>
        <v>79</v>
      </c>
      <c r="BG356" s="24"/>
      <c r="BH356" s="19">
        <f t="shared" si="282"/>
        <v>26</v>
      </c>
      <c r="BI356" s="19">
        <f t="shared" si="283"/>
        <v>1</v>
      </c>
      <c r="BJ356" s="19">
        <f t="shared" si="284"/>
        <v>6</v>
      </c>
      <c r="BK356" s="19">
        <f t="shared" si="285"/>
        <v>2</v>
      </c>
      <c r="BL356" s="19">
        <f t="shared" si="286"/>
        <v>19</v>
      </c>
      <c r="BM356" s="19">
        <f t="shared" si="287"/>
        <v>20</v>
      </c>
      <c r="BN356" s="19">
        <f t="shared" si="288"/>
        <v>5</v>
      </c>
      <c r="BO356" s="19">
        <f t="shared" si="289"/>
        <v>4</v>
      </c>
      <c r="BP356" s="19">
        <f t="shared" si="290"/>
        <v>23</v>
      </c>
      <c r="BQ356" s="19">
        <f t="shared" si="291"/>
        <v>8</v>
      </c>
      <c r="BR356" s="19">
        <f t="shared" si="292"/>
        <v>4</v>
      </c>
      <c r="BS356" s="19">
        <f t="shared" si="293"/>
        <v>2</v>
      </c>
      <c r="BT356" s="19">
        <f t="shared" si="294"/>
        <v>8</v>
      </c>
      <c r="BU356" s="19">
        <f t="shared" si="295"/>
        <v>9</v>
      </c>
      <c r="BV356" s="19">
        <f t="shared" si="296"/>
        <v>7</v>
      </c>
      <c r="BW356" s="19">
        <f t="shared" si="297"/>
        <v>11</v>
      </c>
      <c r="BX356" s="19">
        <f t="shared" si="298"/>
        <v>19</v>
      </c>
      <c r="BY356" s="19">
        <f t="shared" si="299"/>
        <v>43</v>
      </c>
      <c r="BZ356" s="19">
        <f t="shared" si="300"/>
        <v>5</v>
      </c>
      <c r="CA356" s="19">
        <f t="shared" si="301"/>
        <v>8</v>
      </c>
      <c r="CB356" s="18">
        <f t="shared" si="280"/>
        <v>79</v>
      </c>
      <c r="CC356" s="19">
        <f t="shared" si="302"/>
        <v>18</v>
      </c>
    </row>
    <row r="357" spans="1:81" ht="47.25">
      <c r="A357" s="21">
        <v>132</v>
      </c>
      <c r="B357" s="34">
        <v>6646016983</v>
      </c>
      <c r="C357" s="5" t="s">
        <v>492</v>
      </c>
      <c r="D357" s="5" t="s">
        <v>152</v>
      </c>
      <c r="E357" s="5" t="str">
        <f>VLOOKUP(C357,Реестр!$B$2:$C$74,2,FALSE)</f>
        <v>Село</v>
      </c>
      <c r="F357" s="19">
        <v>9</v>
      </c>
      <c r="G357" s="19">
        <v>38</v>
      </c>
      <c r="H357" s="22">
        <v>11</v>
      </c>
      <c r="I357" s="22">
        <v>38</v>
      </c>
      <c r="J357" s="22">
        <f t="shared" si="260"/>
        <v>91</v>
      </c>
      <c r="K357" s="19">
        <v>30</v>
      </c>
      <c r="L357" s="19">
        <v>3</v>
      </c>
      <c r="M357" s="19">
        <f t="shared" si="261"/>
        <v>90</v>
      </c>
      <c r="N357" s="19">
        <v>208</v>
      </c>
      <c r="O357" s="19">
        <v>207</v>
      </c>
      <c r="P357" s="19">
        <v>212</v>
      </c>
      <c r="Q357" s="19">
        <v>209</v>
      </c>
      <c r="R357" s="19">
        <f t="shared" si="262"/>
        <v>99</v>
      </c>
      <c r="S357" s="19">
        <f t="shared" si="263"/>
        <v>94</v>
      </c>
      <c r="T357" s="19">
        <v>20</v>
      </c>
      <c r="U357" s="19">
        <v>3</v>
      </c>
      <c r="V357" s="19">
        <f t="shared" si="264"/>
        <v>60</v>
      </c>
      <c r="W357" s="19">
        <v>202</v>
      </c>
      <c r="X357" s="23">
        <v>217</v>
      </c>
      <c r="Y357" s="20">
        <f t="shared" si="265"/>
        <v>93</v>
      </c>
      <c r="Z357" s="43">
        <f t="shared" si="266"/>
        <v>77</v>
      </c>
      <c r="AA357" s="20">
        <f t="shared" si="267"/>
        <v>77</v>
      </c>
      <c r="AB357" s="19">
        <v>20</v>
      </c>
      <c r="AC357" s="19">
        <v>0</v>
      </c>
      <c r="AD357" s="19">
        <f t="shared" si="268"/>
        <v>0</v>
      </c>
      <c r="AE357" s="19">
        <v>20</v>
      </c>
      <c r="AF357" s="19">
        <v>2</v>
      </c>
      <c r="AG357" s="19">
        <f t="shared" si="269"/>
        <v>40</v>
      </c>
      <c r="AH357" s="19">
        <v>27</v>
      </c>
      <c r="AI357" s="19">
        <v>30</v>
      </c>
      <c r="AJ357" s="20">
        <f t="shared" si="281"/>
        <v>90</v>
      </c>
      <c r="AK357" s="43">
        <f t="shared" si="270"/>
        <v>43</v>
      </c>
      <c r="AL357" s="19">
        <v>123</v>
      </c>
      <c r="AM357" s="19">
        <v>217</v>
      </c>
      <c r="AN357" s="20">
        <f t="shared" si="271"/>
        <v>57</v>
      </c>
      <c r="AO357" s="19">
        <v>217</v>
      </c>
      <c r="AP357" s="19">
        <v>217</v>
      </c>
      <c r="AQ357" s="20">
        <f t="shared" si="272"/>
        <v>100</v>
      </c>
      <c r="AR357" s="19">
        <v>200</v>
      </c>
      <c r="AS357" s="19">
        <v>203</v>
      </c>
      <c r="AT357" s="20">
        <f t="shared" si="273"/>
        <v>99</v>
      </c>
      <c r="AU357" s="20">
        <f t="shared" si="274"/>
        <v>83</v>
      </c>
      <c r="AV357" s="19">
        <v>205</v>
      </c>
      <c r="AW357" s="19">
        <v>217</v>
      </c>
      <c r="AX357" s="20">
        <f t="shared" si="275"/>
        <v>94</v>
      </c>
      <c r="AY357" s="19">
        <v>210</v>
      </c>
      <c r="AZ357" s="19">
        <v>217</v>
      </c>
      <c r="BA357" s="20">
        <f t="shared" si="276"/>
        <v>97</v>
      </c>
      <c r="BB357" s="19">
        <v>217</v>
      </c>
      <c r="BC357" s="19">
        <v>217</v>
      </c>
      <c r="BD357" s="20">
        <f t="shared" si="277"/>
        <v>100</v>
      </c>
      <c r="BE357" s="20">
        <f t="shared" si="278"/>
        <v>98</v>
      </c>
      <c r="BF357" s="20">
        <f t="shared" si="279"/>
        <v>79</v>
      </c>
      <c r="BG357" s="24"/>
      <c r="BH357" s="19">
        <f t="shared" si="282"/>
        <v>9</v>
      </c>
      <c r="BI357" s="19">
        <f t="shared" si="283"/>
        <v>2</v>
      </c>
      <c r="BJ357" s="19">
        <f t="shared" si="284"/>
        <v>2</v>
      </c>
      <c r="BK357" s="19">
        <f t="shared" si="285"/>
        <v>3</v>
      </c>
      <c r="BL357" s="19">
        <f t="shared" si="286"/>
        <v>22</v>
      </c>
      <c r="BM357" s="19">
        <f t="shared" si="287"/>
        <v>8</v>
      </c>
      <c r="BN357" s="19">
        <f t="shared" si="288"/>
        <v>5</v>
      </c>
      <c r="BO357" s="19">
        <f t="shared" si="289"/>
        <v>4</v>
      </c>
      <c r="BP357" s="19">
        <f t="shared" si="290"/>
        <v>9</v>
      </c>
      <c r="BQ357" s="19">
        <f t="shared" si="291"/>
        <v>25</v>
      </c>
      <c r="BR357" s="19">
        <f t="shared" si="292"/>
        <v>1</v>
      </c>
      <c r="BS357" s="19">
        <f t="shared" si="293"/>
        <v>2</v>
      </c>
      <c r="BT357" s="19">
        <f t="shared" si="294"/>
        <v>7</v>
      </c>
      <c r="BU357" s="19">
        <f t="shared" si="295"/>
        <v>4</v>
      </c>
      <c r="BV357" s="19">
        <f t="shared" si="296"/>
        <v>1</v>
      </c>
      <c r="BW357" s="19">
        <f t="shared" si="297"/>
        <v>7</v>
      </c>
      <c r="BX357" s="19">
        <f t="shared" si="298"/>
        <v>22</v>
      </c>
      <c r="BY357" s="19">
        <f t="shared" si="299"/>
        <v>37</v>
      </c>
      <c r="BZ357" s="19">
        <f t="shared" si="300"/>
        <v>16</v>
      </c>
      <c r="CA357" s="19">
        <f t="shared" si="301"/>
        <v>3</v>
      </c>
      <c r="CB357" s="18">
        <f t="shared" si="280"/>
        <v>79</v>
      </c>
      <c r="CC357" s="19">
        <f t="shared" si="302"/>
        <v>18</v>
      </c>
    </row>
    <row r="358" spans="1:81" ht="15.75">
      <c r="A358" s="21">
        <v>205</v>
      </c>
      <c r="B358" s="34">
        <v>6602006804</v>
      </c>
      <c r="C358" s="40" t="s">
        <v>486</v>
      </c>
      <c r="D358" s="5" t="s">
        <v>220</v>
      </c>
      <c r="E358" s="5" t="str">
        <f>VLOOKUP(C358,Реестр!$B$2:$C$74,2,FALSE)</f>
        <v>Село</v>
      </c>
      <c r="F358" s="19">
        <v>8</v>
      </c>
      <c r="G358" s="19">
        <v>34</v>
      </c>
      <c r="H358" s="22">
        <v>9</v>
      </c>
      <c r="I358" s="22">
        <v>36</v>
      </c>
      <c r="J358" s="22">
        <f t="shared" si="260"/>
        <v>92</v>
      </c>
      <c r="K358" s="19">
        <v>30</v>
      </c>
      <c r="L358" s="19">
        <v>3</v>
      </c>
      <c r="M358" s="19">
        <f t="shared" si="261"/>
        <v>90</v>
      </c>
      <c r="N358" s="19">
        <v>69</v>
      </c>
      <c r="O358" s="19">
        <v>71</v>
      </c>
      <c r="P358" s="19">
        <v>70</v>
      </c>
      <c r="Q358" s="19">
        <v>77</v>
      </c>
      <c r="R358" s="19">
        <f t="shared" si="262"/>
        <v>95</v>
      </c>
      <c r="S358" s="19">
        <f t="shared" si="263"/>
        <v>93</v>
      </c>
      <c r="T358" s="19">
        <v>20</v>
      </c>
      <c r="U358" s="19">
        <v>4</v>
      </c>
      <c r="V358" s="19">
        <f t="shared" si="264"/>
        <v>80</v>
      </c>
      <c r="W358" s="19">
        <v>81</v>
      </c>
      <c r="X358" s="23">
        <v>90</v>
      </c>
      <c r="Y358" s="20">
        <f t="shared" si="265"/>
        <v>90</v>
      </c>
      <c r="Z358" s="43">
        <f t="shared" si="266"/>
        <v>85</v>
      </c>
      <c r="AA358" s="20">
        <f t="shared" si="267"/>
        <v>85</v>
      </c>
      <c r="AB358" s="19">
        <v>20</v>
      </c>
      <c r="AC358" s="19">
        <v>1</v>
      </c>
      <c r="AD358" s="19">
        <f t="shared" si="268"/>
        <v>20</v>
      </c>
      <c r="AE358" s="19">
        <v>20</v>
      </c>
      <c r="AF358" s="19">
        <v>2</v>
      </c>
      <c r="AG358" s="19">
        <f t="shared" si="269"/>
        <v>40</v>
      </c>
      <c r="AH358" s="19">
        <v>0</v>
      </c>
      <c r="AI358" s="19">
        <v>2</v>
      </c>
      <c r="AJ358" s="20">
        <f t="shared" si="281"/>
        <v>0</v>
      </c>
      <c r="AK358" s="43">
        <f t="shared" si="270"/>
        <v>22</v>
      </c>
      <c r="AL358" s="19">
        <v>89</v>
      </c>
      <c r="AM358" s="19">
        <v>90</v>
      </c>
      <c r="AN358" s="20">
        <f t="shared" si="271"/>
        <v>99</v>
      </c>
      <c r="AO358" s="19">
        <v>86</v>
      </c>
      <c r="AP358" s="19">
        <v>90</v>
      </c>
      <c r="AQ358" s="20">
        <f t="shared" si="272"/>
        <v>96</v>
      </c>
      <c r="AR358" s="19">
        <v>64</v>
      </c>
      <c r="AS358" s="19">
        <v>73</v>
      </c>
      <c r="AT358" s="20">
        <f t="shared" si="273"/>
        <v>88</v>
      </c>
      <c r="AU358" s="20">
        <f t="shared" si="274"/>
        <v>96</v>
      </c>
      <c r="AV358" s="19">
        <v>88</v>
      </c>
      <c r="AW358" s="19">
        <v>90</v>
      </c>
      <c r="AX358" s="20">
        <f t="shared" si="275"/>
        <v>98</v>
      </c>
      <c r="AY358" s="19">
        <v>82</v>
      </c>
      <c r="AZ358" s="19">
        <v>90</v>
      </c>
      <c r="BA358" s="20">
        <f t="shared" si="276"/>
        <v>91</v>
      </c>
      <c r="BB358" s="19">
        <v>89</v>
      </c>
      <c r="BC358" s="19">
        <v>90</v>
      </c>
      <c r="BD358" s="20">
        <f t="shared" si="277"/>
        <v>99</v>
      </c>
      <c r="BE358" s="20">
        <f t="shared" si="278"/>
        <v>97</v>
      </c>
      <c r="BF358" s="20">
        <f t="shared" si="279"/>
        <v>79</v>
      </c>
      <c r="BG358" s="24"/>
      <c r="BH358" s="19">
        <f t="shared" si="282"/>
        <v>8</v>
      </c>
      <c r="BI358" s="19">
        <f t="shared" si="283"/>
        <v>2</v>
      </c>
      <c r="BJ358" s="19">
        <f t="shared" si="284"/>
        <v>6</v>
      </c>
      <c r="BK358" s="19">
        <f t="shared" si="285"/>
        <v>2</v>
      </c>
      <c r="BL358" s="19">
        <f t="shared" si="286"/>
        <v>16</v>
      </c>
      <c r="BM358" s="19">
        <f t="shared" si="287"/>
        <v>11</v>
      </c>
      <c r="BN358" s="19">
        <f t="shared" si="288"/>
        <v>4</v>
      </c>
      <c r="BO358" s="19">
        <f t="shared" si="289"/>
        <v>4</v>
      </c>
      <c r="BP358" s="19">
        <f t="shared" si="290"/>
        <v>33</v>
      </c>
      <c r="BQ358" s="19">
        <f t="shared" si="291"/>
        <v>2</v>
      </c>
      <c r="BR358" s="19">
        <f t="shared" si="292"/>
        <v>5</v>
      </c>
      <c r="BS358" s="19">
        <f t="shared" si="293"/>
        <v>13</v>
      </c>
      <c r="BT358" s="19">
        <f t="shared" si="294"/>
        <v>3</v>
      </c>
      <c r="BU358" s="19">
        <f t="shared" si="295"/>
        <v>10</v>
      </c>
      <c r="BV358" s="19">
        <f t="shared" si="296"/>
        <v>2</v>
      </c>
      <c r="BW358" s="19">
        <f t="shared" si="297"/>
        <v>8</v>
      </c>
      <c r="BX358" s="19">
        <f t="shared" si="298"/>
        <v>16</v>
      </c>
      <c r="BY358" s="19">
        <f t="shared" si="299"/>
        <v>55</v>
      </c>
      <c r="BZ358" s="19">
        <f t="shared" si="300"/>
        <v>5</v>
      </c>
      <c r="CA358" s="19">
        <f t="shared" si="301"/>
        <v>4</v>
      </c>
      <c r="CB358" s="18">
        <f t="shared" si="280"/>
        <v>79</v>
      </c>
      <c r="CC358" s="19">
        <f t="shared" si="302"/>
        <v>18</v>
      </c>
    </row>
    <row r="359" spans="1:81" ht="15.75">
      <c r="A359" s="21">
        <v>248</v>
      </c>
      <c r="B359" s="34">
        <v>6639010701</v>
      </c>
      <c r="C359" s="40" t="s">
        <v>488</v>
      </c>
      <c r="D359" s="5" t="s">
        <v>262</v>
      </c>
      <c r="E359" s="5" t="str">
        <f>VLOOKUP(C359,Реестр!$B$2:$C$74,2,FALSE)</f>
        <v>Село</v>
      </c>
      <c r="F359" s="19">
        <v>1</v>
      </c>
      <c r="G359" s="19">
        <v>35</v>
      </c>
      <c r="H359" s="22">
        <v>9</v>
      </c>
      <c r="I359" s="22">
        <v>36</v>
      </c>
      <c r="J359" s="22">
        <f t="shared" si="260"/>
        <v>54</v>
      </c>
      <c r="K359" s="19">
        <v>30</v>
      </c>
      <c r="L359" s="19">
        <v>4</v>
      </c>
      <c r="M359" s="19">
        <f t="shared" si="261"/>
        <v>100</v>
      </c>
      <c r="N359" s="19">
        <v>225</v>
      </c>
      <c r="O359" s="19">
        <v>227</v>
      </c>
      <c r="P359" s="19">
        <v>225</v>
      </c>
      <c r="Q359" s="19">
        <v>227</v>
      </c>
      <c r="R359" s="19">
        <f t="shared" si="262"/>
        <v>100</v>
      </c>
      <c r="S359" s="19">
        <f t="shared" si="263"/>
        <v>86</v>
      </c>
      <c r="T359" s="19">
        <v>20</v>
      </c>
      <c r="U359" s="19">
        <v>2</v>
      </c>
      <c r="V359" s="19">
        <f t="shared" si="264"/>
        <v>40</v>
      </c>
      <c r="W359" s="19">
        <v>245</v>
      </c>
      <c r="X359" s="23">
        <v>252</v>
      </c>
      <c r="Y359" s="20">
        <f t="shared" si="265"/>
        <v>97</v>
      </c>
      <c r="Z359" s="43">
        <f t="shared" si="266"/>
        <v>69</v>
      </c>
      <c r="AA359" s="20">
        <f t="shared" si="267"/>
        <v>69</v>
      </c>
      <c r="AB359" s="19">
        <v>20</v>
      </c>
      <c r="AC359" s="19">
        <v>0</v>
      </c>
      <c r="AD359" s="19">
        <f t="shared" si="268"/>
        <v>0</v>
      </c>
      <c r="AE359" s="19">
        <v>20</v>
      </c>
      <c r="AF359" s="19">
        <v>1</v>
      </c>
      <c r="AG359" s="19">
        <f t="shared" si="269"/>
        <v>20</v>
      </c>
      <c r="AH359" s="19">
        <v>1</v>
      </c>
      <c r="AI359" s="19">
        <v>1</v>
      </c>
      <c r="AJ359" s="20">
        <f t="shared" si="281"/>
        <v>100</v>
      </c>
      <c r="AK359" s="43">
        <f t="shared" si="270"/>
        <v>38</v>
      </c>
      <c r="AL359" s="19">
        <v>252</v>
      </c>
      <c r="AM359" s="19">
        <v>252</v>
      </c>
      <c r="AN359" s="20">
        <f t="shared" si="271"/>
        <v>100</v>
      </c>
      <c r="AO359" s="19">
        <v>252</v>
      </c>
      <c r="AP359" s="19">
        <v>252</v>
      </c>
      <c r="AQ359" s="20">
        <f t="shared" si="272"/>
        <v>100</v>
      </c>
      <c r="AR359" s="19">
        <v>235</v>
      </c>
      <c r="AS359" s="19">
        <v>235</v>
      </c>
      <c r="AT359" s="20">
        <f t="shared" si="273"/>
        <v>100</v>
      </c>
      <c r="AU359" s="20">
        <f t="shared" si="274"/>
        <v>100</v>
      </c>
      <c r="AV359" s="19">
        <v>252</v>
      </c>
      <c r="AW359" s="19">
        <v>252</v>
      </c>
      <c r="AX359" s="20">
        <f t="shared" si="275"/>
        <v>100</v>
      </c>
      <c r="AY359" s="19">
        <v>252</v>
      </c>
      <c r="AZ359" s="19">
        <v>252</v>
      </c>
      <c r="BA359" s="20">
        <f t="shared" si="276"/>
        <v>100</v>
      </c>
      <c r="BB359" s="19">
        <v>252</v>
      </c>
      <c r="BC359" s="19">
        <v>252</v>
      </c>
      <c r="BD359" s="20">
        <f t="shared" si="277"/>
        <v>100</v>
      </c>
      <c r="BE359" s="20">
        <f t="shared" si="278"/>
        <v>100</v>
      </c>
      <c r="BF359" s="20">
        <f t="shared" si="279"/>
        <v>79</v>
      </c>
      <c r="BG359" s="24"/>
      <c r="BH359" s="19">
        <f t="shared" si="282"/>
        <v>30</v>
      </c>
      <c r="BI359" s="19">
        <f t="shared" si="283"/>
        <v>1</v>
      </c>
      <c r="BJ359" s="19">
        <f t="shared" si="284"/>
        <v>1</v>
      </c>
      <c r="BK359" s="19">
        <f t="shared" si="285"/>
        <v>4</v>
      </c>
      <c r="BL359" s="19">
        <f t="shared" si="286"/>
        <v>27</v>
      </c>
      <c r="BM359" s="19">
        <f t="shared" si="287"/>
        <v>4</v>
      </c>
      <c r="BN359" s="19">
        <f t="shared" si="288"/>
        <v>5</v>
      </c>
      <c r="BO359" s="19">
        <f t="shared" si="289"/>
        <v>5</v>
      </c>
      <c r="BP359" s="19">
        <f t="shared" si="290"/>
        <v>1</v>
      </c>
      <c r="BQ359" s="19">
        <f t="shared" si="291"/>
        <v>1</v>
      </c>
      <c r="BR359" s="19">
        <f t="shared" si="292"/>
        <v>1</v>
      </c>
      <c r="BS359" s="19">
        <f t="shared" si="293"/>
        <v>1</v>
      </c>
      <c r="BT359" s="19">
        <f t="shared" si="294"/>
        <v>1</v>
      </c>
      <c r="BU359" s="19">
        <f t="shared" si="295"/>
        <v>1</v>
      </c>
      <c r="BV359" s="19">
        <f t="shared" si="296"/>
        <v>1</v>
      </c>
      <c r="BW359" s="19">
        <f t="shared" si="297"/>
        <v>15</v>
      </c>
      <c r="BX359" s="19">
        <f t="shared" si="298"/>
        <v>27</v>
      </c>
      <c r="BY359" s="19">
        <f t="shared" si="299"/>
        <v>42</v>
      </c>
      <c r="BZ359" s="19">
        <f t="shared" si="300"/>
        <v>1</v>
      </c>
      <c r="CA359" s="19">
        <f t="shared" si="301"/>
        <v>1</v>
      </c>
      <c r="CB359" s="18">
        <f t="shared" si="280"/>
        <v>79</v>
      </c>
      <c r="CC359" s="19">
        <f t="shared" si="302"/>
        <v>18</v>
      </c>
    </row>
    <row r="360" spans="1:81" ht="31.5">
      <c r="A360" s="21">
        <v>344</v>
      </c>
      <c r="B360" s="34">
        <v>6610002480</v>
      </c>
      <c r="C360" s="5" t="s">
        <v>451</v>
      </c>
      <c r="D360" s="5" t="s">
        <v>345</v>
      </c>
      <c r="E360" s="5" t="str">
        <f>VLOOKUP(C360,Реестр!$B$2:$C$74,2,FALSE)</f>
        <v>Село</v>
      </c>
      <c r="F360" s="19">
        <v>8</v>
      </c>
      <c r="G360" s="19">
        <v>35</v>
      </c>
      <c r="H360" s="22">
        <v>9</v>
      </c>
      <c r="I360" s="22">
        <v>36</v>
      </c>
      <c r="J360" s="22">
        <f t="shared" si="260"/>
        <v>93</v>
      </c>
      <c r="K360" s="19">
        <v>30</v>
      </c>
      <c r="L360" s="19">
        <v>4</v>
      </c>
      <c r="M360" s="19">
        <f t="shared" si="261"/>
        <v>100</v>
      </c>
      <c r="N360" s="19">
        <v>22</v>
      </c>
      <c r="O360" s="19">
        <v>17</v>
      </c>
      <c r="P360" s="19">
        <v>23</v>
      </c>
      <c r="Q360" s="19">
        <v>17</v>
      </c>
      <c r="R360" s="19">
        <f t="shared" si="262"/>
        <v>98</v>
      </c>
      <c r="S360" s="19">
        <f t="shared" si="263"/>
        <v>97</v>
      </c>
      <c r="T360" s="19">
        <v>20</v>
      </c>
      <c r="U360" s="19">
        <v>5</v>
      </c>
      <c r="V360" s="19">
        <f t="shared" si="264"/>
        <v>100</v>
      </c>
      <c r="W360" s="19">
        <v>21</v>
      </c>
      <c r="X360" s="23">
        <v>28</v>
      </c>
      <c r="Y360" s="20">
        <f t="shared" si="265"/>
        <v>75</v>
      </c>
      <c r="Z360" s="43">
        <f t="shared" si="266"/>
        <v>88</v>
      </c>
      <c r="AA360" s="20">
        <f t="shared" si="267"/>
        <v>88</v>
      </c>
      <c r="AB360" s="19">
        <v>20</v>
      </c>
      <c r="AC360" s="19">
        <v>0</v>
      </c>
      <c r="AD360" s="19">
        <f t="shared" si="268"/>
        <v>0</v>
      </c>
      <c r="AE360" s="19">
        <v>20</v>
      </c>
      <c r="AF360" s="19">
        <v>2</v>
      </c>
      <c r="AG360" s="19">
        <f t="shared" si="269"/>
        <v>40</v>
      </c>
      <c r="AH360" s="19">
        <v>1</v>
      </c>
      <c r="AI360" s="19">
        <v>2</v>
      </c>
      <c r="AJ360" s="20">
        <f t="shared" si="281"/>
        <v>50</v>
      </c>
      <c r="AK360" s="43">
        <f t="shared" si="270"/>
        <v>31</v>
      </c>
      <c r="AL360" s="19">
        <v>26</v>
      </c>
      <c r="AM360" s="19">
        <v>28</v>
      </c>
      <c r="AN360" s="20">
        <f t="shared" si="271"/>
        <v>93</v>
      </c>
      <c r="AO360" s="19">
        <v>26</v>
      </c>
      <c r="AP360" s="19">
        <v>28</v>
      </c>
      <c r="AQ360" s="20">
        <f t="shared" si="272"/>
        <v>93</v>
      </c>
      <c r="AR360" s="19">
        <v>16</v>
      </c>
      <c r="AS360" s="19">
        <v>17</v>
      </c>
      <c r="AT360" s="20">
        <f t="shared" si="273"/>
        <v>94</v>
      </c>
      <c r="AU360" s="20">
        <f t="shared" si="274"/>
        <v>93</v>
      </c>
      <c r="AV360" s="19">
        <v>25</v>
      </c>
      <c r="AW360" s="19">
        <v>28</v>
      </c>
      <c r="AX360" s="20">
        <f t="shared" si="275"/>
        <v>89</v>
      </c>
      <c r="AY360" s="19">
        <v>24</v>
      </c>
      <c r="AZ360" s="19">
        <v>28</v>
      </c>
      <c r="BA360" s="20">
        <f t="shared" si="276"/>
        <v>86</v>
      </c>
      <c r="BB360" s="19">
        <v>24</v>
      </c>
      <c r="BC360" s="19">
        <v>28</v>
      </c>
      <c r="BD360" s="20">
        <f t="shared" si="277"/>
        <v>86</v>
      </c>
      <c r="BE360" s="20">
        <f t="shared" si="278"/>
        <v>87</v>
      </c>
      <c r="BF360" s="20">
        <f t="shared" si="279"/>
        <v>79</v>
      </c>
      <c r="BG360" s="24"/>
      <c r="BH360" s="19">
        <f t="shared" si="282"/>
        <v>7</v>
      </c>
      <c r="BI360" s="19">
        <f t="shared" si="283"/>
        <v>1</v>
      </c>
      <c r="BJ360" s="19">
        <f t="shared" si="284"/>
        <v>3</v>
      </c>
      <c r="BK360" s="19">
        <f t="shared" si="285"/>
        <v>1</v>
      </c>
      <c r="BL360" s="19">
        <f t="shared" si="286"/>
        <v>13</v>
      </c>
      <c r="BM360" s="19">
        <f t="shared" si="287"/>
        <v>23</v>
      </c>
      <c r="BN360" s="19">
        <f t="shared" si="288"/>
        <v>5</v>
      </c>
      <c r="BO360" s="19">
        <f t="shared" si="289"/>
        <v>4</v>
      </c>
      <c r="BP360" s="19">
        <f t="shared" si="290"/>
        <v>28</v>
      </c>
      <c r="BQ360" s="19">
        <f t="shared" si="291"/>
        <v>8</v>
      </c>
      <c r="BR360" s="19">
        <f t="shared" si="292"/>
        <v>8</v>
      </c>
      <c r="BS360" s="19">
        <f t="shared" si="293"/>
        <v>7</v>
      </c>
      <c r="BT360" s="19">
        <f t="shared" si="294"/>
        <v>12</v>
      </c>
      <c r="BU360" s="19">
        <f t="shared" si="295"/>
        <v>15</v>
      </c>
      <c r="BV360" s="19">
        <f t="shared" si="296"/>
        <v>14</v>
      </c>
      <c r="BW360" s="19">
        <f t="shared" si="297"/>
        <v>4</v>
      </c>
      <c r="BX360" s="19">
        <f t="shared" si="298"/>
        <v>13</v>
      </c>
      <c r="BY360" s="19">
        <f t="shared" si="299"/>
        <v>48</v>
      </c>
      <c r="BZ360" s="19">
        <f t="shared" si="300"/>
        <v>8</v>
      </c>
      <c r="CA360" s="19">
        <f t="shared" si="301"/>
        <v>13</v>
      </c>
      <c r="CB360" s="18">
        <f t="shared" si="280"/>
        <v>79</v>
      </c>
      <c r="CC360" s="19">
        <f t="shared" si="302"/>
        <v>18</v>
      </c>
    </row>
    <row r="361" spans="1:81" ht="47.25">
      <c r="A361" s="21">
        <v>352</v>
      </c>
      <c r="B361" s="34">
        <v>6601006230</v>
      </c>
      <c r="C361" s="40" t="s">
        <v>485</v>
      </c>
      <c r="D361" s="5" t="s">
        <v>352</v>
      </c>
      <c r="E361" s="5" t="str">
        <f>VLOOKUP(C361,Реестр!$B$2:$C$74,2,FALSE)</f>
        <v>Село</v>
      </c>
      <c r="F361" s="19">
        <v>10</v>
      </c>
      <c r="G361" s="19">
        <v>35</v>
      </c>
      <c r="H361" s="22">
        <v>11</v>
      </c>
      <c r="I361" s="22">
        <v>38</v>
      </c>
      <c r="J361" s="22">
        <f t="shared" si="260"/>
        <v>92</v>
      </c>
      <c r="K361" s="19">
        <v>30</v>
      </c>
      <c r="L361" s="19">
        <v>3</v>
      </c>
      <c r="M361" s="19">
        <f t="shared" si="261"/>
        <v>90</v>
      </c>
      <c r="N361" s="19">
        <v>85</v>
      </c>
      <c r="O361" s="19">
        <v>75</v>
      </c>
      <c r="P361" s="19">
        <v>91</v>
      </c>
      <c r="Q361" s="19">
        <v>83</v>
      </c>
      <c r="R361" s="19">
        <f t="shared" si="262"/>
        <v>92</v>
      </c>
      <c r="S361" s="19">
        <f t="shared" si="263"/>
        <v>91</v>
      </c>
      <c r="T361" s="19">
        <v>20</v>
      </c>
      <c r="U361" s="19">
        <v>5</v>
      </c>
      <c r="V361" s="19">
        <f t="shared" si="264"/>
        <v>100</v>
      </c>
      <c r="W361" s="19">
        <v>77</v>
      </c>
      <c r="X361" s="23">
        <v>107</v>
      </c>
      <c r="Y361" s="20">
        <f t="shared" si="265"/>
        <v>72</v>
      </c>
      <c r="Z361" s="43">
        <f t="shared" si="266"/>
        <v>86</v>
      </c>
      <c r="AA361" s="20">
        <f t="shared" si="267"/>
        <v>86</v>
      </c>
      <c r="AB361" s="19">
        <v>20</v>
      </c>
      <c r="AC361" s="19">
        <v>0</v>
      </c>
      <c r="AD361" s="19">
        <f t="shared" si="268"/>
        <v>0</v>
      </c>
      <c r="AE361" s="19">
        <v>20</v>
      </c>
      <c r="AF361" s="19">
        <v>4</v>
      </c>
      <c r="AG361" s="19">
        <f t="shared" si="269"/>
        <v>80</v>
      </c>
      <c r="AH361" s="19">
        <v>3</v>
      </c>
      <c r="AI361" s="19">
        <v>5</v>
      </c>
      <c r="AJ361" s="20">
        <f t="shared" si="281"/>
        <v>60</v>
      </c>
      <c r="AK361" s="43">
        <f t="shared" si="270"/>
        <v>50</v>
      </c>
      <c r="AL361" s="19">
        <v>57</v>
      </c>
      <c r="AM361" s="19">
        <v>107</v>
      </c>
      <c r="AN361" s="20">
        <f t="shared" si="271"/>
        <v>53</v>
      </c>
      <c r="AO361" s="19">
        <v>106</v>
      </c>
      <c r="AP361" s="19">
        <v>107</v>
      </c>
      <c r="AQ361" s="20">
        <f t="shared" si="272"/>
        <v>99</v>
      </c>
      <c r="AR361" s="19">
        <v>80</v>
      </c>
      <c r="AS361" s="19">
        <v>82</v>
      </c>
      <c r="AT361" s="20">
        <f t="shared" si="273"/>
        <v>98</v>
      </c>
      <c r="AU361" s="20">
        <f t="shared" si="274"/>
        <v>80</v>
      </c>
      <c r="AV361" s="19">
        <v>89</v>
      </c>
      <c r="AW361" s="19">
        <v>107</v>
      </c>
      <c r="AX361" s="20">
        <f t="shared" si="275"/>
        <v>83</v>
      </c>
      <c r="AY361" s="19">
        <v>93</v>
      </c>
      <c r="AZ361" s="19">
        <v>107</v>
      </c>
      <c r="BA361" s="20">
        <f t="shared" si="276"/>
        <v>87</v>
      </c>
      <c r="BB361" s="19">
        <v>102</v>
      </c>
      <c r="BC361" s="19">
        <v>107</v>
      </c>
      <c r="BD361" s="20">
        <f t="shared" si="277"/>
        <v>95</v>
      </c>
      <c r="BE361" s="20">
        <f t="shared" si="278"/>
        <v>90</v>
      </c>
      <c r="BF361" s="20">
        <f t="shared" si="279"/>
        <v>79</v>
      </c>
      <c r="BG361" s="24"/>
      <c r="BH361" s="19">
        <f t="shared" si="282"/>
        <v>8</v>
      </c>
      <c r="BI361" s="19">
        <f t="shared" si="283"/>
        <v>2</v>
      </c>
      <c r="BJ361" s="19">
        <f t="shared" si="284"/>
        <v>9</v>
      </c>
      <c r="BK361" s="19">
        <f t="shared" si="285"/>
        <v>1</v>
      </c>
      <c r="BL361" s="19">
        <f t="shared" si="286"/>
        <v>15</v>
      </c>
      <c r="BM361" s="19">
        <f t="shared" si="287"/>
        <v>26</v>
      </c>
      <c r="BN361" s="19">
        <f t="shared" si="288"/>
        <v>5</v>
      </c>
      <c r="BO361" s="19">
        <f t="shared" si="289"/>
        <v>2</v>
      </c>
      <c r="BP361" s="19">
        <f t="shared" si="290"/>
        <v>26</v>
      </c>
      <c r="BQ361" s="19">
        <f t="shared" si="291"/>
        <v>27</v>
      </c>
      <c r="BR361" s="19">
        <f t="shared" si="292"/>
        <v>2</v>
      </c>
      <c r="BS361" s="19">
        <f t="shared" si="293"/>
        <v>3</v>
      </c>
      <c r="BT361" s="19">
        <f t="shared" si="294"/>
        <v>16</v>
      </c>
      <c r="BU361" s="19">
        <f t="shared" si="295"/>
        <v>14</v>
      </c>
      <c r="BV361" s="19">
        <f t="shared" si="296"/>
        <v>6</v>
      </c>
      <c r="BW361" s="19">
        <f t="shared" si="297"/>
        <v>10</v>
      </c>
      <c r="BX361" s="19">
        <f t="shared" si="298"/>
        <v>15</v>
      </c>
      <c r="BY361" s="19">
        <f t="shared" si="299"/>
        <v>32</v>
      </c>
      <c r="BZ361" s="19">
        <f t="shared" si="300"/>
        <v>18</v>
      </c>
      <c r="CA361" s="19">
        <f t="shared" si="301"/>
        <v>11</v>
      </c>
      <c r="CB361" s="18">
        <f t="shared" si="280"/>
        <v>79</v>
      </c>
      <c r="CC361" s="19">
        <f t="shared" si="302"/>
        <v>18</v>
      </c>
    </row>
    <row r="362" spans="1:81" ht="31.5">
      <c r="A362" s="21">
        <v>192</v>
      </c>
      <c r="B362" s="34">
        <v>6655003483</v>
      </c>
      <c r="C362" s="5" t="s">
        <v>433</v>
      </c>
      <c r="D362" s="5" t="s">
        <v>209</v>
      </c>
      <c r="E362" s="5" t="str">
        <f>VLOOKUP(C362,Реестр!$B$2:$C$74,2,FALSE)</f>
        <v>Село</v>
      </c>
      <c r="F362" s="19">
        <v>10</v>
      </c>
      <c r="G362" s="19">
        <v>23</v>
      </c>
      <c r="H362" s="22">
        <v>11</v>
      </c>
      <c r="I362" s="22">
        <v>38</v>
      </c>
      <c r="J362" s="22">
        <f t="shared" si="260"/>
        <v>76</v>
      </c>
      <c r="K362" s="19">
        <v>30</v>
      </c>
      <c r="L362" s="19">
        <v>4</v>
      </c>
      <c r="M362" s="19">
        <f t="shared" si="261"/>
        <v>100</v>
      </c>
      <c r="N362" s="19">
        <v>40</v>
      </c>
      <c r="O362" s="19">
        <v>36</v>
      </c>
      <c r="P362" s="19">
        <v>43</v>
      </c>
      <c r="Q362" s="19">
        <v>37</v>
      </c>
      <c r="R362" s="19">
        <f t="shared" si="262"/>
        <v>95</v>
      </c>
      <c r="S362" s="19">
        <f t="shared" si="263"/>
        <v>91</v>
      </c>
      <c r="T362" s="19">
        <v>20</v>
      </c>
      <c r="U362" s="19">
        <v>0</v>
      </c>
      <c r="V362" s="19">
        <f t="shared" si="264"/>
        <v>0</v>
      </c>
      <c r="W362" s="19">
        <v>46</v>
      </c>
      <c r="X362" s="23">
        <v>48</v>
      </c>
      <c r="Y362" s="20">
        <f t="shared" si="265"/>
        <v>96</v>
      </c>
      <c r="Z362" s="43">
        <f t="shared" si="266"/>
        <v>48</v>
      </c>
      <c r="AA362" s="20">
        <f t="shared" si="267"/>
        <v>48</v>
      </c>
      <c r="AB362" s="19">
        <v>20</v>
      </c>
      <c r="AC362" s="19">
        <v>0</v>
      </c>
      <c r="AD362" s="19">
        <f t="shared" si="268"/>
        <v>0</v>
      </c>
      <c r="AE362" s="19">
        <v>20</v>
      </c>
      <c r="AF362" s="19">
        <v>3</v>
      </c>
      <c r="AG362" s="19">
        <f t="shared" si="269"/>
        <v>60</v>
      </c>
      <c r="AH362" s="19">
        <v>3</v>
      </c>
      <c r="AI362" s="19">
        <v>3</v>
      </c>
      <c r="AJ362" s="20">
        <f t="shared" si="281"/>
        <v>100</v>
      </c>
      <c r="AK362" s="43">
        <f t="shared" si="270"/>
        <v>54</v>
      </c>
      <c r="AL362" s="19">
        <v>48</v>
      </c>
      <c r="AM362" s="19">
        <v>48</v>
      </c>
      <c r="AN362" s="20">
        <f t="shared" si="271"/>
        <v>100</v>
      </c>
      <c r="AO362" s="19">
        <v>48</v>
      </c>
      <c r="AP362" s="19">
        <v>48</v>
      </c>
      <c r="AQ362" s="20">
        <f t="shared" si="272"/>
        <v>100</v>
      </c>
      <c r="AR362" s="19">
        <v>40</v>
      </c>
      <c r="AS362" s="19">
        <v>40</v>
      </c>
      <c r="AT362" s="20">
        <f t="shared" si="273"/>
        <v>100</v>
      </c>
      <c r="AU362" s="20">
        <f t="shared" si="274"/>
        <v>100</v>
      </c>
      <c r="AV362" s="19">
        <v>46</v>
      </c>
      <c r="AW362" s="19">
        <v>48</v>
      </c>
      <c r="AX362" s="20">
        <f t="shared" si="275"/>
        <v>96</v>
      </c>
      <c r="AY362" s="19">
        <v>48</v>
      </c>
      <c r="AZ362" s="19">
        <v>48</v>
      </c>
      <c r="BA362" s="20">
        <f t="shared" si="276"/>
        <v>100</v>
      </c>
      <c r="BB362" s="19">
        <v>48</v>
      </c>
      <c r="BC362" s="19">
        <v>48</v>
      </c>
      <c r="BD362" s="20">
        <f t="shared" si="277"/>
        <v>100</v>
      </c>
      <c r="BE362" s="20">
        <f t="shared" si="278"/>
        <v>99</v>
      </c>
      <c r="BF362" s="20">
        <f t="shared" si="279"/>
        <v>78</v>
      </c>
      <c r="BG362" s="24"/>
      <c r="BH362" s="19">
        <f t="shared" si="282"/>
        <v>23</v>
      </c>
      <c r="BI362" s="19">
        <f t="shared" si="283"/>
        <v>1</v>
      </c>
      <c r="BJ362" s="19">
        <f t="shared" si="284"/>
        <v>6</v>
      </c>
      <c r="BK362" s="19">
        <f t="shared" si="285"/>
        <v>6</v>
      </c>
      <c r="BL362" s="19">
        <f t="shared" si="286"/>
        <v>35</v>
      </c>
      <c r="BM362" s="19">
        <f t="shared" si="287"/>
        <v>5</v>
      </c>
      <c r="BN362" s="19">
        <f t="shared" si="288"/>
        <v>5</v>
      </c>
      <c r="BO362" s="19">
        <f t="shared" si="289"/>
        <v>3</v>
      </c>
      <c r="BP362" s="19">
        <f t="shared" si="290"/>
        <v>1</v>
      </c>
      <c r="BQ362" s="19">
        <f t="shared" si="291"/>
        <v>1</v>
      </c>
      <c r="BR362" s="19">
        <f t="shared" si="292"/>
        <v>1</v>
      </c>
      <c r="BS362" s="19">
        <f t="shared" si="293"/>
        <v>1</v>
      </c>
      <c r="BT362" s="19">
        <f t="shared" si="294"/>
        <v>5</v>
      </c>
      <c r="BU362" s="19">
        <f t="shared" si="295"/>
        <v>1</v>
      </c>
      <c r="BV362" s="19">
        <f t="shared" si="296"/>
        <v>1</v>
      </c>
      <c r="BW362" s="19">
        <f t="shared" si="297"/>
        <v>10</v>
      </c>
      <c r="BX362" s="19">
        <f t="shared" si="298"/>
        <v>35</v>
      </c>
      <c r="BY362" s="19">
        <f t="shared" si="299"/>
        <v>28</v>
      </c>
      <c r="BZ362" s="19">
        <f t="shared" si="300"/>
        <v>1</v>
      </c>
      <c r="CA362" s="19">
        <f t="shared" si="301"/>
        <v>2</v>
      </c>
      <c r="CB362" s="18">
        <f t="shared" si="280"/>
        <v>78</v>
      </c>
      <c r="CC362" s="19">
        <f t="shared" si="302"/>
        <v>19</v>
      </c>
    </row>
    <row r="363" spans="1:81" ht="31.5">
      <c r="A363" s="21">
        <v>227</v>
      </c>
      <c r="B363" s="34">
        <v>6651001125</v>
      </c>
      <c r="C363" s="6" t="s">
        <v>436</v>
      </c>
      <c r="D363" s="5" t="s">
        <v>242</v>
      </c>
      <c r="E363" s="5" t="str">
        <f>VLOOKUP(C363,Реестр!$B$2:$C$74,2,FALSE)</f>
        <v>Село</v>
      </c>
      <c r="F363" s="19">
        <v>8</v>
      </c>
      <c r="G363" s="19">
        <v>34</v>
      </c>
      <c r="H363" s="22">
        <v>9</v>
      </c>
      <c r="I363" s="22">
        <v>36</v>
      </c>
      <c r="J363" s="22">
        <f t="shared" si="260"/>
        <v>92</v>
      </c>
      <c r="K363" s="19">
        <v>30</v>
      </c>
      <c r="L363" s="19">
        <v>4</v>
      </c>
      <c r="M363" s="19">
        <f t="shared" si="261"/>
        <v>100</v>
      </c>
      <c r="N363" s="19">
        <v>118</v>
      </c>
      <c r="O363" s="19">
        <v>100</v>
      </c>
      <c r="P363" s="19">
        <v>136</v>
      </c>
      <c r="Q363" s="19">
        <v>127</v>
      </c>
      <c r="R363" s="19">
        <f t="shared" si="262"/>
        <v>83</v>
      </c>
      <c r="S363" s="19">
        <f t="shared" si="263"/>
        <v>91</v>
      </c>
      <c r="T363" s="19">
        <v>20</v>
      </c>
      <c r="U363" s="19">
        <v>2</v>
      </c>
      <c r="V363" s="19">
        <f t="shared" si="264"/>
        <v>40</v>
      </c>
      <c r="W363" s="19">
        <v>146</v>
      </c>
      <c r="X363" s="23">
        <v>171</v>
      </c>
      <c r="Y363" s="20">
        <f t="shared" si="265"/>
        <v>85</v>
      </c>
      <c r="Z363" s="43">
        <f t="shared" si="266"/>
        <v>63</v>
      </c>
      <c r="AA363" s="20">
        <f t="shared" si="267"/>
        <v>63</v>
      </c>
      <c r="AB363" s="19">
        <v>20</v>
      </c>
      <c r="AC363" s="19">
        <v>1</v>
      </c>
      <c r="AD363" s="19">
        <f t="shared" si="268"/>
        <v>20</v>
      </c>
      <c r="AE363" s="19">
        <v>20</v>
      </c>
      <c r="AF363" s="19">
        <v>3</v>
      </c>
      <c r="AG363" s="19">
        <f t="shared" si="269"/>
        <v>60</v>
      </c>
      <c r="AH363" s="19">
        <v>9</v>
      </c>
      <c r="AI363" s="19">
        <v>16</v>
      </c>
      <c r="AJ363" s="20">
        <f t="shared" si="281"/>
        <v>56</v>
      </c>
      <c r="AK363" s="43">
        <f t="shared" si="270"/>
        <v>47</v>
      </c>
      <c r="AL363" s="19">
        <v>164</v>
      </c>
      <c r="AM363" s="19">
        <v>171</v>
      </c>
      <c r="AN363" s="20">
        <f t="shared" si="271"/>
        <v>96</v>
      </c>
      <c r="AO363" s="19">
        <v>157</v>
      </c>
      <c r="AP363" s="19">
        <v>171</v>
      </c>
      <c r="AQ363" s="20">
        <f t="shared" si="272"/>
        <v>92</v>
      </c>
      <c r="AR363" s="19">
        <v>105</v>
      </c>
      <c r="AS363" s="19">
        <v>120</v>
      </c>
      <c r="AT363" s="20">
        <f t="shared" si="273"/>
        <v>88</v>
      </c>
      <c r="AU363" s="20">
        <f t="shared" si="274"/>
        <v>93</v>
      </c>
      <c r="AV363" s="19">
        <v>164</v>
      </c>
      <c r="AW363" s="19">
        <v>171</v>
      </c>
      <c r="AX363" s="20">
        <f t="shared" si="275"/>
        <v>96</v>
      </c>
      <c r="AY363" s="19">
        <v>150</v>
      </c>
      <c r="AZ363" s="19">
        <v>171</v>
      </c>
      <c r="BA363" s="20">
        <f t="shared" si="276"/>
        <v>88</v>
      </c>
      <c r="BB363" s="19">
        <v>162</v>
      </c>
      <c r="BC363" s="19">
        <v>171</v>
      </c>
      <c r="BD363" s="20">
        <f t="shared" si="277"/>
        <v>95</v>
      </c>
      <c r="BE363" s="20">
        <f t="shared" si="278"/>
        <v>94</v>
      </c>
      <c r="BF363" s="20">
        <f t="shared" si="279"/>
        <v>78</v>
      </c>
      <c r="BG363" s="24"/>
      <c r="BH363" s="19">
        <f t="shared" si="282"/>
        <v>8</v>
      </c>
      <c r="BI363" s="19">
        <f t="shared" si="283"/>
        <v>1</v>
      </c>
      <c r="BJ363" s="19">
        <f t="shared" si="284"/>
        <v>15</v>
      </c>
      <c r="BK363" s="19">
        <f t="shared" si="285"/>
        <v>4</v>
      </c>
      <c r="BL363" s="19">
        <f t="shared" si="286"/>
        <v>28</v>
      </c>
      <c r="BM363" s="19">
        <f t="shared" si="287"/>
        <v>16</v>
      </c>
      <c r="BN363" s="19">
        <f t="shared" si="288"/>
        <v>4</v>
      </c>
      <c r="BO363" s="19">
        <f t="shared" si="289"/>
        <v>3</v>
      </c>
      <c r="BP363" s="19">
        <f t="shared" si="290"/>
        <v>27</v>
      </c>
      <c r="BQ363" s="19">
        <f t="shared" si="291"/>
        <v>5</v>
      </c>
      <c r="BR363" s="19">
        <f t="shared" si="292"/>
        <v>9</v>
      </c>
      <c r="BS363" s="19">
        <f t="shared" si="293"/>
        <v>13</v>
      </c>
      <c r="BT363" s="19">
        <f t="shared" si="294"/>
        <v>5</v>
      </c>
      <c r="BU363" s="19">
        <f t="shared" si="295"/>
        <v>13</v>
      </c>
      <c r="BV363" s="19">
        <f t="shared" si="296"/>
        <v>6</v>
      </c>
      <c r="BW363" s="19">
        <f t="shared" si="297"/>
        <v>10</v>
      </c>
      <c r="BX363" s="19">
        <f t="shared" si="298"/>
        <v>28</v>
      </c>
      <c r="BY363" s="19">
        <f t="shared" si="299"/>
        <v>34</v>
      </c>
      <c r="BZ363" s="19">
        <f t="shared" si="300"/>
        <v>8</v>
      </c>
      <c r="CA363" s="19">
        <f t="shared" si="301"/>
        <v>7</v>
      </c>
      <c r="CB363" s="18">
        <f t="shared" si="280"/>
        <v>78</v>
      </c>
      <c r="CC363" s="19">
        <f t="shared" si="302"/>
        <v>19</v>
      </c>
    </row>
    <row r="364" spans="1:81" ht="31.5">
      <c r="A364" s="21">
        <v>231</v>
      </c>
      <c r="B364" s="34">
        <v>6634007800</v>
      </c>
      <c r="C364" s="5" t="s">
        <v>437</v>
      </c>
      <c r="D364" s="5" t="s">
        <v>246</v>
      </c>
      <c r="E364" s="5" t="str">
        <f>VLOOKUP(C364,Реестр!$B$2:$C$74,2,FALSE)</f>
        <v>Село</v>
      </c>
      <c r="F364" s="19">
        <v>8</v>
      </c>
      <c r="G364" s="19">
        <v>34</v>
      </c>
      <c r="H364" s="22">
        <v>9</v>
      </c>
      <c r="I364" s="22">
        <v>36</v>
      </c>
      <c r="J364" s="22">
        <f t="shared" si="260"/>
        <v>92</v>
      </c>
      <c r="K364" s="19">
        <v>30</v>
      </c>
      <c r="L364" s="19">
        <v>2</v>
      </c>
      <c r="M364" s="19">
        <f t="shared" si="261"/>
        <v>60</v>
      </c>
      <c r="N364" s="19">
        <v>142</v>
      </c>
      <c r="O364" s="19">
        <v>129</v>
      </c>
      <c r="P364" s="19">
        <v>147</v>
      </c>
      <c r="Q364" s="19">
        <v>137</v>
      </c>
      <c r="R364" s="19">
        <f t="shared" si="262"/>
        <v>95</v>
      </c>
      <c r="S364" s="19">
        <f t="shared" si="263"/>
        <v>84</v>
      </c>
      <c r="T364" s="19">
        <v>20</v>
      </c>
      <c r="U364" s="19">
        <v>3</v>
      </c>
      <c r="V364" s="19">
        <f t="shared" si="264"/>
        <v>60</v>
      </c>
      <c r="W364" s="19">
        <v>146</v>
      </c>
      <c r="X364" s="23">
        <v>177</v>
      </c>
      <c r="Y364" s="20">
        <f t="shared" si="265"/>
        <v>82</v>
      </c>
      <c r="Z364" s="43">
        <f t="shared" si="266"/>
        <v>71</v>
      </c>
      <c r="AA364" s="20">
        <f t="shared" si="267"/>
        <v>71</v>
      </c>
      <c r="AB364" s="19">
        <v>20</v>
      </c>
      <c r="AC364" s="19">
        <v>0</v>
      </c>
      <c r="AD364" s="19">
        <f t="shared" si="268"/>
        <v>0</v>
      </c>
      <c r="AE364" s="19">
        <v>20</v>
      </c>
      <c r="AF364" s="19">
        <v>1</v>
      </c>
      <c r="AG364" s="19">
        <f t="shared" si="269"/>
        <v>20</v>
      </c>
      <c r="AH364" s="19">
        <v>7</v>
      </c>
      <c r="AI364" s="19">
        <v>7</v>
      </c>
      <c r="AJ364" s="20">
        <f t="shared" si="281"/>
        <v>100</v>
      </c>
      <c r="AK364" s="43">
        <f t="shared" si="270"/>
        <v>38</v>
      </c>
      <c r="AL364" s="19">
        <v>175</v>
      </c>
      <c r="AM364" s="19">
        <v>177</v>
      </c>
      <c r="AN364" s="20">
        <f t="shared" si="271"/>
        <v>99</v>
      </c>
      <c r="AO364" s="19">
        <v>170</v>
      </c>
      <c r="AP364" s="19">
        <v>177</v>
      </c>
      <c r="AQ364" s="20">
        <f t="shared" si="272"/>
        <v>96</v>
      </c>
      <c r="AR364" s="19">
        <v>135</v>
      </c>
      <c r="AS364" s="19">
        <v>141</v>
      </c>
      <c r="AT364" s="20">
        <f t="shared" si="273"/>
        <v>96</v>
      </c>
      <c r="AU364" s="20">
        <f t="shared" si="274"/>
        <v>97</v>
      </c>
      <c r="AV364" s="19">
        <v>174</v>
      </c>
      <c r="AW364" s="19">
        <v>177</v>
      </c>
      <c r="AX364" s="20">
        <f t="shared" si="275"/>
        <v>98</v>
      </c>
      <c r="AY364" s="19">
        <v>167</v>
      </c>
      <c r="AZ364" s="19">
        <v>177</v>
      </c>
      <c r="BA364" s="20">
        <f t="shared" si="276"/>
        <v>94</v>
      </c>
      <c r="BB364" s="19">
        <v>175</v>
      </c>
      <c r="BC364" s="19">
        <v>177</v>
      </c>
      <c r="BD364" s="20">
        <f t="shared" si="277"/>
        <v>99</v>
      </c>
      <c r="BE364" s="20">
        <f t="shared" si="278"/>
        <v>98</v>
      </c>
      <c r="BF364" s="20">
        <f t="shared" si="279"/>
        <v>78</v>
      </c>
      <c r="BG364" s="24"/>
      <c r="BH364" s="19">
        <f t="shared" si="282"/>
        <v>8</v>
      </c>
      <c r="BI364" s="19">
        <f t="shared" si="283"/>
        <v>3</v>
      </c>
      <c r="BJ364" s="19">
        <f t="shared" si="284"/>
        <v>6</v>
      </c>
      <c r="BK364" s="19">
        <f t="shared" si="285"/>
        <v>3</v>
      </c>
      <c r="BL364" s="19">
        <f t="shared" si="286"/>
        <v>25</v>
      </c>
      <c r="BM364" s="19">
        <f t="shared" si="287"/>
        <v>19</v>
      </c>
      <c r="BN364" s="19">
        <f t="shared" si="288"/>
        <v>5</v>
      </c>
      <c r="BO364" s="19">
        <f t="shared" si="289"/>
        <v>5</v>
      </c>
      <c r="BP364" s="19">
        <f t="shared" si="290"/>
        <v>1</v>
      </c>
      <c r="BQ364" s="19">
        <f t="shared" si="291"/>
        <v>2</v>
      </c>
      <c r="BR364" s="19">
        <f t="shared" si="292"/>
        <v>5</v>
      </c>
      <c r="BS364" s="19">
        <f t="shared" si="293"/>
        <v>5</v>
      </c>
      <c r="BT364" s="19">
        <f t="shared" si="294"/>
        <v>3</v>
      </c>
      <c r="BU364" s="19">
        <f t="shared" si="295"/>
        <v>7</v>
      </c>
      <c r="BV364" s="19">
        <f t="shared" si="296"/>
        <v>2</v>
      </c>
      <c r="BW364" s="19">
        <f t="shared" si="297"/>
        <v>17</v>
      </c>
      <c r="BX364" s="19">
        <f t="shared" si="298"/>
        <v>25</v>
      </c>
      <c r="BY364" s="19">
        <f t="shared" si="299"/>
        <v>42</v>
      </c>
      <c r="BZ364" s="19">
        <f t="shared" si="300"/>
        <v>4</v>
      </c>
      <c r="CA364" s="19">
        <f t="shared" si="301"/>
        <v>3</v>
      </c>
      <c r="CB364" s="18">
        <f t="shared" si="280"/>
        <v>78</v>
      </c>
      <c r="CC364" s="19">
        <f t="shared" si="302"/>
        <v>19</v>
      </c>
    </row>
    <row r="365" spans="1:81" ht="31.5">
      <c r="A365" s="21">
        <v>125</v>
      </c>
      <c r="B365" s="34">
        <v>6646009182</v>
      </c>
      <c r="C365" s="5" t="s">
        <v>421</v>
      </c>
      <c r="D365" s="5" t="s">
        <v>145</v>
      </c>
      <c r="E365" s="5" t="str">
        <f>VLOOKUP(C365,Реестр!$B$2:$C$74,2,FALSE)</f>
        <v>Село</v>
      </c>
      <c r="F365" s="19">
        <v>8</v>
      </c>
      <c r="G365" s="19">
        <v>36</v>
      </c>
      <c r="H365" s="22">
        <v>9</v>
      </c>
      <c r="I365" s="22">
        <v>36</v>
      </c>
      <c r="J365" s="22">
        <f t="shared" si="260"/>
        <v>94</v>
      </c>
      <c r="K365" s="19">
        <v>30</v>
      </c>
      <c r="L365" s="19">
        <v>4</v>
      </c>
      <c r="M365" s="19">
        <f t="shared" si="261"/>
        <v>100</v>
      </c>
      <c r="N365" s="19">
        <v>40</v>
      </c>
      <c r="O365" s="19">
        <v>42</v>
      </c>
      <c r="P365" s="19">
        <v>40</v>
      </c>
      <c r="Q365" s="19">
        <v>55</v>
      </c>
      <c r="R365" s="19">
        <f t="shared" si="262"/>
        <v>88</v>
      </c>
      <c r="S365" s="19">
        <f t="shared" si="263"/>
        <v>93</v>
      </c>
      <c r="T365" s="19">
        <v>20</v>
      </c>
      <c r="U365" s="19">
        <v>2</v>
      </c>
      <c r="V365" s="19">
        <f t="shared" si="264"/>
        <v>40</v>
      </c>
      <c r="W365" s="19">
        <v>54</v>
      </c>
      <c r="X365" s="23">
        <v>67</v>
      </c>
      <c r="Y365" s="20">
        <f t="shared" si="265"/>
        <v>81</v>
      </c>
      <c r="Z365" s="43">
        <f t="shared" si="266"/>
        <v>61</v>
      </c>
      <c r="AA365" s="20">
        <f t="shared" si="267"/>
        <v>61</v>
      </c>
      <c r="AB365" s="19">
        <v>20</v>
      </c>
      <c r="AC365" s="19">
        <v>0</v>
      </c>
      <c r="AD365" s="19">
        <f t="shared" si="268"/>
        <v>0</v>
      </c>
      <c r="AE365" s="19">
        <v>20</v>
      </c>
      <c r="AF365" s="19">
        <v>1</v>
      </c>
      <c r="AG365" s="19">
        <f t="shared" si="269"/>
        <v>20</v>
      </c>
      <c r="AH365" s="19">
        <v>1</v>
      </c>
      <c r="AI365" s="19">
        <v>1</v>
      </c>
      <c r="AJ365" s="20">
        <f t="shared" si="281"/>
        <v>100</v>
      </c>
      <c r="AK365" s="43">
        <f t="shared" si="270"/>
        <v>38</v>
      </c>
      <c r="AL365" s="19">
        <v>67</v>
      </c>
      <c r="AM365" s="19">
        <v>67</v>
      </c>
      <c r="AN365" s="20">
        <f t="shared" si="271"/>
        <v>100</v>
      </c>
      <c r="AO365" s="19">
        <v>67</v>
      </c>
      <c r="AP365" s="19">
        <v>67</v>
      </c>
      <c r="AQ365" s="20">
        <f t="shared" si="272"/>
        <v>100</v>
      </c>
      <c r="AR365" s="19">
        <v>40</v>
      </c>
      <c r="AS365" s="19">
        <v>67</v>
      </c>
      <c r="AT365" s="20">
        <f t="shared" si="273"/>
        <v>60</v>
      </c>
      <c r="AU365" s="20">
        <f t="shared" si="274"/>
        <v>92</v>
      </c>
      <c r="AV365" s="19">
        <v>67</v>
      </c>
      <c r="AW365" s="19">
        <v>67</v>
      </c>
      <c r="AX365" s="20">
        <f t="shared" si="275"/>
        <v>100</v>
      </c>
      <c r="AY365" s="19">
        <v>67</v>
      </c>
      <c r="AZ365" s="19">
        <v>67</v>
      </c>
      <c r="BA365" s="20">
        <f t="shared" si="276"/>
        <v>100</v>
      </c>
      <c r="BB365" s="19">
        <v>67</v>
      </c>
      <c r="BC365" s="19">
        <v>67</v>
      </c>
      <c r="BD365" s="20">
        <f t="shared" si="277"/>
        <v>100</v>
      </c>
      <c r="BE365" s="20">
        <f t="shared" si="278"/>
        <v>100</v>
      </c>
      <c r="BF365" s="20">
        <f t="shared" si="279"/>
        <v>77</v>
      </c>
      <c r="BG365" s="24"/>
      <c r="BH365" s="19">
        <f t="shared" si="282"/>
        <v>6</v>
      </c>
      <c r="BI365" s="19">
        <f t="shared" si="283"/>
        <v>1</v>
      </c>
      <c r="BJ365" s="19">
        <f t="shared" si="284"/>
        <v>13</v>
      </c>
      <c r="BK365" s="19">
        <f t="shared" si="285"/>
        <v>4</v>
      </c>
      <c r="BL365" s="19">
        <f t="shared" si="286"/>
        <v>30</v>
      </c>
      <c r="BM365" s="19">
        <f t="shared" si="287"/>
        <v>20</v>
      </c>
      <c r="BN365" s="19">
        <f t="shared" si="288"/>
        <v>5</v>
      </c>
      <c r="BO365" s="19">
        <f t="shared" si="289"/>
        <v>5</v>
      </c>
      <c r="BP365" s="19">
        <f t="shared" si="290"/>
        <v>1</v>
      </c>
      <c r="BQ365" s="19">
        <f t="shared" si="291"/>
        <v>1</v>
      </c>
      <c r="BR365" s="19">
        <f t="shared" si="292"/>
        <v>1</v>
      </c>
      <c r="BS365" s="19">
        <f t="shared" si="293"/>
        <v>15</v>
      </c>
      <c r="BT365" s="19">
        <f t="shared" si="294"/>
        <v>1</v>
      </c>
      <c r="BU365" s="19">
        <f t="shared" si="295"/>
        <v>1</v>
      </c>
      <c r="BV365" s="19">
        <f t="shared" si="296"/>
        <v>1</v>
      </c>
      <c r="BW365" s="19">
        <f t="shared" si="297"/>
        <v>8</v>
      </c>
      <c r="BX365" s="19">
        <f t="shared" si="298"/>
        <v>30</v>
      </c>
      <c r="BY365" s="19">
        <f t="shared" si="299"/>
        <v>42</v>
      </c>
      <c r="BZ365" s="19">
        <f t="shared" si="300"/>
        <v>9</v>
      </c>
      <c r="CA365" s="19">
        <f t="shared" si="301"/>
        <v>1</v>
      </c>
      <c r="CB365" s="18">
        <f t="shared" si="280"/>
        <v>77</v>
      </c>
      <c r="CC365" s="19">
        <f t="shared" si="302"/>
        <v>20</v>
      </c>
    </row>
    <row r="366" spans="1:81" ht="15.75">
      <c r="A366" s="21">
        <v>203</v>
      </c>
      <c r="B366" s="36">
        <v>6628009662</v>
      </c>
      <c r="C366" s="5" t="s">
        <v>434</v>
      </c>
      <c r="D366" s="5" t="s">
        <v>218</v>
      </c>
      <c r="E366" s="5" t="str">
        <f>VLOOKUP(C366,Реестр!$B$2:$C$74,2,FALSE)</f>
        <v>Село</v>
      </c>
      <c r="F366" s="19">
        <v>11</v>
      </c>
      <c r="G366" s="19">
        <v>34</v>
      </c>
      <c r="H366" s="22">
        <v>11</v>
      </c>
      <c r="I366" s="22">
        <v>38</v>
      </c>
      <c r="J366" s="22">
        <f t="shared" si="260"/>
        <v>95</v>
      </c>
      <c r="K366" s="19">
        <v>30</v>
      </c>
      <c r="L366" s="19">
        <v>0</v>
      </c>
      <c r="M366" s="19">
        <f t="shared" si="261"/>
        <v>0</v>
      </c>
      <c r="N366" s="19">
        <v>171</v>
      </c>
      <c r="O366" s="19">
        <v>148</v>
      </c>
      <c r="P366" s="19">
        <v>172</v>
      </c>
      <c r="Q366" s="19">
        <v>154</v>
      </c>
      <c r="R366" s="19">
        <f t="shared" si="262"/>
        <v>98</v>
      </c>
      <c r="S366" s="19">
        <f t="shared" si="263"/>
        <v>68</v>
      </c>
      <c r="T366" s="19">
        <v>20</v>
      </c>
      <c r="U366" s="19">
        <v>3</v>
      </c>
      <c r="V366" s="19">
        <f t="shared" si="264"/>
        <v>60</v>
      </c>
      <c r="W366" s="19">
        <v>177</v>
      </c>
      <c r="X366" s="23">
        <v>194</v>
      </c>
      <c r="Y366" s="20">
        <f t="shared" si="265"/>
        <v>91</v>
      </c>
      <c r="Z366" s="43">
        <f t="shared" si="266"/>
        <v>76</v>
      </c>
      <c r="AA366" s="20">
        <f t="shared" si="267"/>
        <v>76</v>
      </c>
      <c r="AB366" s="19">
        <v>20</v>
      </c>
      <c r="AC366" s="19">
        <v>0</v>
      </c>
      <c r="AD366" s="19">
        <f t="shared" si="268"/>
        <v>0</v>
      </c>
      <c r="AE366" s="19">
        <v>20</v>
      </c>
      <c r="AF366" s="19">
        <v>3</v>
      </c>
      <c r="AG366" s="19">
        <f t="shared" si="269"/>
        <v>60</v>
      </c>
      <c r="AH366" s="19">
        <v>20</v>
      </c>
      <c r="AI366" s="19">
        <v>21</v>
      </c>
      <c r="AJ366" s="20">
        <f t="shared" si="281"/>
        <v>95</v>
      </c>
      <c r="AK366" s="43">
        <f t="shared" si="270"/>
        <v>53</v>
      </c>
      <c r="AL366" s="19">
        <v>172</v>
      </c>
      <c r="AM366" s="19">
        <v>194</v>
      </c>
      <c r="AN366" s="20">
        <f t="shared" si="271"/>
        <v>89</v>
      </c>
      <c r="AO366" s="19">
        <v>193</v>
      </c>
      <c r="AP366" s="19">
        <v>194</v>
      </c>
      <c r="AQ366" s="20">
        <f t="shared" si="272"/>
        <v>99</v>
      </c>
      <c r="AR366" s="19">
        <v>140</v>
      </c>
      <c r="AS366" s="19">
        <v>154</v>
      </c>
      <c r="AT366" s="20">
        <f t="shared" si="273"/>
        <v>91</v>
      </c>
      <c r="AU366" s="20">
        <f t="shared" si="274"/>
        <v>93</v>
      </c>
      <c r="AV366" s="19">
        <v>180</v>
      </c>
      <c r="AW366" s="19">
        <v>194</v>
      </c>
      <c r="AX366" s="20">
        <f t="shared" si="275"/>
        <v>93</v>
      </c>
      <c r="AY366" s="19">
        <v>193</v>
      </c>
      <c r="AZ366" s="19">
        <v>194</v>
      </c>
      <c r="BA366" s="20">
        <f t="shared" si="276"/>
        <v>99</v>
      </c>
      <c r="BB366" s="19">
        <v>189</v>
      </c>
      <c r="BC366" s="19">
        <v>194</v>
      </c>
      <c r="BD366" s="20">
        <f t="shared" si="277"/>
        <v>97</v>
      </c>
      <c r="BE366" s="20">
        <f t="shared" si="278"/>
        <v>96</v>
      </c>
      <c r="BF366" s="20">
        <f t="shared" si="279"/>
        <v>77</v>
      </c>
      <c r="BG366" s="24"/>
      <c r="BH366" s="19">
        <f t="shared" si="282"/>
        <v>5</v>
      </c>
      <c r="BI366" s="19">
        <f t="shared" si="283"/>
        <v>5</v>
      </c>
      <c r="BJ366" s="19">
        <f t="shared" si="284"/>
        <v>3</v>
      </c>
      <c r="BK366" s="19">
        <f t="shared" si="285"/>
        <v>3</v>
      </c>
      <c r="BL366" s="19">
        <f t="shared" si="286"/>
        <v>23</v>
      </c>
      <c r="BM366" s="19">
        <f t="shared" si="287"/>
        <v>10</v>
      </c>
      <c r="BN366" s="19">
        <f t="shared" si="288"/>
        <v>5</v>
      </c>
      <c r="BO366" s="19">
        <f t="shared" si="289"/>
        <v>3</v>
      </c>
      <c r="BP366" s="19">
        <f t="shared" si="290"/>
        <v>5</v>
      </c>
      <c r="BQ366" s="19">
        <f t="shared" si="291"/>
        <v>12</v>
      </c>
      <c r="BR366" s="19">
        <f t="shared" si="292"/>
        <v>2</v>
      </c>
      <c r="BS366" s="19">
        <f t="shared" si="293"/>
        <v>10</v>
      </c>
      <c r="BT366" s="19">
        <f t="shared" si="294"/>
        <v>8</v>
      </c>
      <c r="BU366" s="19">
        <f t="shared" si="295"/>
        <v>2</v>
      </c>
      <c r="BV366" s="19">
        <f t="shared" si="296"/>
        <v>4</v>
      </c>
      <c r="BW366" s="19">
        <f t="shared" si="297"/>
        <v>23</v>
      </c>
      <c r="BX366" s="19">
        <f t="shared" si="298"/>
        <v>23</v>
      </c>
      <c r="BY366" s="19">
        <f t="shared" si="299"/>
        <v>29</v>
      </c>
      <c r="BZ366" s="19">
        <f t="shared" si="300"/>
        <v>8</v>
      </c>
      <c r="CA366" s="19">
        <f t="shared" si="301"/>
        <v>5</v>
      </c>
      <c r="CB366" s="18">
        <f t="shared" si="280"/>
        <v>77</v>
      </c>
      <c r="CC366" s="19">
        <f t="shared" si="302"/>
        <v>20</v>
      </c>
    </row>
    <row r="367" spans="1:81" ht="30">
      <c r="A367" s="21">
        <v>310</v>
      </c>
      <c r="B367" s="34">
        <v>6603011740</v>
      </c>
      <c r="C367" s="40" t="s">
        <v>494</v>
      </c>
      <c r="D367" s="5" t="s">
        <v>317</v>
      </c>
      <c r="E367" s="5" t="str">
        <f>VLOOKUP(C367,Реестр!$B$2:$C$74,2,FALSE)</f>
        <v>Село</v>
      </c>
      <c r="F367" s="19">
        <v>10</v>
      </c>
      <c r="G367" s="19">
        <v>36</v>
      </c>
      <c r="H367" s="22">
        <v>11</v>
      </c>
      <c r="I367" s="22">
        <v>38</v>
      </c>
      <c r="J367" s="22">
        <f t="shared" si="260"/>
        <v>93</v>
      </c>
      <c r="K367" s="19">
        <v>30</v>
      </c>
      <c r="L367" s="19">
        <v>4</v>
      </c>
      <c r="M367" s="19">
        <f t="shared" si="261"/>
        <v>100</v>
      </c>
      <c r="N367" s="19">
        <v>101</v>
      </c>
      <c r="O367" s="19">
        <v>74</v>
      </c>
      <c r="P367" s="19">
        <v>101</v>
      </c>
      <c r="Q367" s="19">
        <v>74</v>
      </c>
      <c r="R367" s="19">
        <f t="shared" si="262"/>
        <v>100</v>
      </c>
      <c r="S367" s="19">
        <f t="shared" si="263"/>
        <v>98</v>
      </c>
      <c r="T367" s="19">
        <v>20</v>
      </c>
      <c r="U367" s="19">
        <v>4</v>
      </c>
      <c r="V367" s="19">
        <f t="shared" si="264"/>
        <v>80</v>
      </c>
      <c r="W367" s="19">
        <v>96</v>
      </c>
      <c r="X367" s="23">
        <v>113</v>
      </c>
      <c r="Y367" s="20">
        <f t="shared" si="265"/>
        <v>85</v>
      </c>
      <c r="Z367" s="43">
        <f t="shared" si="266"/>
        <v>83</v>
      </c>
      <c r="AA367" s="20">
        <f t="shared" si="267"/>
        <v>83</v>
      </c>
      <c r="AB367" s="19">
        <v>20</v>
      </c>
      <c r="AC367" s="19">
        <v>0</v>
      </c>
      <c r="AD367" s="19">
        <f t="shared" si="268"/>
        <v>0</v>
      </c>
      <c r="AE367" s="19">
        <v>20</v>
      </c>
      <c r="AF367" s="19">
        <v>0</v>
      </c>
      <c r="AG367" s="19">
        <f t="shared" si="269"/>
        <v>0</v>
      </c>
      <c r="AH367" s="19">
        <v>3</v>
      </c>
      <c r="AI367" s="19">
        <v>8</v>
      </c>
      <c r="AJ367" s="20">
        <f t="shared" si="281"/>
        <v>38</v>
      </c>
      <c r="AK367" s="43">
        <f t="shared" si="270"/>
        <v>11</v>
      </c>
      <c r="AL367" s="19">
        <v>108</v>
      </c>
      <c r="AM367" s="19">
        <v>113</v>
      </c>
      <c r="AN367" s="20">
        <f t="shared" si="271"/>
        <v>96</v>
      </c>
      <c r="AO367" s="19">
        <v>106</v>
      </c>
      <c r="AP367" s="19">
        <v>113</v>
      </c>
      <c r="AQ367" s="20">
        <f t="shared" si="272"/>
        <v>94</v>
      </c>
      <c r="AR367" s="19">
        <v>71</v>
      </c>
      <c r="AS367" s="19">
        <v>73</v>
      </c>
      <c r="AT367" s="20">
        <f t="shared" si="273"/>
        <v>97</v>
      </c>
      <c r="AU367" s="20">
        <f t="shared" si="274"/>
        <v>95</v>
      </c>
      <c r="AV367" s="19">
        <v>108</v>
      </c>
      <c r="AW367" s="19">
        <v>113</v>
      </c>
      <c r="AX367" s="20">
        <f t="shared" si="275"/>
        <v>96</v>
      </c>
      <c r="AY367" s="19">
        <v>108</v>
      </c>
      <c r="AZ367" s="19">
        <v>113</v>
      </c>
      <c r="BA367" s="20">
        <f t="shared" si="276"/>
        <v>96</v>
      </c>
      <c r="BB367" s="19">
        <v>108</v>
      </c>
      <c r="BC367" s="19">
        <v>113</v>
      </c>
      <c r="BD367" s="20">
        <f t="shared" si="277"/>
        <v>96</v>
      </c>
      <c r="BE367" s="20">
        <f t="shared" si="278"/>
        <v>96</v>
      </c>
      <c r="BF367" s="20">
        <f t="shared" si="279"/>
        <v>77</v>
      </c>
      <c r="BG367" s="24"/>
      <c r="BH367" s="19">
        <f t="shared" si="282"/>
        <v>7</v>
      </c>
      <c r="BI367" s="19">
        <f t="shared" si="283"/>
        <v>1</v>
      </c>
      <c r="BJ367" s="19">
        <f t="shared" si="284"/>
        <v>1</v>
      </c>
      <c r="BK367" s="19">
        <f t="shared" si="285"/>
        <v>2</v>
      </c>
      <c r="BL367" s="19">
        <f t="shared" si="286"/>
        <v>17</v>
      </c>
      <c r="BM367" s="19">
        <f t="shared" si="287"/>
        <v>16</v>
      </c>
      <c r="BN367" s="19">
        <f t="shared" si="288"/>
        <v>5</v>
      </c>
      <c r="BO367" s="19">
        <f t="shared" si="289"/>
        <v>6</v>
      </c>
      <c r="BP367" s="19">
        <f t="shared" si="290"/>
        <v>30</v>
      </c>
      <c r="BQ367" s="19">
        <f t="shared" si="291"/>
        <v>5</v>
      </c>
      <c r="BR367" s="19">
        <f t="shared" si="292"/>
        <v>7</v>
      </c>
      <c r="BS367" s="19">
        <f t="shared" si="293"/>
        <v>4</v>
      </c>
      <c r="BT367" s="19">
        <f t="shared" si="294"/>
        <v>5</v>
      </c>
      <c r="BU367" s="19">
        <f t="shared" si="295"/>
        <v>5</v>
      </c>
      <c r="BV367" s="19">
        <f t="shared" si="296"/>
        <v>5</v>
      </c>
      <c r="BW367" s="19">
        <f t="shared" si="297"/>
        <v>3</v>
      </c>
      <c r="BX367" s="19">
        <f t="shared" si="298"/>
        <v>17</v>
      </c>
      <c r="BY367" s="19">
        <f t="shared" si="299"/>
        <v>58</v>
      </c>
      <c r="BZ367" s="19">
        <f t="shared" si="300"/>
        <v>6</v>
      </c>
      <c r="CA367" s="19">
        <f t="shared" si="301"/>
        <v>5</v>
      </c>
      <c r="CB367" s="18">
        <f t="shared" si="280"/>
        <v>77</v>
      </c>
      <c r="CC367" s="19">
        <f t="shared" si="302"/>
        <v>20</v>
      </c>
    </row>
    <row r="368" spans="1:81" ht="31.5">
      <c r="A368" s="21">
        <v>187</v>
      </c>
      <c r="B368" s="34">
        <v>6633020189</v>
      </c>
      <c r="C368" s="5" t="s">
        <v>433</v>
      </c>
      <c r="D368" s="5" t="s">
        <v>205</v>
      </c>
      <c r="E368" s="5" t="str">
        <f>VLOOKUP(C368,Реестр!$B$2:$C$74,2,FALSE)</f>
        <v>Село</v>
      </c>
      <c r="F368" s="19">
        <v>7</v>
      </c>
      <c r="G368" s="19">
        <v>36</v>
      </c>
      <c r="H368" s="22">
        <v>9</v>
      </c>
      <c r="I368" s="22">
        <v>36</v>
      </c>
      <c r="J368" s="22">
        <f t="shared" si="260"/>
        <v>89</v>
      </c>
      <c r="K368" s="19">
        <v>30</v>
      </c>
      <c r="L368" s="19">
        <v>2</v>
      </c>
      <c r="M368" s="19">
        <f t="shared" si="261"/>
        <v>60</v>
      </c>
      <c r="N368" s="19">
        <v>26</v>
      </c>
      <c r="O368" s="19">
        <v>25</v>
      </c>
      <c r="P368" s="19">
        <v>26</v>
      </c>
      <c r="Q368" s="19">
        <v>25</v>
      </c>
      <c r="R368" s="19">
        <f t="shared" si="262"/>
        <v>100</v>
      </c>
      <c r="S368" s="19">
        <f t="shared" si="263"/>
        <v>85</v>
      </c>
      <c r="T368" s="19">
        <v>20</v>
      </c>
      <c r="U368" s="19">
        <v>2</v>
      </c>
      <c r="V368" s="19">
        <f t="shared" si="264"/>
        <v>40</v>
      </c>
      <c r="W368" s="19">
        <v>27</v>
      </c>
      <c r="X368" s="23">
        <v>27</v>
      </c>
      <c r="Y368" s="20">
        <f t="shared" si="265"/>
        <v>100</v>
      </c>
      <c r="Z368" s="43">
        <f t="shared" si="266"/>
        <v>70</v>
      </c>
      <c r="AA368" s="20">
        <f t="shared" si="267"/>
        <v>70</v>
      </c>
      <c r="AB368" s="19">
        <v>20</v>
      </c>
      <c r="AC368" s="19">
        <v>0</v>
      </c>
      <c r="AD368" s="19">
        <f t="shared" si="268"/>
        <v>0</v>
      </c>
      <c r="AE368" s="19">
        <v>20</v>
      </c>
      <c r="AF368" s="19">
        <v>0</v>
      </c>
      <c r="AG368" s="19">
        <f t="shared" si="269"/>
        <v>0</v>
      </c>
      <c r="AH368" s="19">
        <v>1</v>
      </c>
      <c r="AI368" s="19">
        <v>1</v>
      </c>
      <c r="AJ368" s="20">
        <f t="shared" si="281"/>
        <v>100</v>
      </c>
      <c r="AK368" s="43">
        <f t="shared" si="270"/>
        <v>30</v>
      </c>
      <c r="AL368" s="19">
        <v>27</v>
      </c>
      <c r="AM368" s="19">
        <v>27</v>
      </c>
      <c r="AN368" s="20">
        <f t="shared" si="271"/>
        <v>100</v>
      </c>
      <c r="AO368" s="19">
        <v>26</v>
      </c>
      <c r="AP368" s="19">
        <v>27</v>
      </c>
      <c r="AQ368" s="20">
        <f t="shared" si="272"/>
        <v>96</v>
      </c>
      <c r="AR368" s="19">
        <v>24</v>
      </c>
      <c r="AS368" s="19">
        <v>24</v>
      </c>
      <c r="AT368" s="20">
        <f t="shared" si="273"/>
        <v>100</v>
      </c>
      <c r="AU368" s="20">
        <f t="shared" si="274"/>
        <v>98</v>
      </c>
      <c r="AV368" s="19">
        <v>26</v>
      </c>
      <c r="AW368" s="19">
        <v>27</v>
      </c>
      <c r="AX368" s="20">
        <f t="shared" si="275"/>
        <v>96</v>
      </c>
      <c r="AY368" s="19">
        <v>27</v>
      </c>
      <c r="AZ368" s="19">
        <v>27</v>
      </c>
      <c r="BA368" s="20">
        <f t="shared" si="276"/>
        <v>100</v>
      </c>
      <c r="BB368" s="19">
        <v>27</v>
      </c>
      <c r="BC368" s="19">
        <v>27</v>
      </c>
      <c r="BD368" s="20">
        <f t="shared" si="277"/>
        <v>100</v>
      </c>
      <c r="BE368" s="20">
        <f t="shared" si="278"/>
        <v>99</v>
      </c>
      <c r="BF368" s="20">
        <f t="shared" si="279"/>
        <v>76</v>
      </c>
      <c r="BG368" s="24"/>
      <c r="BH368" s="19">
        <f t="shared" si="282"/>
        <v>11</v>
      </c>
      <c r="BI368" s="19">
        <f t="shared" si="283"/>
        <v>3</v>
      </c>
      <c r="BJ368" s="19">
        <f t="shared" si="284"/>
        <v>1</v>
      </c>
      <c r="BK368" s="19">
        <f t="shared" si="285"/>
        <v>4</v>
      </c>
      <c r="BL368" s="19">
        <f t="shared" si="286"/>
        <v>26</v>
      </c>
      <c r="BM368" s="19">
        <f t="shared" si="287"/>
        <v>1</v>
      </c>
      <c r="BN368" s="19">
        <f t="shared" si="288"/>
        <v>5</v>
      </c>
      <c r="BO368" s="19">
        <f t="shared" si="289"/>
        <v>6</v>
      </c>
      <c r="BP368" s="19">
        <f t="shared" si="290"/>
        <v>1</v>
      </c>
      <c r="BQ368" s="19">
        <f t="shared" si="291"/>
        <v>1</v>
      </c>
      <c r="BR368" s="19">
        <f t="shared" si="292"/>
        <v>5</v>
      </c>
      <c r="BS368" s="19">
        <f t="shared" si="293"/>
        <v>1</v>
      </c>
      <c r="BT368" s="19">
        <f t="shared" si="294"/>
        <v>5</v>
      </c>
      <c r="BU368" s="19">
        <f t="shared" si="295"/>
        <v>1</v>
      </c>
      <c r="BV368" s="19">
        <f t="shared" si="296"/>
        <v>1</v>
      </c>
      <c r="BW368" s="19">
        <f t="shared" si="297"/>
        <v>16</v>
      </c>
      <c r="BX368" s="19">
        <f t="shared" si="298"/>
        <v>26</v>
      </c>
      <c r="BY368" s="19">
        <f t="shared" si="299"/>
        <v>49</v>
      </c>
      <c r="BZ368" s="19">
        <f t="shared" si="300"/>
        <v>3</v>
      </c>
      <c r="CA368" s="19">
        <f t="shared" si="301"/>
        <v>2</v>
      </c>
      <c r="CB368" s="18">
        <f t="shared" si="280"/>
        <v>76</v>
      </c>
      <c r="CC368" s="19">
        <f t="shared" si="302"/>
        <v>21</v>
      </c>
    </row>
    <row r="369" spans="1:81" ht="31.5">
      <c r="A369" s="21">
        <v>189</v>
      </c>
      <c r="B369" s="34">
        <v>6655003564</v>
      </c>
      <c r="C369" s="5" t="s">
        <v>433</v>
      </c>
      <c r="D369" s="5" t="s">
        <v>164</v>
      </c>
      <c r="E369" s="5" t="str">
        <f>VLOOKUP(C369,Реестр!$B$2:$C$74,2,FALSE)</f>
        <v>Село</v>
      </c>
      <c r="F369" s="19">
        <v>8</v>
      </c>
      <c r="G369" s="19">
        <v>36</v>
      </c>
      <c r="H369" s="22">
        <v>9</v>
      </c>
      <c r="I369" s="22">
        <v>36</v>
      </c>
      <c r="J369" s="22">
        <f t="shared" si="260"/>
        <v>94</v>
      </c>
      <c r="K369" s="19">
        <v>30</v>
      </c>
      <c r="L369" s="19">
        <v>4</v>
      </c>
      <c r="M369" s="19">
        <f t="shared" si="261"/>
        <v>100</v>
      </c>
      <c r="N369" s="19">
        <v>119</v>
      </c>
      <c r="O369" s="19">
        <v>109</v>
      </c>
      <c r="P369" s="19">
        <v>121</v>
      </c>
      <c r="Q369" s="19">
        <v>109</v>
      </c>
      <c r="R369" s="19">
        <f t="shared" si="262"/>
        <v>99</v>
      </c>
      <c r="S369" s="19">
        <f t="shared" si="263"/>
        <v>98</v>
      </c>
      <c r="T369" s="19">
        <v>20</v>
      </c>
      <c r="U369" s="19">
        <v>0</v>
      </c>
      <c r="V369" s="19">
        <f t="shared" si="264"/>
        <v>0</v>
      </c>
      <c r="W369" s="19">
        <v>124</v>
      </c>
      <c r="X369" s="23">
        <v>146</v>
      </c>
      <c r="Y369" s="20">
        <f t="shared" si="265"/>
        <v>85</v>
      </c>
      <c r="Z369" s="43">
        <f t="shared" si="266"/>
        <v>43</v>
      </c>
      <c r="AA369" s="20">
        <f t="shared" si="267"/>
        <v>43</v>
      </c>
      <c r="AB369" s="19">
        <v>20</v>
      </c>
      <c r="AC369" s="19">
        <v>0</v>
      </c>
      <c r="AD369" s="19">
        <f t="shared" si="268"/>
        <v>0</v>
      </c>
      <c r="AE369" s="19">
        <v>20</v>
      </c>
      <c r="AF369" s="19">
        <v>2</v>
      </c>
      <c r="AG369" s="19">
        <f t="shared" si="269"/>
        <v>40</v>
      </c>
      <c r="AH369" s="19">
        <v>11</v>
      </c>
      <c r="AI369" s="19">
        <v>12</v>
      </c>
      <c r="AJ369" s="20">
        <f t="shared" si="281"/>
        <v>92</v>
      </c>
      <c r="AK369" s="43">
        <f t="shared" si="270"/>
        <v>44</v>
      </c>
      <c r="AL369" s="19">
        <v>136</v>
      </c>
      <c r="AM369" s="19">
        <v>146</v>
      </c>
      <c r="AN369" s="20">
        <f t="shared" si="271"/>
        <v>93</v>
      </c>
      <c r="AO369" s="19">
        <v>146</v>
      </c>
      <c r="AP369" s="19">
        <v>146</v>
      </c>
      <c r="AQ369" s="20">
        <f t="shared" si="272"/>
        <v>100</v>
      </c>
      <c r="AR369" s="19">
        <v>119</v>
      </c>
      <c r="AS369" s="19">
        <v>122</v>
      </c>
      <c r="AT369" s="20">
        <f t="shared" si="273"/>
        <v>98</v>
      </c>
      <c r="AU369" s="20">
        <f t="shared" si="274"/>
        <v>97</v>
      </c>
      <c r="AV369" s="19">
        <v>141</v>
      </c>
      <c r="AW369" s="19">
        <v>146</v>
      </c>
      <c r="AX369" s="20">
        <f t="shared" si="275"/>
        <v>97</v>
      </c>
      <c r="AY369" s="19">
        <v>138</v>
      </c>
      <c r="AZ369" s="19">
        <v>146</v>
      </c>
      <c r="BA369" s="20">
        <f t="shared" si="276"/>
        <v>95</v>
      </c>
      <c r="BB369" s="19">
        <v>141</v>
      </c>
      <c r="BC369" s="19">
        <v>146</v>
      </c>
      <c r="BD369" s="20">
        <f t="shared" si="277"/>
        <v>97</v>
      </c>
      <c r="BE369" s="20">
        <f t="shared" si="278"/>
        <v>97</v>
      </c>
      <c r="BF369" s="20">
        <f t="shared" si="279"/>
        <v>76</v>
      </c>
      <c r="BG369" s="24"/>
      <c r="BH369" s="19">
        <f t="shared" si="282"/>
        <v>6</v>
      </c>
      <c r="BI369" s="19">
        <f t="shared" si="283"/>
        <v>1</v>
      </c>
      <c r="BJ369" s="19">
        <f t="shared" si="284"/>
        <v>2</v>
      </c>
      <c r="BK369" s="19">
        <f t="shared" si="285"/>
        <v>6</v>
      </c>
      <c r="BL369" s="19">
        <f t="shared" si="286"/>
        <v>39</v>
      </c>
      <c r="BM369" s="19">
        <f t="shared" si="287"/>
        <v>16</v>
      </c>
      <c r="BN369" s="19">
        <f t="shared" si="288"/>
        <v>5</v>
      </c>
      <c r="BO369" s="19">
        <f t="shared" si="289"/>
        <v>4</v>
      </c>
      <c r="BP369" s="19">
        <f t="shared" si="290"/>
        <v>8</v>
      </c>
      <c r="BQ369" s="19">
        <f t="shared" si="291"/>
        <v>8</v>
      </c>
      <c r="BR369" s="19">
        <f t="shared" si="292"/>
        <v>1</v>
      </c>
      <c r="BS369" s="19">
        <f t="shared" si="293"/>
        <v>3</v>
      </c>
      <c r="BT369" s="19">
        <f t="shared" si="294"/>
        <v>4</v>
      </c>
      <c r="BU369" s="19">
        <f t="shared" si="295"/>
        <v>6</v>
      </c>
      <c r="BV369" s="19">
        <f t="shared" si="296"/>
        <v>4</v>
      </c>
      <c r="BW369" s="19">
        <f t="shared" si="297"/>
        <v>3</v>
      </c>
      <c r="BX369" s="19">
        <f t="shared" si="298"/>
        <v>39</v>
      </c>
      <c r="BY369" s="19">
        <f t="shared" si="299"/>
        <v>36</v>
      </c>
      <c r="BZ369" s="19">
        <f t="shared" si="300"/>
        <v>4</v>
      </c>
      <c r="CA369" s="19">
        <f t="shared" si="301"/>
        <v>4</v>
      </c>
      <c r="CB369" s="18">
        <f t="shared" si="280"/>
        <v>76</v>
      </c>
      <c r="CC369" s="19">
        <f t="shared" si="302"/>
        <v>21</v>
      </c>
    </row>
    <row r="370" spans="1:81" ht="30">
      <c r="A370" s="21">
        <v>210</v>
      </c>
      <c r="B370" s="34">
        <v>6611006180</v>
      </c>
      <c r="C370" s="40" t="s">
        <v>490</v>
      </c>
      <c r="D370" s="5" t="s">
        <v>225</v>
      </c>
      <c r="E370" s="5" t="str">
        <f>VLOOKUP(C370,Реестр!$B$2:$C$74,2,FALSE)</f>
        <v>Село</v>
      </c>
      <c r="F370" s="19">
        <v>10</v>
      </c>
      <c r="G370" s="19">
        <v>35</v>
      </c>
      <c r="H370" s="22">
        <v>11</v>
      </c>
      <c r="I370" s="22">
        <v>38</v>
      </c>
      <c r="J370" s="22">
        <f t="shared" si="260"/>
        <v>92</v>
      </c>
      <c r="K370" s="19">
        <v>30</v>
      </c>
      <c r="L370" s="19">
        <v>4</v>
      </c>
      <c r="M370" s="19">
        <f t="shared" si="261"/>
        <v>100</v>
      </c>
      <c r="N370" s="19">
        <v>147</v>
      </c>
      <c r="O370" s="19">
        <v>129</v>
      </c>
      <c r="P370" s="19">
        <v>155</v>
      </c>
      <c r="Q370" s="19">
        <v>134</v>
      </c>
      <c r="R370" s="19">
        <f t="shared" si="262"/>
        <v>96</v>
      </c>
      <c r="S370" s="19">
        <f t="shared" si="263"/>
        <v>96</v>
      </c>
      <c r="T370" s="19">
        <v>20</v>
      </c>
      <c r="U370" s="19">
        <v>2</v>
      </c>
      <c r="V370" s="19">
        <f t="shared" si="264"/>
        <v>40</v>
      </c>
      <c r="W370" s="19">
        <v>163</v>
      </c>
      <c r="X370" s="23">
        <v>194</v>
      </c>
      <c r="Y370" s="20">
        <f t="shared" si="265"/>
        <v>84</v>
      </c>
      <c r="Z370" s="43">
        <f t="shared" si="266"/>
        <v>62</v>
      </c>
      <c r="AA370" s="20">
        <f t="shared" si="267"/>
        <v>62</v>
      </c>
      <c r="AB370" s="19">
        <v>20</v>
      </c>
      <c r="AC370" s="19">
        <v>0</v>
      </c>
      <c r="AD370" s="19">
        <f t="shared" si="268"/>
        <v>0</v>
      </c>
      <c r="AE370" s="19">
        <v>20</v>
      </c>
      <c r="AF370" s="19">
        <v>1</v>
      </c>
      <c r="AG370" s="19">
        <f t="shared" si="269"/>
        <v>20</v>
      </c>
      <c r="AH370" s="19">
        <v>23</v>
      </c>
      <c r="AI370" s="19">
        <v>25</v>
      </c>
      <c r="AJ370" s="20">
        <f t="shared" si="281"/>
        <v>92</v>
      </c>
      <c r="AK370" s="43">
        <f t="shared" si="270"/>
        <v>36</v>
      </c>
      <c r="AL370" s="19">
        <v>181</v>
      </c>
      <c r="AM370" s="19">
        <v>194</v>
      </c>
      <c r="AN370" s="20">
        <f t="shared" si="271"/>
        <v>93</v>
      </c>
      <c r="AO370" s="19">
        <v>189</v>
      </c>
      <c r="AP370" s="19">
        <v>194</v>
      </c>
      <c r="AQ370" s="20">
        <f t="shared" si="272"/>
        <v>97</v>
      </c>
      <c r="AR370" s="19">
        <v>124</v>
      </c>
      <c r="AS370" s="19">
        <v>130</v>
      </c>
      <c r="AT370" s="20">
        <f t="shared" si="273"/>
        <v>95</v>
      </c>
      <c r="AU370" s="20">
        <f t="shared" si="274"/>
        <v>95</v>
      </c>
      <c r="AV370" s="19">
        <v>179</v>
      </c>
      <c r="AW370" s="19">
        <v>194</v>
      </c>
      <c r="AX370" s="20">
        <f t="shared" si="275"/>
        <v>92</v>
      </c>
      <c r="AY370" s="19">
        <v>182</v>
      </c>
      <c r="AZ370" s="19">
        <v>194</v>
      </c>
      <c r="BA370" s="20">
        <f t="shared" si="276"/>
        <v>94</v>
      </c>
      <c r="BB370" s="19">
        <v>179</v>
      </c>
      <c r="BC370" s="19">
        <v>194</v>
      </c>
      <c r="BD370" s="20">
        <f t="shared" si="277"/>
        <v>92</v>
      </c>
      <c r="BE370" s="20">
        <f t="shared" si="278"/>
        <v>92</v>
      </c>
      <c r="BF370" s="20">
        <f t="shared" si="279"/>
        <v>76</v>
      </c>
      <c r="BG370" s="24"/>
      <c r="BH370" s="19">
        <f t="shared" si="282"/>
        <v>8</v>
      </c>
      <c r="BI370" s="19">
        <f t="shared" si="283"/>
        <v>1</v>
      </c>
      <c r="BJ370" s="19">
        <f t="shared" si="284"/>
        <v>5</v>
      </c>
      <c r="BK370" s="19">
        <f t="shared" si="285"/>
        <v>4</v>
      </c>
      <c r="BL370" s="19">
        <f t="shared" si="286"/>
        <v>29</v>
      </c>
      <c r="BM370" s="19">
        <f t="shared" si="287"/>
        <v>17</v>
      </c>
      <c r="BN370" s="19">
        <f t="shared" si="288"/>
        <v>5</v>
      </c>
      <c r="BO370" s="19">
        <f t="shared" si="289"/>
        <v>5</v>
      </c>
      <c r="BP370" s="19">
        <f t="shared" si="290"/>
        <v>8</v>
      </c>
      <c r="BQ370" s="19">
        <f t="shared" si="291"/>
        <v>8</v>
      </c>
      <c r="BR370" s="19">
        <f t="shared" si="292"/>
        <v>4</v>
      </c>
      <c r="BS370" s="19">
        <f t="shared" si="293"/>
        <v>6</v>
      </c>
      <c r="BT370" s="19">
        <f t="shared" si="294"/>
        <v>9</v>
      </c>
      <c r="BU370" s="19">
        <f t="shared" si="295"/>
        <v>7</v>
      </c>
      <c r="BV370" s="19">
        <f t="shared" si="296"/>
        <v>9</v>
      </c>
      <c r="BW370" s="19">
        <f t="shared" si="297"/>
        <v>5</v>
      </c>
      <c r="BX370" s="19">
        <f t="shared" si="298"/>
        <v>29</v>
      </c>
      <c r="BY370" s="19">
        <f t="shared" si="299"/>
        <v>44</v>
      </c>
      <c r="BZ370" s="19">
        <f t="shared" si="300"/>
        <v>6</v>
      </c>
      <c r="CA370" s="19">
        <f t="shared" si="301"/>
        <v>9</v>
      </c>
      <c r="CB370" s="18">
        <f t="shared" si="280"/>
        <v>76</v>
      </c>
      <c r="CC370" s="19">
        <f t="shared" si="302"/>
        <v>21</v>
      </c>
    </row>
    <row r="371" spans="1:81" ht="30">
      <c r="A371" s="21">
        <v>309</v>
      </c>
      <c r="B371" s="34">
        <v>6603011719</v>
      </c>
      <c r="C371" s="40" t="s">
        <v>494</v>
      </c>
      <c r="D371" s="32" t="s">
        <v>316</v>
      </c>
      <c r="E371" s="5" t="str">
        <f>VLOOKUP(C371,Реестр!$B$2:$C$74,2,FALSE)</f>
        <v>Село</v>
      </c>
      <c r="F371" s="19">
        <v>9</v>
      </c>
      <c r="G371" s="19">
        <v>34</v>
      </c>
      <c r="H371" s="22">
        <v>11</v>
      </c>
      <c r="I371" s="22">
        <v>38</v>
      </c>
      <c r="J371" s="22">
        <f t="shared" si="260"/>
        <v>86</v>
      </c>
      <c r="K371" s="19">
        <v>30</v>
      </c>
      <c r="L371" s="19">
        <v>4</v>
      </c>
      <c r="M371" s="19">
        <f t="shared" si="261"/>
        <v>100</v>
      </c>
      <c r="N371" s="19">
        <v>49</v>
      </c>
      <c r="O371" s="19">
        <v>40</v>
      </c>
      <c r="P371" s="19">
        <v>51</v>
      </c>
      <c r="Q371" s="19">
        <v>42</v>
      </c>
      <c r="R371" s="19">
        <f t="shared" si="262"/>
        <v>96</v>
      </c>
      <c r="S371" s="19">
        <f t="shared" si="263"/>
        <v>94</v>
      </c>
      <c r="T371" s="19">
        <v>20</v>
      </c>
      <c r="U371" s="19">
        <v>5</v>
      </c>
      <c r="V371" s="19">
        <f t="shared" si="264"/>
        <v>100</v>
      </c>
      <c r="W371" s="19">
        <v>53</v>
      </c>
      <c r="X371" s="23">
        <v>60</v>
      </c>
      <c r="Y371" s="20">
        <f t="shared" si="265"/>
        <v>88</v>
      </c>
      <c r="Z371" s="43">
        <f t="shared" si="266"/>
        <v>94</v>
      </c>
      <c r="AA371" s="20">
        <f t="shared" si="267"/>
        <v>94</v>
      </c>
      <c r="AB371" s="19">
        <v>20</v>
      </c>
      <c r="AC371" s="19">
        <v>0</v>
      </c>
      <c r="AD371" s="19">
        <f t="shared" si="268"/>
        <v>0</v>
      </c>
      <c r="AE371" s="19">
        <v>20</v>
      </c>
      <c r="AF371" s="19">
        <v>1</v>
      </c>
      <c r="AG371" s="19">
        <f t="shared" si="269"/>
        <v>20</v>
      </c>
      <c r="AH371" s="19">
        <v>2</v>
      </c>
      <c r="AI371" s="19">
        <v>4</v>
      </c>
      <c r="AJ371" s="20">
        <f t="shared" ref="AJ371:AJ382" si="303">ROUND((AH371/AI371*100),0)</f>
        <v>50</v>
      </c>
      <c r="AK371" s="43">
        <f t="shared" si="270"/>
        <v>23</v>
      </c>
      <c r="AL371" s="19">
        <v>30</v>
      </c>
      <c r="AM371" s="19">
        <v>60</v>
      </c>
      <c r="AN371" s="20">
        <f t="shared" si="271"/>
        <v>50</v>
      </c>
      <c r="AO371" s="19">
        <v>60</v>
      </c>
      <c r="AP371" s="19">
        <v>60</v>
      </c>
      <c r="AQ371" s="20">
        <f t="shared" si="272"/>
        <v>100</v>
      </c>
      <c r="AR371" s="19">
        <v>49</v>
      </c>
      <c r="AS371" s="19">
        <v>50</v>
      </c>
      <c r="AT371" s="20">
        <f t="shared" si="273"/>
        <v>98</v>
      </c>
      <c r="AU371" s="20">
        <f t="shared" si="274"/>
        <v>80</v>
      </c>
      <c r="AV371" s="19">
        <v>52</v>
      </c>
      <c r="AW371" s="19">
        <v>60</v>
      </c>
      <c r="AX371" s="20">
        <f t="shared" si="275"/>
        <v>87</v>
      </c>
      <c r="AY371" s="19">
        <v>52</v>
      </c>
      <c r="AZ371" s="19">
        <v>60</v>
      </c>
      <c r="BA371" s="20">
        <f t="shared" si="276"/>
        <v>87</v>
      </c>
      <c r="BB371" s="19">
        <v>56</v>
      </c>
      <c r="BC371" s="19">
        <v>60</v>
      </c>
      <c r="BD371" s="20">
        <f t="shared" si="277"/>
        <v>93</v>
      </c>
      <c r="BE371" s="20">
        <f t="shared" si="278"/>
        <v>90</v>
      </c>
      <c r="BF371" s="20">
        <f t="shared" si="279"/>
        <v>76</v>
      </c>
      <c r="BG371" s="24"/>
      <c r="BH371" s="19">
        <f t="shared" ref="BH371:BH382" si="304">SUM(N(FREQUENCY((J$243:J$382&gt;J371)*J$243:J$382,J$243:J$382)&gt;0))</f>
        <v>14</v>
      </c>
      <c r="BI371" s="19">
        <f t="shared" ref="BI371:BI382" si="305">SUM(N(FREQUENCY((M$243:M$382&gt;M371)*M$243:M$382,M$243:M$382)&gt;0))</f>
        <v>1</v>
      </c>
      <c r="BJ371" s="19">
        <f t="shared" ref="BJ371:BJ382" si="306">SUM(N(FREQUENCY((R$243:R$382&gt;R371)*R$243:R$382,R$243:R$382)&gt;0))</f>
        <v>5</v>
      </c>
      <c r="BK371" s="19">
        <f t="shared" ref="BK371:BK382" si="307">SUM(N(FREQUENCY((V$243:V$382&gt;V371)*V$243:V$382,V$243:V$382)&gt;0))</f>
        <v>1</v>
      </c>
      <c r="BL371" s="19">
        <f t="shared" ref="BL371:BL382" si="308">SUM(N(FREQUENCY((Z$243:Z$382&gt;Z371)*Z$243:Z$382,Z$243:Z$382)&gt;0))</f>
        <v>7</v>
      </c>
      <c r="BM371" s="19">
        <f t="shared" ref="BM371:BM382" si="309">SUM(N(FREQUENCY((Y$243:Y$382&gt;Y371)*Y$243:Y$382,Y$243:Y$382)&gt;0))</f>
        <v>13</v>
      </c>
      <c r="BN371" s="19">
        <f t="shared" ref="BN371:BN382" si="310">SUM(N(FREQUENCY((AD$243:AD$382&gt;AD371)*AD$243:AD$382,AD$243:AD$382)&gt;0))</f>
        <v>5</v>
      </c>
      <c r="BO371" s="19">
        <f t="shared" ref="BO371:BO382" si="311">SUM(N(FREQUENCY((AG$243:AG$382&gt;AG371)*AG$243:AG$382,AG$243:AG$382)&gt;0))</f>
        <v>5</v>
      </c>
      <c r="BP371" s="19">
        <f t="shared" ref="BP371:BP382" si="312">SUM(N(FREQUENCY((AJ$243:AJ$382&gt;AJ371)*AJ$243:AJ$382,AJ$243:AJ$382)&gt;0))</f>
        <v>28</v>
      </c>
      <c r="BQ371" s="19">
        <f t="shared" ref="BQ371:BQ382" si="313">SUM(N(FREQUENCY((AN$243:AN$382&gt;AN371)*AN$243:AN$382,AN$243:AN$382)&gt;0))</f>
        <v>28</v>
      </c>
      <c r="BR371" s="19">
        <f t="shared" ref="BR371:BR382" si="314">SUM(N(FREQUENCY((AQ$243:AQ$382&gt;AQ371)*AQ$243:AQ$382,AQ$243:AQ$382)&gt;0))</f>
        <v>1</v>
      </c>
      <c r="BS371" s="19">
        <f t="shared" ref="BS371:BS382" si="315">SUM(N(FREQUENCY((AT$243:AT$382&gt;AT371)*AT$243:AT$382,AT$243:AT$382)&gt;0))</f>
        <v>3</v>
      </c>
      <c r="BT371" s="19">
        <f t="shared" ref="BT371:BT382" si="316">SUM(N(FREQUENCY((AX$243:AX$382&gt;AX371)*AX$243:AX$382,AX$243:AX$382)&gt;0))</f>
        <v>14</v>
      </c>
      <c r="BU371" s="19">
        <f t="shared" ref="BU371:BU382" si="317">SUM(N(FREQUENCY((BA$243:BA$382&gt;BA371)*BA$243:BA$382,BA$243:BA$382)&gt;0))</f>
        <v>14</v>
      </c>
      <c r="BV371" s="19">
        <f t="shared" ref="BV371:BV382" si="318">SUM(N(FREQUENCY((BD$243:BD$382&gt;BD371)*BD$243:BD$382,BD$243:BD$382)&gt;0))</f>
        <v>8</v>
      </c>
      <c r="BW371" s="19">
        <f t="shared" ref="BW371:BW382" si="319">SUM(N(FREQUENCY((S$243:S$382&gt;S371)*S$243:S$382,S$243:S$382)&gt;0))</f>
        <v>7</v>
      </c>
      <c r="BX371" s="19">
        <f t="shared" ref="BX371:BX382" si="320">SUM(N(FREQUENCY((AA$243:AA$382&gt;AA371)*AA$243:AA$382,AA$243:AA$382)&gt;0))</f>
        <v>7</v>
      </c>
      <c r="BY371" s="19">
        <f t="shared" ref="BY371:BY382" si="321">SUM(N(FREQUENCY((AK$243:AK$382&gt;AK371)*AK$243:AK$382,AK$243:AK$382)&gt;0))</f>
        <v>54</v>
      </c>
      <c r="BZ371" s="19">
        <f t="shared" ref="BZ371:BZ382" si="322">SUM(N(FREQUENCY((AU$243:AU$382&gt;AU371)*AU$243:AU$382,AU$243:AU$382)&gt;0))</f>
        <v>18</v>
      </c>
      <c r="CA371" s="19">
        <f t="shared" ref="CA371:CA382" si="323">SUM(N(FREQUENCY((BE$243:BE$382&gt;BE371)*BE$243:BE$382,BE$243:BE$382)&gt;0))</f>
        <v>11</v>
      </c>
      <c r="CB371" s="18">
        <f t="shared" si="280"/>
        <v>76</v>
      </c>
      <c r="CC371" s="19">
        <f t="shared" ref="CC371:CC382" si="324">SUM(N(FREQUENCY((CB$243:CB$382&gt;CB371)*CB$243:CB$382,CB$243:CB$382)&gt;0))</f>
        <v>21</v>
      </c>
    </row>
    <row r="372" spans="1:81" ht="31.5">
      <c r="A372" s="21">
        <v>360</v>
      </c>
      <c r="B372" s="34">
        <v>6607008121</v>
      </c>
      <c r="C372" s="5" t="s">
        <v>454</v>
      </c>
      <c r="D372" s="6" t="s">
        <v>358</v>
      </c>
      <c r="E372" s="5" t="str">
        <f>VLOOKUP(C372,Реестр!$B$2:$C$74,2,FALSE)</f>
        <v>Село</v>
      </c>
      <c r="F372" s="19">
        <v>10</v>
      </c>
      <c r="G372" s="19">
        <v>36</v>
      </c>
      <c r="H372" s="22">
        <v>11</v>
      </c>
      <c r="I372" s="22">
        <v>38</v>
      </c>
      <c r="J372" s="22">
        <f t="shared" si="260"/>
        <v>93</v>
      </c>
      <c r="K372" s="19">
        <v>30</v>
      </c>
      <c r="L372" s="19">
        <v>3</v>
      </c>
      <c r="M372" s="19">
        <f t="shared" si="261"/>
        <v>90</v>
      </c>
      <c r="N372" s="19">
        <v>150</v>
      </c>
      <c r="O372" s="19">
        <v>120</v>
      </c>
      <c r="P372" s="19">
        <v>155</v>
      </c>
      <c r="Q372" s="19">
        <v>125</v>
      </c>
      <c r="R372" s="19">
        <f t="shared" si="262"/>
        <v>96</v>
      </c>
      <c r="S372" s="19">
        <f t="shared" si="263"/>
        <v>93</v>
      </c>
      <c r="T372" s="19">
        <v>20</v>
      </c>
      <c r="U372" s="19">
        <v>1</v>
      </c>
      <c r="V372" s="19">
        <f t="shared" si="264"/>
        <v>20</v>
      </c>
      <c r="W372" s="19">
        <v>152</v>
      </c>
      <c r="X372" s="23">
        <v>180</v>
      </c>
      <c r="Y372" s="20">
        <f t="shared" si="265"/>
        <v>84</v>
      </c>
      <c r="Z372" s="43">
        <f t="shared" si="266"/>
        <v>52</v>
      </c>
      <c r="AA372" s="20">
        <f t="shared" si="267"/>
        <v>52</v>
      </c>
      <c r="AB372" s="19">
        <v>20</v>
      </c>
      <c r="AC372" s="19">
        <v>0</v>
      </c>
      <c r="AD372" s="19">
        <f t="shared" si="268"/>
        <v>0</v>
      </c>
      <c r="AE372" s="19">
        <v>20</v>
      </c>
      <c r="AF372" s="19">
        <v>2</v>
      </c>
      <c r="AG372" s="19">
        <f t="shared" si="269"/>
        <v>40</v>
      </c>
      <c r="AH372" s="19">
        <v>15</v>
      </c>
      <c r="AI372" s="19">
        <v>17</v>
      </c>
      <c r="AJ372" s="20">
        <f t="shared" si="303"/>
        <v>88</v>
      </c>
      <c r="AK372" s="43">
        <f t="shared" si="270"/>
        <v>42</v>
      </c>
      <c r="AL372" s="19">
        <v>173</v>
      </c>
      <c r="AM372" s="19">
        <v>180</v>
      </c>
      <c r="AN372" s="20">
        <f t="shared" si="271"/>
        <v>96</v>
      </c>
      <c r="AO372" s="19">
        <v>174</v>
      </c>
      <c r="AP372" s="19">
        <v>180</v>
      </c>
      <c r="AQ372" s="20">
        <f t="shared" si="272"/>
        <v>97</v>
      </c>
      <c r="AR372" s="19">
        <v>115</v>
      </c>
      <c r="AS372" s="19">
        <v>120</v>
      </c>
      <c r="AT372" s="20">
        <f t="shared" si="273"/>
        <v>96</v>
      </c>
      <c r="AU372" s="20">
        <f t="shared" si="274"/>
        <v>96</v>
      </c>
      <c r="AV372" s="19">
        <v>171</v>
      </c>
      <c r="AW372" s="19">
        <v>180</v>
      </c>
      <c r="AX372" s="20">
        <f t="shared" si="275"/>
        <v>95</v>
      </c>
      <c r="AY372" s="19">
        <v>163</v>
      </c>
      <c r="AZ372" s="19">
        <v>180</v>
      </c>
      <c r="BA372" s="20">
        <f t="shared" si="276"/>
        <v>91</v>
      </c>
      <c r="BB372" s="19">
        <v>171</v>
      </c>
      <c r="BC372" s="19">
        <v>180</v>
      </c>
      <c r="BD372" s="20">
        <f t="shared" si="277"/>
        <v>95</v>
      </c>
      <c r="BE372" s="20">
        <f t="shared" si="278"/>
        <v>94</v>
      </c>
      <c r="BF372" s="20">
        <f t="shared" si="279"/>
        <v>75</v>
      </c>
      <c r="BG372" s="24"/>
      <c r="BH372" s="19">
        <f t="shared" si="304"/>
        <v>7</v>
      </c>
      <c r="BI372" s="19">
        <f t="shared" si="305"/>
        <v>2</v>
      </c>
      <c r="BJ372" s="19">
        <f t="shared" si="306"/>
        <v>5</v>
      </c>
      <c r="BK372" s="19">
        <f t="shared" si="307"/>
        <v>5</v>
      </c>
      <c r="BL372" s="19">
        <f t="shared" si="308"/>
        <v>33</v>
      </c>
      <c r="BM372" s="19">
        <f t="shared" si="309"/>
        <v>17</v>
      </c>
      <c r="BN372" s="19">
        <f t="shared" si="310"/>
        <v>5</v>
      </c>
      <c r="BO372" s="19">
        <f t="shared" si="311"/>
        <v>4</v>
      </c>
      <c r="BP372" s="19">
        <f t="shared" si="312"/>
        <v>11</v>
      </c>
      <c r="BQ372" s="19">
        <f t="shared" si="313"/>
        <v>5</v>
      </c>
      <c r="BR372" s="19">
        <f t="shared" si="314"/>
        <v>4</v>
      </c>
      <c r="BS372" s="19">
        <f t="shared" si="315"/>
        <v>5</v>
      </c>
      <c r="BT372" s="19">
        <f t="shared" si="316"/>
        <v>6</v>
      </c>
      <c r="BU372" s="19">
        <f t="shared" si="317"/>
        <v>10</v>
      </c>
      <c r="BV372" s="19">
        <f t="shared" si="318"/>
        <v>6</v>
      </c>
      <c r="BW372" s="19">
        <f t="shared" si="319"/>
        <v>8</v>
      </c>
      <c r="BX372" s="19">
        <f t="shared" si="320"/>
        <v>33</v>
      </c>
      <c r="BY372" s="19">
        <f t="shared" si="321"/>
        <v>38</v>
      </c>
      <c r="BZ372" s="19">
        <f t="shared" si="322"/>
        <v>5</v>
      </c>
      <c r="CA372" s="19">
        <f t="shared" si="323"/>
        <v>7</v>
      </c>
      <c r="CB372" s="18">
        <f t="shared" si="280"/>
        <v>75</v>
      </c>
      <c r="CC372" s="19">
        <f t="shared" si="324"/>
        <v>22</v>
      </c>
    </row>
    <row r="373" spans="1:81" ht="31.5">
      <c r="A373" s="21">
        <v>188</v>
      </c>
      <c r="B373" s="34">
        <v>6655003050</v>
      </c>
      <c r="C373" s="5" t="s">
        <v>433</v>
      </c>
      <c r="D373" s="5" t="s">
        <v>206</v>
      </c>
      <c r="E373" s="5" t="str">
        <f>VLOOKUP(C373,Реестр!$B$2:$C$74,2,FALSE)</f>
        <v>Село</v>
      </c>
      <c r="F373" s="19">
        <v>8</v>
      </c>
      <c r="G373" s="19">
        <v>36</v>
      </c>
      <c r="H373" s="22">
        <v>9</v>
      </c>
      <c r="I373" s="22">
        <v>36</v>
      </c>
      <c r="J373" s="22">
        <f t="shared" si="260"/>
        <v>94</v>
      </c>
      <c r="K373" s="19">
        <v>30</v>
      </c>
      <c r="L373" s="19">
        <v>3</v>
      </c>
      <c r="M373" s="19">
        <f t="shared" si="261"/>
        <v>90</v>
      </c>
      <c r="N373" s="19">
        <v>68</v>
      </c>
      <c r="O373" s="19">
        <v>59</v>
      </c>
      <c r="P373" s="19">
        <v>70</v>
      </c>
      <c r="Q373" s="19">
        <v>62</v>
      </c>
      <c r="R373" s="19">
        <f t="shared" si="262"/>
        <v>96</v>
      </c>
      <c r="S373" s="19">
        <f t="shared" si="263"/>
        <v>94</v>
      </c>
      <c r="T373" s="19">
        <v>20</v>
      </c>
      <c r="U373" s="19">
        <v>1</v>
      </c>
      <c r="V373" s="19">
        <f t="shared" si="264"/>
        <v>20</v>
      </c>
      <c r="W373" s="19">
        <v>80</v>
      </c>
      <c r="X373" s="23">
        <v>92</v>
      </c>
      <c r="Y373" s="20">
        <f t="shared" si="265"/>
        <v>87</v>
      </c>
      <c r="Z373" s="43">
        <f t="shared" si="266"/>
        <v>54</v>
      </c>
      <c r="AA373" s="20">
        <f t="shared" si="267"/>
        <v>54</v>
      </c>
      <c r="AB373" s="19">
        <v>20</v>
      </c>
      <c r="AC373" s="19">
        <v>0</v>
      </c>
      <c r="AD373" s="19">
        <f t="shared" si="268"/>
        <v>0</v>
      </c>
      <c r="AE373" s="19">
        <v>20</v>
      </c>
      <c r="AF373" s="19">
        <v>1</v>
      </c>
      <c r="AG373" s="19">
        <f t="shared" si="269"/>
        <v>20</v>
      </c>
      <c r="AH373" s="19">
        <v>19</v>
      </c>
      <c r="AI373" s="19">
        <v>20</v>
      </c>
      <c r="AJ373" s="20">
        <f t="shared" si="303"/>
        <v>95</v>
      </c>
      <c r="AK373" s="43">
        <f t="shared" si="270"/>
        <v>37</v>
      </c>
      <c r="AL373" s="19">
        <v>76</v>
      </c>
      <c r="AM373" s="19">
        <v>92</v>
      </c>
      <c r="AN373" s="20">
        <f t="shared" si="271"/>
        <v>83</v>
      </c>
      <c r="AO373" s="19">
        <v>92</v>
      </c>
      <c r="AP373" s="19">
        <v>92</v>
      </c>
      <c r="AQ373" s="20">
        <f t="shared" si="272"/>
        <v>100</v>
      </c>
      <c r="AR373" s="19">
        <v>72</v>
      </c>
      <c r="AS373" s="19">
        <v>73</v>
      </c>
      <c r="AT373" s="20">
        <f t="shared" si="273"/>
        <v>99</v>
      </c>
      <c r="AU373" s="20">
        <f t="shared" si="274"/>
        <v>93</v>
      </c>
      <c r="AV373" s="19">
        <v>82</v>
      </c>
      <c r="AW373" s="19">
        <v>92</v>
      </c>
      <c r="AX373" s="20">
        <f t="shared" si="275"/>
        <v>89</v>
      </c>
      <c r="AY373" s="19">
        <v>87</v>
      </c>
      <c r="AZ373" s="19">
        <v>92</v>
      </c>
      <c r="BA373" s="20">
        <f t="shared" si="276"/>
        <v>95</v>
      </c>
      <c r="BB373" s="19">
        <v>89</v>
      </c>
      <c r="BC373" s="19">
        <v>92</v>
      </c>
      <c r="BD373" s="20">
        <f t="shared" si="277"/>
        <v>97</v>
      </c>
      <c r="BE373" s="20">
        <f t="shared" si="278"/>
        <v>94</v>
      </c>
      <c r="BF373" s="20">
        <f t="shared" si="279"/>
        <v>74</v>
      </c>
      <c r="BG373" s="24"/>
      <c r="BH373" s="19">
        <f t="shared" si="304"/>
        <v>6</v>
      </c>
      <c r="BI373" s="19">
        <f t="shared" si="305"/>
        <v>2</v>
      </c>
      <c r="BJ373" s="19">
        <f t="shared" si="306"/>
        <v>5</v>
      </c>
      <c r="BK373" s="19">
        <f t="shared" si="307"/>
        <v>5</v>
      </c>
      <c r="BL373" s="19">
        <f t="shared" si="308"/>
        <v>32</v>
      </c>
      <c r="BM373" s="19">
        <f t="shared" si="309"/>
        <v>14</v>
      </c>
      <c r="BN373" s="19">
        <f t="shared" si="310"/>
        <v>5</v>
      </c>
      <c r="BO373" s="19">
        <f t="shared" si="311"/>
        <v>5</v>
      </c>
      <c r="BP373" s="19">
        <f t="shared" si="312"/>
        <v>5</v>
      </c>
      <c r="BQ373" s="19">
        <f t="shared" si="313"/>
        <v>14</v>
      </c>
      <c r="BR373" s="19">
        <f t="shared" si="314"/>
        <v>1</v>
      </c>
      <c r="BS373" s="19">
        <f t="shared" si="315"/>
        <v>2</v>
      </c>
      <c r="BT373" s="19">
        <f t="shared" si="316"/>
        <v>12</v>
      </c>
      <c r="BU373" s="19">
        <f t="shared" si="317"/>
        <v>6</v>
      </c>
      <c r="BV373" s="19">
        <f t="shared" si="318"/>
        <v>4</v>
      </c>
      <c r="BW373" s="19">
        <f t="shared" si="319"/>
        <v>7</v>
      </c>
      <c r="BX373" s="19">
        <f t="shared" si="320"/>
        <v>32</v>
      </c>
      <c r="BY373" s="19">
        <f t="shared" si="321"/>
        <v>43</v>
      </c>
      <c r="BZ373" s="19">
        <f t="shared" si="322"/>
        <v>8</v>
      </c>
      <c r="CA373" s="19">
        <f t="shared" si="323"/>
        <v>7</v>
      </c>
      <c r="CB373" s="18">
        <f t="shared" si="280"/>
        <v>74</v>
      </c>
      <c r="CC373" s="19">
        <f t="shared" si="324"/>
        <v>23</v>
      </c>
    </row>
    <row r="374" spans="1:81" ht="31.5">
      <c r="A374" s="21">
        <v>116</v>
      </c>
      <c r="B374" s="34">
        <v>6648006370</v>
      </c>
      <c r="C374" s="6" t="s">
        <v>419</v>
      </c>
      <c r="D374" s="6" t="s">
        <v>136</v>
      </c>
      <c r="E374" s="5" t="str">
        <f>VLOOKUP(C374,Реестр!$B$2:$C$74,2,FALSE)</f>
        <v>Село</v>
      </c>
      <c r="F374" s="19">
        <v>8</v>
      </c>
      <c r="G374" s="19">
        <v>29</v>
      </c>
      <c r="H374" s="22">
        <v>11</v>
      </c>
      <c r="I374" s="22">
        <v>38</v>
      </c>
      <c r="J374" s="22">
        <f t="shared" si="260"/>
        <v>75</v>
      </c>
      <c r="K374" s="19">
        <v>30</v>
      </c>
      <c r="L374" s="19">
        <v>3</v>
      </c>
      <c r="M374" s="19">
        <f t="shared" si="261"/>
        <v>90</v>
      </c>
      <c r="N374" s="19">
        <v>81</v>
      </c>
      <c r="O374" s="19">
        <v>70</v>
      </c>
      <c r="P374" s="19">
        <v>84</v>
      </c>
      <c r="Q374" s="19">
        <v>74</v>
      </c>
      <c r="R374" s="19">
        <f t="shared" si="262"/>
        <v>96</v>
      </c>
      <c r="S374" s="19">
        <f t="shared" si="263"/>
        <v>88</v>
      </c>
      <c r="T374" s="19">
        <v>20</v>
      </c>
      <c r="U374" s="19">
        <v>5</v>
      </c>
      <c r="V374" s="19">
        <f t="shared" si="264"/>
        <v>100</v>
      </c>
      <c r="W374" s="19">
        <v>80</v>
      </c>
      <c r="X374" s="23">
        <v>137</v>
      </c>
      <c r="Y374" s="20">
        <f t="shared" si="265"/>
        <v>58</v>
      </c>
      <c r="Z374" s="43">
        <f t="shared" si="266"/>
        <v>79</v>
      </c>
      <c r="AA374" s="20">
        <f t="shared" si="267"/>
        <v>79</v>
      </c>
      <c r="AB374" s="19">
        <v>20</v>
      </c>
      <c r="AC374" s="19">
        <v>0</v>
      </c>
      <c r="AD374" s="19">
        <f t="shared" si="268"/>
        <v>0</v>
      </c>
      <c r="AE374" s="19">
        <v>20</v>
      </c>
      <c r="AF374" s="19">
        <v>1</v>
      </c>
      <c r="AG374" s="19">
        <f t="shared" si="269"/>
        <v>20</v>
      </c>
      <c r="AH374" s="19">
        <v>3</v>
      </c>
      <c r="AI374" s="19">
        <v>5</v>
      </c>
      <c r="AJ374" s="20">
        <f t="shared" si="303"/>
        <v>60</v>
      </c>
      <c r="AK374" s="43">
        <f t="shared" si="270"/>
        <v>26</v>
      </c>
      <c r="AL374" s="19">
        <v>104</v>
      </c>
      <c r="AM374" s="19">
        <v>137</v>
      </c>
      <c r="AN374" s="20">
        <f t="shared" si="271"/>
        <v>76</v>
      </c>
      <c r="AO374" s="19">
        <v>134</v>
      </c>
      <c r="AP374" s="19">
        <v>137</v>
      </c>
      <c r="AQ374" s="20">
        <f t="shared" si="272"/>
        <v>98</v>
      </c>
      <c r="AR374" s="19">
        <v>65</v>
      </c>
      <c r="AS374" s="19">
        <v>75</v>
      </c>
      <c r="AT374" s="20">
        <f t="shared" si="273"/>
        <v>87</v>
      </c>
      <c r="AU374" s="20">
        <f t="shared" si="274"/>
        <v>87</v>
      </c>
      <c r="AV374" s="19">
        <v>114</v>
      </c>
      <c r="AW374" s="19">
        <v>137</v>
      </c>
      <c r="AX374" s="20">
        <f t="shared" si="275"/>
        <v>83</v>
      </c>
      <c r="AY374" s="19">
        <v>123</v>
      </c>
      <c r="AZ374" s="19">
        <v>137</v>
      </c>
      <c r="BA374" s="20">
        <f t="shared" si="276"/>
        <v>90</v>
      </c>
      <c r="BB374" s="19">
        <v>119</v>
      </c>
      <c r="BC374" s="19">
        <v>137</v>
      </c>
      <c r="BD374" s="20">
        <f t="shared" si="277"/>
        <v>87</v>
      </c>
      <c r="BE374" s="20">
        <f t="shared" si="278"/>
        <v>86</v>
      </c>
      <c r="BF374" s="20">
        <f t="shared" si="279"/>
        <v>73</v>
      </c>
      <c r="BG374" s="24"/>
      <c r="BH374" s="19">
        <f t="shared" si="304"/>
        <v>24</v>
      </c>
      <c r="BI374" s="19">
        <f t="shared" si="305"/>
        <v>2</v>
      </c>
      <c r="BJ374" s="19">
        <f t="shared" si="306"/>
        <v>5</v>
      </c>
      <c r="BK374" s="19">
        <f t="shared" si="307"/>
        <v>1</v>
      </c>
      <c r="BL374" s="19">
        <f t="shared" si="308"/>
        <v>21</v>
      </c>
      <c r="BM374" s="19">
        <f t="shared" si="309"/>
        <v>30</v>
      </c>
      <c r="BN374" s="19">
        <f t="shared" si="310"/>
        <v>5</v>
      </c>
      <c r="BO374" s="19">
        <f t="shared" si="311"/>
        <v>5</v>
      </c>
      <c r="BP374" s="19">
        <f t="shared" si="312"/>
        <v>26</v>
      </c>
      <c r="BQ374" s="19">
        <f t="shared" si="313"/>
        <v>18</v>
      </c>
      <c r="BR374" s="19">
        <f t="shared" si="314"/>
        <v>3</v>
      </c>
      <c r="BS374" s="19">
        <f t="shared" si="315"/>
        <v>14</v>
      </c>
      <c r="BT374" s="19">
        <f t="shared" si="316"/>
        <v>16</v>
      </c>
      <c r="BU374" s="19">
        <f t="shared" si="317"/>
        <v>11</v>
      </c>
      <c r="BV374" s="19">
        <f t="shared" si="318"/>
        <v>13</v>
      </c>
      <c r="BW374" s="19">
        <f t="shared" si="319"/>
        <v>13</v>
      </c>
      <c r="BX374" s="19">
        <f t="shared" si="320"/>
        <v>21</v>
      </c>
      <c r="BY374" s="19">
        <f t="shared" si="321"/>
        <v>52</v>
      </c>
      <c r="BZ374" s="19">
        <f t="shared" si="322"/>
        <v>13</v>
      </c>
      <c r="CA374" s="19">
        <f t="shared" si="323"/>
        <v>14</v>
      </c>
      <c r="CB374" s="18">
        <f t="shared" si="280"/>
        <v>73</v>
      </c>
      <c r="CC374" s="19">
        <f t="shared" si="324"/>
        <v>24</v>
      </c>
    </row>
    <row r="375" spans="1:81" ht="31.5">
      <c r="A375" s="21">
        <v>191</v>
      </c>
      <c r="B375" s="34">
        <v>6655003719</v>
      </c>
      <c r="C375" s="5" t="s">
        <v>433</v>
      </c>
      <c r="D375" s="5" t="s">
        <v>208</v>
      </c>
      <c r="E375" s="5" t="str">
        <f>VLOOKUP(C375,Реестр!$B$2:$C$74,2,FALSE)</f>
        <v>Село</v>
      </c>
      <c r="F375" s="19">
        <v>5</v>
      </c>
      <c r="G375" s="19">
        <v>36</v>
      </c>
      <c r="H375" s="22">
        <v>9</v>
      </c>
      <c r="I375" s="22">
        <v>36</v>
      </c>
      <c r="J375" s="22">
        <f t="shared" si="260"/>
        <v>78</v>
      </c>
      <c r="K375" s="19">
        <v>30</v>
      </c>
      <c r="L375" s="19">
        <v>3</v>
      </c>
      <c r="M375" s="19">
        <f t="shared" si="261"/>
        <v>90</v>
      </c>
      <c r="N375" s="19">
        <v>166</v>
      </c>
      <c r="O375" s="19">
        <v>101</v>
      </c>
      <c r="P375" s="19">
        <v>170</v>
      </c>
      <c r="Q375" s="19">
        <v>107</v>
      </c>
      <c r="R375" s="19">
        <f t="shared" si="262"/>
        <v>96</v>
      </c>
      <c r="S375" s="19">
        <f t="shared" si="263"/>
        <v>89</v>
      </c>
      <c r="T375" s="19">
        <v>20</v>
      </c>
      <c r="U375" s="19">
        <v>0</v>
      </c>
      <c r="V375" s="19">
        <f t="shared" si="264"/>
        <v>0</v>
      </c>
      <c r="W375" s="19">
        <v>172</v>
      </c>
      <c r="X375" s="23">
        <v>188</v>
      </c>
      <c r="Y375" s="20">
        <f t="shared" si="265"/>
        <v>91</v>
      </c>
      <c r="Z375" s="43">
        <f t="shared" si="266"/>
        <v>46</v>
      </c>
      <c r="AA375" s="20">
        <f t="shared" si="267"/>
        <v>46</v>
      </c>
      <c r="AB375" s="19">
        <v>20</v>
      </c>
      <c r="AC375" s="19">
        <v>0</v>
      </c>
      <c r="AD375" s="19">
        <f t="shared" si="268"/>
        <v>0</v>
      </c>
      <c r="AE375" s="19">
        <v>20</v>
      </c>
      <c r="AF375" s="19">
        <v>2</v>
      </c>
      <c r="AG375" s="19">
        <f t="shared" si="269"/>
        <v>40</v>
      </c>
      <c r="AH375" s="19">
        <v>4</v>
      </c>
      <c r="AI375" s="19">
        <v>8</v>
      </c>
      <c r="AJ375" s="20">
        <f t="shared" si="303"/>
        <v>50</v>
      </c>
      <c r="AK375" s="43">
        <f t="shared" si="270"/>
        <v>31</v>
      </c>
      <c r="AL375" s="19">
        <v>180</v>
      </c>
      <c r="AM375" s="19">
        <v>188</v>
      </c>
      <c r="AN375" s="20">
        <f t="shared" si="271"/>
        <v>96</v>
      </c>
      <c r="AO375" s="19">
        <v>182</v>
      </c>
      <c r="AP375" s="19">
        <v>188</v>
      </c>
      <c r="AQ375" s="20">
        <f t="shared" si="272"/>
        <v>97</v>
      </c>
      <c r="AR375" s="19">
        <v>119</v>
      </c>
      <c r="AS375" s="19">
        <v>123</v>
      </c>
      <c r="AT375" s="20">
        <f t="shared" si="273"/>
        <v>97</v>
      </c>
      <c r="AU375" s="20">
        <f t="shared" si="274"/>
        <v>97</v>
      </c>
      <c r="AV375" s="19">
        <v>180</v>
      </c>
      <c r="AW375" s="19">
        <v>188</v>
      </c>
      <c r="AX375" s="20">
        <f t="shared" si="275"/>
        <v>96</v>
      </c>
      <c r="AY375" s="19">
        <v>182</v>
      </c>
      <c r="AZ375" s="19">
        <v>188</v>
      </c>
      <c r="BA375" s="20">
        <f t="shared" si="276"/>
        <v>97</v>
      </c>
      <c r="BB375" s="19">
        <v>181</v>
      </c>
      <c r="BC375" s="19">
        <v>188</v>
      </c>
      <c r="BD375" s="20">
        <f t="shared" si="277"/>
        <v>96</v>
      </c>
      <c r="BE375" s="20">
        <f t="shared" si="278"/>
        <v>96</v>
      </c>
      <c r="BF375" s="20">
        <f t="shared" si="279"/>
        <v>72</v>
      </c>
      <c r="BG375" s="24"/>
      <c r="BH375" s="19">
        <f t="shared" si="304"/>
        <v>22</v>
      </c>
      <c r="BI375" s="19">
        <f t="shared" si="305"/>
        <v>2</v>
      </c>
      <c r="BJ375" s="19">
        <f t="shared" si="306"/>
        <v>5</v>
      </c>
      <c r="BK375" s="19">
        <f t="shared" si="307"/>
        <v>6</v>
      </c>
      <c r="BL375" s="19">
        <f t="shared" si="308"/>
        <v>37</v>
      </c>
      <c r="BM375" s="19">
        <f t="shared" si="309"/>
        <v>10</v>
      </c>
      <c r="BN375" s="19">
        <f t="shared" si="310"/>
        <v>5</v>
      </c>
      <c r="BO375" s="19">
        <f t="shared" si="311"/>
        <v>4</v>
      </c>
      <c r="BP375" s="19">
        <f t="shared" si="312"/>
        <v>28</v>
      </c>
      <c r="BQ375" s="19">
        <f t="shared" si="313"/>
        <v>5</v>
      </c>
      <c r="BR375" s="19">
        <f t="shared" si="314"/>
        <v>4</v>
      </c>
      <c r="BS375" s="19">
        <f t="shared" si="315"/>
        <v>4</v>
      </c>
      <c r="BT375" s="19">
        <f t="shared" si="316"/>
        <v>5</v>
      </c>
      <c r="BU375" s="19">
        <f t="shared" si="317"/>
        <v>4</v>
      </c>
      <c r="BV375" s="19">
        <f t="shared" si="318"/>
        <v>5</v>
      </c>
      <c r="BW375" s="19">
        <f t="shared" si="319"/>
        <v>12</v>
      </c>
      <c r="BX375" s="19">
        <f t="shared" si="320"/>
        <v>37</v>
      </c>
      <c r="BY375" s="19">
        <f t="shared" si="321"/>
        <v>48</v>
      </c>
      <c r="BZ375" s="19">
        <f t="shared" si="322"/>
        <v>4</v>
      </c>
      <c r="CA375" s="19">
        <f t="shared" si="323"/>
        <v>5</v>
      </c>
      <c r="CB375" s="18">
        <f t="shared" si="280"/>
        <v>72</v>
      </c>
      <c r="CC375" s="19">
        <f t="shared" si="324"/>
        <v>25</v>
      </c>
    </row>
    <row r="376" spans="1:81" ht="47.25">
      <c r="A376" s="21">
        <v>282</v>
      </c>
      <c r="B376" s="34">
        <v>6621008243</v>
      </c>
      <c r="C376" s="6" t="s">
        <v>444</v>
      </c>
      <c r="D376" s="5" t="s">
        <v>292</v>
      </c>
      <c r="E376" s="5" t="str">
        <f>VLOOKUP(C376,Реестр!$B$2:$C$74,2,FALSE)</f>
        <v>Село</v>
      </c>
      <c r="F376" s="19">
        <v>8</v>
      </c>
      <c r="G376" s="19">
        <v>34</v>
      </c>
      <c r="H376" s="22">
        <v>9</v>
      </c>
      <c r="I376" s="22">
        <v>36</v>
      </c>
      <c r="J376" s="22">
        <f t="shared" si="260"/>
        <v>92</v>
      </c>
      <c r="K376" s="19">
        <v>30</v>
      </c>
      <c r="L376" s="19">
        <v>4</v>
      </c>
      <c r="M376" s="19">
        <f t="shared" si="261"/>
        <v>100</v>
      </c>
      <c r="N376" s="19">
        <v>59</v>
      </c>
      <c r="O376" s="19">
        <v>41</v>
      </c>
      <c r="P376" s="19">
        <v>59</v>
      </c>
      <c r="Q376" s="19">
        <v>42</v>
      </c>
      <c r="R376" s="19">
        <f t="shared" si="262"/>
        <v>99</v>
      </c>
      <c r="S376" s="19">
        <f t="shared" si="263"/>
        <v>97</v>
      </c>
      <c r="T376" s="19">
        <v>20</v>
      </c>
      <c r="U376" s="19">
        <v>2</v>
      </c>
      <c r="V376" s="19">
        <f t="shared" si="264"/>
        <v>40</v>
      </c>
      <c r="W376" s="19">
        <v>68</v>
      </c>
      <c r="X376" s="23">
        <v>85</v>
      </c>
      <c r="Y376" s="20">
        <f t="shared" si="265"/>
        <v>80</v>
      </c>
      <c r="Z376" s="43">
        <f t="shared" si="266"/>
        <v>60</v>
      </c>
      <c r="AA376" s="20">
        <f t="shared" si="267"/>
        <v>60</v>
      </c>
      <c r="AB376" s="19">
        <v>20</v>
      </c>
      <c r="AC376" s="19">
        <v>0</v>
      </c>
      <c r="AD376" s="19">
        <f t="shared" si="268"/>
        <v>0</v>
      </c>
      <c r="AE376" s="19">
        <v>20</v>
      </c>
      <c r="AF376" s="19">
        <v>1</v>
      </c>
      <c r="AG376" s="19">
        <f t="shared" si="269"/>
        <v>20</v>
      </c>
      <c r="AH376" s="19">
        <v>2</v>
      </c>
      <c r="AI376" s="19">
        <v>2</v>
      </c>
      <c r="AJ376" s="20">
        <f t="shared" si="303"/>
        <v>100</v>
      </c>
      <c r="AK376" s="43">
        <f t="shared" si="270"/>
        <v>38</v>
      </c>
      <c r="AL376" s="19">
        <v>41</v>
      </c>
      <c r="AM376" s="19">
        <v>85</v>
      </c>
      <c r="AN376" s="20">
        <f t="shared" si="271"/>
        <v>48</v>
      </c>
      <c r="AO376" s="19">
        <v>85</v>
      </c>
      <c r="AP376" s="19">
        <v>85</v>
      </c>
      <c r="AQ376" s="20">
        <f t="shared" si="272"/>
        <v>100</v>
      </c>
      <c r="AR376" s="19">
        <v>50</v>
      </c>
      <c r="AS376" s="19">
        <v>50</v>
      </c>
      <c r="AT376" s="20">
        <f t="shared" si="273"/>
        <v>100</v>
      </c>
      <c r="AU376" s="20">
        <f t="shared" si="274"/>
        <v>79</v>
      </c>
      <c r="AV376" s="19">
        <v>61</v>
      </c>
      <c r="AW376" s="19">
        <v>85</v>
      </c>
      <c r="AX376" s="20">
        <f t="shared" si="275"/>
        <v>72</v>
      </c>
      <c r="AY376" s="19">
        <v>82</v>
      </c>
      <c r="AZ376" s="19">
        <v>85</v>
      </c>
      <c r="BA376" s="20">
        <f t="shared" si="276"/>
        <v>96</v>
      </c>
      <c r="BB376" s="19">
        <v>81</v>
      </c>
      <c r="BC376" s="19">
        <v>85</v>
      </c>
      <c r="BD376" s="20">
        <f t="shared" si="277"/>
        <v>95</v>
      </c>
      <c r="BE376" s="20">
        <f t="shared" si="278"/>
        <v>88</v>
      </c>
      <c r="BF376" s="20">
        <f t="shared" si="279"/>
        <v>72</v>
      </c>
      <c r="BG376" s="24"/>
      <c r="BH376" s="19">
        <f t="shared" si="304"/>
        <v>8</v>
      </c>
      <c r="BI376" s="19">
        <f t="shared" si="305"/>
        <v>1</v>
      </c>
      <c r="BJ376" s="19">
        <f t="shared" si="306"/>
        <v>2</v>
      </c>
      <c r="BK376" s="19">
        <f t="shared" si="307"/>
        <v>4</v>
      </c>
      <c r="BL376" s="19">
        <f t="shared" si="308"/>
        <v>31</v>
      </c>
      <c r="BM376" s="19">
        <f t="shared" si="309"/>
        <v>21</v>
      </c>
      <c r="BN376" s="19">
        <f t="shared" si="310"/>
        <v>5</v>
      </c>
      <c r="BO376" s="19">
        <f t="shared" si="311"/>
        <v>5</v>
      </c>
      <c r="BP376" s="19">
        <f t="shared" si="312"/>
        <v>1</v>
      </c>
      <c r="BQ376" s="19">
        <f t="shared" si="313"/>
        <v>30</v>
      </c>
      <c r="BR376" s="19">
        <f t="shared" si="314"/>
        <v>1</v>
      </c>
      <c r="BS376" s="19">
        <f t="shared" si="315"/>
        <v>1</v>
      </c>
      <c r="BT376" s="19">
        <f t="shared" si="316"/>
        <v>22</v>
      </c>
      <c r="BU376" s="19">
        <f t="shared" si="317"/>
        <v>5</v>
      </c>
      <c r="BV376" s="19">
        <f t="shared" si="318"/>
        <v>6</v>
      </c>
      <c r="BW376" s="19">
        <f t="shared" si="319"/>
        <v>4</v>
      </c>
      <c r="BX376" s="19">
        <f t="shared" si="320"/>
        <v>31</v>
      </c>
      <c r="BY376" s="19">
        <f t="shared" si="321"/>
        <v>42</v>
      </c>
      <c r="BZ376" s="19">
        <f t="shared" si="322"/>
        <v>19</v>
      </c>
      <c r="CA376" s="19">
        <f t="shared" si="323"/>
        <v>12</v>
      </c>
      <c r="CB376" s="18">
        <f t="shared" si="280"/>
        <v>72</v>
      </c>
      <c r="CC376" s="19">
        <f t="shared" si="324"/>
        <v>25</v>
      </c>
    </row>
    <row r="377" spans="1:81" ht="31.5">
      <c r="A377" s="21">
        <v>190</v>
      </c>
      <c r="B377" s="34">
        <v>6655001687</v>
      </c>
      <c r="C377" s="5" t="s">
        <v>433</v>
      </c>
      <c r="D377" s="5" t="s">
        <v>207</v>
      </c>
      <c r="E377" s="5" t="str">
        <f>VLOOKUP(C377,Реестр!$B$2:$C$74,2,FALSE)</f>
        <v>Село</v>
      </c>
      <c r="F377" s="19">
        <v>8</v>
      </c>
      <c r="G377" s="19">
        <v>36.5</v>
      </c>
      <c r="H377" s="22">
        <v>11</v>
      </c>
      <c r="I377" s="22">
        <v>38</v>
      </c>
      <c r="J377" s="22">
        <f t="shared" si="260"/>
        <v>84</v>
      </c>
      <c r="K377" s="19">
        <v>30</v>
      </c>
      <c r="L377" s="19">
        <v>3</v>
      </c>
      <c r="M377" s="19">
        <f t="shared" si="261"/>
        <v>90</v>
      </c>
      <c r="N377" s="19">
        <v>63</v>
      </c>
      <c r="O377" s="19">
        <v>54</v>
      </c>
      <c r="P377" s="19">
        <v>72</v>
      </c>
      <c r="Q377" s="19">
        <v>55</v>
      </c>
      <c r="R377" s="19">
        <f t="shared" si="262"/>
        <v>93</v>
      </c>
      <c r="S377" s="19">
        <f t="shared" si="263"/>
        <v>89</v>
      </c>
      <c r="T377" s="19">
        <v>20</v>
      </c>
      <c r="U377" s="19">
        <v>0</v>
      </c>
      <c r="V377" s="19">
        <f t="shared" si="264"/>
        <v>0</v>
      </c>
      <c r="W377" s="19">
        <v>75</v>
      </c>
      <c r="X377" s="23">
        <v>106</v>
      </c>
      <c r="Y377" s="20">
        <f t="shared" si="265"/>
        <v>71</v>
      </c>
      <c r="Z377" s="43">
        <f t="shared" si="266"/>
        <v>36</v>
      </c>
      <c r="AA377" s="20">
        <f t="shared" si="267"/>
        <v>36</v>
      </c>
      <c r="AB377" s="19">
        <v>20</v>
      </c>
      <c r="AC377" s="19">
        <v>1</v>
      </c>
      <c r="AD377" s="19">
        <f t="shared" si="268"/>
        <v>20</v>
      </c>
      <c r="AE377" s="19">
        <v>20</v>
      </c>
      <c r="AF377" s="19">
        <v>1</v>
      </c>
      <c r="AG377" s="19">
        <f t="shared" si="269"/>
        <v>20</v>
      </c>
      <c r="AH377" s="19">
        <v>2</v>
      </c>
      <c r="AI377" s="19">
        <v>2</v>
      </c>
      <c r="AJ377" s="20">
        <f t="shared" si="303"/>
        <v>100</v>
      </c>
      <c r="AK377" s="43">
        <f t="shared" si="270"/>
        <v>44</v>
      </c>
      <c r="AL377" s="19">
        <v>99</v>
      </c>
      <c r="AM377" s="19">
        <v>106</v>
      </c>
      <c r="AN377" s="20">
        <f t="shared" si="271"/>
        <v>93</v>
      </c>
      <c r="AO377" s="19">
        <v>100</v>
      </c>
      <c r="AP377" s="19">
        <v>106</v>
      </c>
      <c r="AQ377" s="20">
        <f t="shared" si="272"/>
        <v>94</v>
      </c>
      <c r="AR377" s="19">
        <v>70</v>
      </c>
      <c r="AS377" s="19">
        <v>71</v>
      </c>
      <c r="AT377" s="20">
        <f t="shared" si="273"/>
        <v>99</v>
      </c>
      <c r="AU377" s="20">
        <f t="shared" si="274"/>
        <v>95</v>
      </c>
      <c r="AV377" s="19">
        <v>100</v>
      </c>
      <c r="AW377" s="19">
        <v>106</v>
      </c>
      <c r="AX377" s="20">
        <f t="shared" si="275"/>
        <v>94</v>
      </c>
      <c r="AY377" s="19">
        <v>99</v>
      </c>
      <c r="AZ377" s="19">
        <v>106</v>
      </c>
      <c r="BA377" s="20">
        <f t="shared" si="276"/>
        <v>93</v>
      </c>
      <c r="BB377" s="19">
        <v>96</v>
      </c>
      <c r="BC377" s="19">
        <v>106</v>
      </c>
      <c r="BD377" s="20">
        <f t="shared" si="277"/>
        <v>91</v>
      </c>
      <c r="BE377" s="20">
        <f t="shared" si="278"/>
        <v>92</v>
      </c>
      <c r="BF377" s="20">
        <f t="shared" si="279"/>
        <v>71</v>
      </c>
      <c r="BG377" s="24"/>
      <c r="BH377" s="19">
        <f t="shared" si="304"/>
        <v>16</v>
      </c>
      <c r="BI377" s="19">
        <f t="shared" si="305"/>
        <v>2</v>
      </c>
      <c r="BJ377" s="19">
        <f t="shared" si="306"/>
        <v>8</v>
      </c>
      <c r="BK377" s="19">
        <f t="shared" si="307"/>
        <v>6</v>
      </c>
      <c r="BL377" s="19">
        <f t="shared" si="308"/>
        <v>41</v>
      </c>
      <c r="BM377" s="19">
        <f t="shared" si="309"/>
        <v>27</v>
      </c>
      <c r="BN377" s="19">
        <f t="shared" si="310"/>
        <v>4</v>
      </c>
      <c r="BO377" s="19">
        <f t="shared" si="311"/>
        <v>5</v>
      </c>
      <c r="BP377" s="19">
        <f t="shared" si="312"/>
        <v>1</v>
      </c>
      <c r="BQ377" s="19">
        <f t="shared" si="313"/>
        <v>8</v>
      </c>
      <c r="BR377" s="19">
        <f t="shared" si="314"/>
        <v>7</v>
      </c>
      <c r="BS377" s="19">
        <f t="shared" si="315"/>
        <v>2</v>
      </c>
      <c r="BT377" s="19">
        <f t="shared" si="316"/>
        <v>7</v>
      </c>
      <c r="BU377" s="19">
        <f t="shared" si="317"/>
        <v>8</v>
      </c>
      <c r="BV377" s="19">
        <f t="shared" si="318"/>
        <v>10</v>
      </c>
      <c r="BW377" s="19">
        <f t="shared" si="319"/>
        <v>12</v>
      </c>
      <c r="BX377" s="19">
        <f t="shared" si="320"/>
        <v>41</v>
      </c>
      <c r="BY377" s="19">
        <f t="shared" si="321"/>
        <v>36</v>
      </c>
      <c r="BZ377" s="19">
        <f t="shared" si="322"/>
        <v>6</v>
      </c>
      <c r="CA377" s="19">
        <f t="shared" si="323"/>
        <v>9</v>
      </c>
      <c r="CB377" s="18">
        <f t="shared" si="280"/>
        <v>71</v>
      </c>
      <c r="CC377" s="19">
        <f t="shared" si="324"/>
        <v>26</v>
      </c>
    </row>
    <row r="378" spans="1:81" ht="31.5">
      <c r="A378" s="21">
        <v>278</v>
      </c>
      <c r="B378" s="34">
        <v>6621007835</v>
      </c>
      <c r="C378" s="6" t="s">
        <v>444</v>
      </c>
      <c r="D378" s="5" t="s">
        <v>288</v>
      </c>
      <c r="E378" s="5" t="str">
        <f>VLOOKUP(C378,Реестр!$B$2:$C$74,2,FALSE)</f>
        <v>Село</v>
      </c>
      <c r="F378" s="19">
        <v>0</v>
      </c>
      <c r="G378" s="19">
        <v>36</v>
      </c>
      <c r="H378" s="22">
        <v>11</v>
      </c>
      <c r="I378" s="22">
        <v>38</v>
      </c>
      <c r="J378" s="22">
        <f t="shared" si="260"/>
        <v>47</v>
      </c>
      <c r="K378" s="19">
        <v>30</v>
      </c>
      <c r="L378" s="19">
        <v>4</v>
      </c>
      <c r="M378" s="19">
        <f t="shared" si="261"/>
        <v>100</v>
      </c>
      <c r="N378" s="19">
        <v>90</v>
      </c>
      <c r="O378" s="19">
        <v>55</v>
      </c>
      <c r="P378" s="19">
        <v>96</v>
      </c>
      <c r="Q378" s="19">
        <v>59</v>
      </c>
      <c r="R378" s="19">
        <f t="shared" si="262"/>
        <v>93</v>
      </c>
      <c r="S378" s="19">
        <f t="shared" si="263"/>
        <v>81</v>
      </c>
      <c r="T378" s="19">
        <v>20</v>
      </c>
      <c r="U378" s="19">
        <v>0</v>
      </c>
      <c r="V378" s="19">
        <f t="shared" si="264"/>
        <v>0</v>
      </c>
      <c r="W378" s="19">
        <v>96</v>
      </c>
      <c r="X378" s="23">
        <v>105</v>
      </c>
      <c r="Y378" s="20">
        <f t="shared" si="265"/>
        <v>91</v>
      </c>
      <c r="Z378" s="43">
        <f t="shared" si="266"/>
        <v>46</v>
      </c>
      <c r="AA378" s="20">
        <f t="shared" si="267"/>
        <v>46</v>
      </c>
      <c r="AB378" s="19">
        <v>20</v>
      </c>
      <c r="AC378" s="19">
        <v>0</v>
      </c>
      <c r="AD378" s="19">
        <f t="shared" si="268"/>
        <v>0</v>
      </c>
      <c r="AE378" s="19">
        <v>20</v>
      </c>
      <c r="AF378" s="19">
        <v>0</v>
      </c>
      <c r="AG378" s="19">
        <f t="shared" si="269"/>
        <v>0</v>
      </c>
      <c r="AH378" s="19">
        <v>10</v>
      </c>
      <c r="AI378" s="19">
        <v>10</v>
      </c>
      <c r="AJ378" s="20">
        <f t="shared" si="303"/>
        <v>100</v>
      </c>
      <c r="AK378" s="43">
        <f t="shared" si="270"/>
        <v>30</v>
      </c>
      <c r="AL378" s="19">
        <v>101</v>
      </c>
      <c r="AM378" s="19">
        <v>105</v>
      </c>
      <c r="AN378" s="20">
        <f t="shared" si="271"/>
        <v>96</v>
      </c>
      <c r="AO378" s="19">
        <v>105</v>
      </c>
      <c r="AP378" s="19">
        <v>105</v>
      </c>
      <c r="AQ378" s="20">
        <f t="shared" si="272"/>
        <v>100</v>
      </c>
      <c r="AR378" s="19">
        <v>67</v>
      </c>
      <c r="AS378" s="19">
        <v>68</v>
      </c>
      <c r="AT378" s="20">
        <f t="shared" si="273"/>
        <v>99</v>
      </c>
      <c r="AU378" s="20">
        <f t="shared" si="274"/>
        <v>98</v>
      </c>
      <c r="AV378" s="19">
        <v>102</v>
      </c>
      <c r="AW378" s="19">
        <v>105</v>
      </c>
      <c r="AX378" s="20">
        <f t="shared" si="275"/>
        <v>97</v>
      </c>
      <c r="AY378" s="19">
        <v>96</v>
      </c>
      <c r="AZ378" s="19">
        <v>105</v>
      </c>
      <c r="BA378" s="20">
        <f t="shared" si="276"/>
        <v>91</v>
      </c>
      <c r="BB378" s="19">
        <v>101</v>
      </c>
      <c r="BC378" s="19">
        <v>105</v>
      </c>
      <c r="BD378" s="20">
        <f t="shared" si="277"/>
        <v>96</v>
      </c>
      <c r="BE378" s="20">
        <f t="shared" si="278"/>
        <v>95</v>
      </c>
      <c r="BF378" s="20">
        <f t="shared" si="279"/>
        <v>70</v>
      </c>
      <c r="BG378" s="24"/>
      <c r="BH378" s="19">
        <f t="shared" si="304"/>
        <v>31</v>
      </c>
      <c r="BI378" s="19">
        <f t="shared" si="305"/>
        <v>1</v>
      </c>
      <c r="BJ378" s="19">
        <f t="shared" si="306"/>
        <v>8</v>
      </c>
      <c r="BK378" s="19">
        <f t="shared" si="307"/>
        <v>6</v>
      </c>
      <c r="BL378" s="19">
        <f t="shared" si="308"/>
        <v>37</v>
      </c>
      <c r="BM378" s="19">
        <f t="shared" si="309"/>
        <v>10</v>
      </c>
      <c r="BN378" s="19">
        <f t="shared" si="310"/>
        <v>5</v>
      </c>
      <c r="BO378" s="19">
        <f t="shared" si="311"/>
        <v>6</v>
      </c>
      <c r="BP378" s="19">
        <f t="shared" si="312"/>
        <v>1</v>
      </c>
      <c r="BQ378" s="19">
        <f t="shared" si="313"/>
        <v>5</v>
      </c>
      <c r="BR378" s="19">
        <f t="shared" si="314"/>
        <v>1</v>
      </c>
      <c r="BS378" s="19">
        <f t="shared" si="315"/>
        <v>2</v>
      </c>
      <c r="BT378" s="19">
        <f t="shared" si="316"/>
        <v>4</v>
      </c>
      <c r="BU378" s="19">
        <f t="shared" si="317"/>
        <v>10</v>
      </c>
      <c r="BV378" s="19">
        <f t="shared" si="318"/>
        <v>5</v>
      </c>
      <c r="BW378" s="19">
        <f t="shared" si="319"/>
        <v>19</v>
      </c>
      <c r="BX378" s="19">
        <f t="shared" si="320"/>
        <v>37</v>
      </c>
      <c r="BY378" s="19">
        <f t="shared" si="321"/>
        <v>49</v>
      </c>
      <c r="BZ378" s="19">
        <f t="shared" si="322"/>
        <v>3</v>
      </c>
      <c r="CA378" s="19">
        <f t="shared" si="323"/>
        <v>6</v>
      </c>
      <c r="CB378" s="18">
        <f t="shared" si="280"/>
        <v>70</v>
      </c>
      <c r="CC378" s="19">
        <f t="shared" si="324"/>
        <v>27</v>
      </c>
    </row>
    <row r="379" spans="1:81" ht="31.5">
      <c r="A379" s="21">
        <v>240</v>
      </c>
      <c r="B379" s="37">
        <v>6652012190</v>
      </c>
      <c r="C379" s="5" t="s">
        <v>438</v>
      </c>
      <c r="D379" s="5" t="s">
        <v>254</v>
      </c>
      <c r="E379" s="5" t="str">
        <f>VLOOKUP(C379,Реестр!$B$2:$C$74,2,FALSE)</f>
        <v>Село</v>
      </c>
      <c r="F379" s="19">
        <v>4</v>
      </c>
      <c r="G379" s="19">
        <v>33</v>
      </c>
      <c r="H379" s="22">
        <v>9</v>
      </c>
      <c r="I379" s="22">
        <v>36</v>
      </c>
      <c r="J379" s="22">
        <f t="shared" si="260"/>
        <v>68</v>
      </c>
      <c r="K379" s="19">
        <v>30</v>
      </c>
      <c r="L379" s="19">
        <v>3</v>
      </c>
      <c r="M379" s="19">
        <f t="shared" si="261"/>
        <v>90</v>
      </c>
      <c r="N379" s="19">
        <v>128</v>
      </c>
      <c r="O379" s="19">
        <v>88</v>
      </c>
      <c r="P379" s="19">
        <v>138</v>
      </c>
      <c r="Q379" s="19">
        <v>101</v>
      </c>
      <c r="R379" s="19">
        <f t="shared" si="262"/>
        <v>90</v>
      </c>
      <c r="S379" s="19">
        <f t="shared" si="263"/>
        <v>83</v>
      </c>
      <c r="T379" s="19">
        <v>20</v>
      </c>
      <c r="U379" s="19">
        <v>2</v>
      </c>
      <c r="V379" s="19">
        <f t="shared" si="264"/>
        <v>40</v>
      </c>
      <c r="W379" s="19">
        <v>138</v>
      </c>
      <c r="X379" s="23">
        <v>227</v>
      </c>
      <c r="Y379" s="20">
        <f t="shared" si="265"/>
        <v>61</v>
      </c>
      <c r="Z379" s="43">
        <f t="shared" si="266"/>
        <v>51</v>
      </c>
      <c r="AA379" s="20">
        <f t="shared" si="267"/>
        <v>51</v>
      </c>
      <c r="AB379" s="19">
        <v>20</v>
      </c>
      <c r="AC379" s="19">
        <v>0</v>
      </c>
      <c r="AD379" s="19">
        <f t="shared" si="268"/>
        <v>0</v>
      </c>
      <c r="AE379" s="19">
        <v>20</v>
      </c>
      <c r="AF379" s="19">
        <v>2</v>
      </c>
      <c r="AG379" s="19">
        <f t="shared" si="269"/>
        <v>40</v>
      </c>
      <c r="AH379" s="19">
        <v>2</v>
      </c>
      <c r="AI379" s="19">
        <v>6</v>
      </c>
      <c r="AJ379" s="20">
        <f t="shared" si="303"/>
        <v>33</v>
      </c>
      <c r="AK379" s="43">
        <f t="shared" si="270"/>
        <v>26</v>
      </c>
      <c r="AL379" s="19">
        <v>210</v>
      </c>
      <c r="AM379" s="19">
        <v>227</v>
      </c>
      <c r="AN379" s="20">
        <f t="shared" si="271"/>
        <v>93</v>
      </c>
      <c r="AO379" s="19">
        <v>215</v>
      </c>
      <c r="AP379" s="19">
        <v>227</v>
      </c>
      <c r="AQ379" s="20">
        <f t="shared" si="272"/>
        <v>95</v>
      </c>
      <c r="AR379" s="19">
        <v>140</v>
      </c>
      <c r="AS379" s="19">
        <v>144</v>
      </c>
      <c r="AT379" s="20">
        <f t="shared" si="273"/>
        <v>97</v>
      </c>
      <c r="AU379" s="20">
        <f t="shared" si="274"/>
        <v>95</v>
      </c>
      <c r="AV379" s="19">
        <v>213</v>
      </c>
      <c r="AW379" s="19">
        <v>227</v>
      </c>
      <c r="AX379" s="20">
        <f t="shared" si="275"/>
        <v>94</v>
      </c>
      <c r="AY379" s="19">
        <v>212</v>
      </c>
      <c r="AZ379" s="19">
        <v>227</v>
      </c>
      <c r="BA379" s="20">
        <f t="shared" si="276"/>
        <v>93</v>
      </c>
      <c r="BB379" s="19">
        <v>205</v>
      </c>
      <c r="BC379" s="19">
        <v>227</v>
      </c>
      <c r="BD379" s="20">
        <f t="shared" si="277"/>
        <v>90</v>
      </c>
      <c r="BE379" s="20">
        <f t="shared" si="278"/>
        <v>92</v>
      </c>
      <c r="BF379" s="20">
        <f t="shared" si="279"/>
        <v>69</v>
      </c>
      <c r="BG379" s="24"/>
      <c r="BH379" s="19">
        <f t="shared" si="304"/>
        <v>27</v>
      </c>
      <c r="BI379" s="19">
        <f t="shared" si="305"/>
        <v>2</v>
      </c>
      <c r="BJ379" s="19">
        <f t="shared" si="306"/>
        <v>11</v>
      </c>
      <c r="BK379" s="19">
        <f t="shared" si="307"/>
        <v>4</v>
      </c>
      <c r="BL379" s="19">
        <f t="shared" si="308"/>
        <v>34</v>
      </c>
      <c r="BM379" s="19">
        <f t="shared" si="309"/>
        <v>29</v>
      </c>
      <c r="BN379" s="19">
        <f t="shared" si="310"/>
        <v>5</v>
      </c>
      <c r="BO379" s="19">
        <f t="shared" si="311"/>
        <v>4</v>
      </c>
      <c r="BP379" s="19">
        <f t="shared" si="312"/>
        <v>31</v>
      </c>
      <c r="BQ379" s="19">
        <f t="shared" si="313"/>
        <v>8</v>
      </c>
      <c r="BR379" s="19">
        <f t="shared" si="314"/>
        <v>6</v>
      </c>
      <c r="BS379" s="19">
        <f t="shared" si="315"/>
        <v>4</v>
      </c>
      <c r="BT379" s="19">
        <f t="shared" si="316"/>
        <v>7</v>
      </c>
      <c r="BU379" s="19">
        <f t="shared" si="317"/>
        <v>8</v>
      </c>
      <c r="BV379" s="19">
        <f t="shared" si="318"/>
        <v>11</v>
      </c>
      <c r="BW379" s="19">
        <f t="shared" si="319"/>
        <v>18</v>
      </c>
      <c r="BX379" s="19">
        <f t="shared" si="320"/>
        <v>34</v>
      </c>
      <c r="BY379" s="19">
        <f t="shared" si="321"/>
        <v>52</v>
      </c>
      <c r="BZ379" s="19">
        <f t="shared" si="322"/>
        <v>6</v>
      </c>
      <c r="CA379" s="19">
        <f t="shared" si="323"/>
        <v>9</v>
      </c>
      <c r="CB379" s="18">
        <f t="shared" si="280"/>
        <v>69</v>
      </c>
      <c r="CC379" s="19">
        <f t="shared" si="324"/>
        <v>28</v>
      </c>
    </row>
    <row r="380" spans="1:81" ht="31.5">
      <c r="A380" s="21">
        <v>277</v>
      </c>
      <c r="B380" s="34">
        <v>6621014913</v>
      </c>
      <c r="C380" s="5" t="s">
        <v>443</v>
      </c>
      <c r="D380" s="6" t="s">
        <v>287</v>
      </c>
      <c r="E380" s="5" t="str">
        <f>VLOOKUP(C380,Реестр!$B$2:$C$74,2,FALSE)</f>
        <v>Село</v>
      </c>
      <c r="F380" s="19">
        <v>0</v>
      </c>
      <c r="G380" s="19">
        <v>35</v>
      </c>
      <c r="H380" s="22">
        <v>11</v>
      </c>
      <c r="I380" s="22">
        <v>38</v>
      </c>
      <c r="J380" s="22">
        <f t="shared" si="260"/>
        <v>46</v>
      </c>
      <c r="K380" s="19">
        <v>30</v>
      </c>
      <c r="L380" s="19">
        <v>3</v>
      </c>
      <c r="M380" s="19">
        <f t="shared" si="261"/>
        <v>90</v>
      </c>
      <c r="N380" s="19">
        <v>44</v>
      </c>
      <c r="O380" s="19">
        <v>28</v>
      </c>
      <c r="P380" s="19">
        <v>44</v>
      </c>
      <c r="Q380" s="19">
        <v>28</v>
      </c>
      <c r="R380" s="19">
        <f t="shared" si="262"/>
        <v>100</v>
      </c>
      <c r="S380" s="19">
        <f t="shared" si="263"/>
        <v>81</v>
      </c>
      <c r="T380" s="19">
        <v>20</v>
      </c>
      <c r="U380" s="19">
        <v>0</v>
      </c>
      <c r="V380" s="19">
        <f t="shared" si="264"/>
        <v>0</v>
      </c>
      <c r="W380" s="19">
        <v>40</v>
      </c>
      <c r="X380" s="23">
        <v>50</v>
      </c>
      <c r="Y380" s="20">
        <f t="shared" si="265"/>
        <v>80</v>
      </c>
      <c r="Z380" s="43">
        <f t="shared" si="266"/>
        <v>40</v>
      </c>
      <c r="AA380" s="20">
        <f t="shared" si="267"/>
        <v>40</v>
      </c>
      <c r="AB380" s="19">
        <v>20</v>
      </c>
      <c r="AC380" s="19">
        <v>0</v>
      </c>
      <c r="AD380" s="19">
        <f t="shared" si="268"/>
        <v>0</v>
      </c>
      <c r="AE380" s="19">
        <v>20</v>
      </c>
      <c r="AF380" s="19">
        <v>0</v>
      </c>
      <c r="AG380" s="19">
        <f t="shared" si="269"/>
        <v>0</v>
      </c>
      <c r="AH380" s="19">
        <v>2</v>
      </c>
      <c r="AI380" s="19">
        <v>2</v>
      </c>
      <c r="AJ380" s="20">
        <f t="shared" si="303"/>
        <v>100</v>
      </c>
      <c r="AK380" s="43">
        <f t="shared" si="270"/>
        <v>30</v>
      </c>
      <c r="AL380" s="19">
        <v>48</v>
      </c>
      <c r="AM380" s="19">
        <v>50</v>
      </c>
      <c r="AN380" s="20">
        <f t="shared" si="271"/>
        <v>96</v>
      </c>
      <c r="AO380" s="19">
        <v>50</v>
      </c>
      <c r="AP380" s="19">
        <v>50</v>
      </c>
      <c r="AQ380" s="20">
        <f t="shared" si="272"/>
        <v>100</v>
      </c>
      <c r="AR380" s="19">
        <v>37</v>
      </c>
      <c r="AS380" s="19">
        <v>37</v>
      </c>
      <c r="AT380" s="20">
        <f t="shared" si="273"/>
        <v>100</v>
      </c>
      <c r="AU380" s="20">
        <f t="shared" si="274"/>
        <v>98</v>
      </c>
      <c r="AV380" s="19">
        <v>49</v>
      </c>
      <c r="AW380" s="19">
        <v>50</v>
      </c>
      <c r="AX380" s="20">
        <f t="shared" si="275"/>
        <v>98</v>
      </c>
      <c r="AY380" s="19">
        <v>49</v>
      </c>
      <c r="AZ380" s="19">
        <v>50</v>
      </c>
      <c r="BA380" s="20">
        <f t="shared" si="276"/>
        <v>98</v>
      </c>
      <c r="BB380" s="19">
        <v>48</v>
      </c>
      <c r="BC380" s="19">
        <v>50</v>
      </c>
      <c r="BD380" s="20">
        <f t="shared" si="277"/>
        <v>96</v>
      </c>
      <c r="BE380" s="20">
        <f t="shared" si="278"/>
        <v>97</v>
      </c>
      <c r="BF380" s="20">
        <f t="shared" si="279"/>
        <v>69</v>
      </c>
      <c r="BG380" s="24"/>
      <c r="BH380" s="19">
        <f t="shared" si="304"/>
        <v>32</v>
      </c>
      <c r="BI380" s="19">
        <f t="shared" si="305"/>
        <v>2</v>
      </c>
      <c r="BJ380" s="19">
        <f t="shared" si="306"/>
        <v>1</v>
      </c>
      <c r="BK380" s="19">
        <f t="shared" si="307"/>
        <v>6</v>
      </c>
      <c r="BL380" s="19">
        <f t="shared" si="308"/>
        <v>40</v>
      </c>
      <c r="BM380" s="19">
        <f t="shared" si="309"/>
        <v>21</v>
      </c>
      <c r="BN380" s="19">
        <f t="shared" si="310"/>
        <v>5</v>
      </c>
      <c r="BO380" s="19">
        <f t="shared" si="311"/>
        <v>6</v>
      </c>
      <c r="BP380" s="19">
        <f t="shared" si="312"/>
        <v>1</v>
      </c>
      <c r="BQ380" s="19">
        <f t="shared" si="313"/>
        <v>5</v>
      </c>
      <c r="BR380" s="19">
        <f t="shared" si="314"/>
        <v>1</v>
      </c>
      <c r="BS380" s="19">
        <f t="shared" si="315"/>
        <v>1</v>
      </c>
      <c r="BT380" s="19">
        <f t="shared" si="316"/>
        <v>3</v>
      </c>
      <c r="BU380" s="19">
        <f t="shared" si="317"/>
        <v>3</v>
      </c>
      <c r="BV380" s="19">
        <f t="shared" si="318"/>
        <v>5</v>
      </c>
      <c r="BW380" s="19">
        <f t="shared" si="319"/>
        <v>19</v>
      </c>
      <c r="BX380" s="19">
        <f t="shared" si="320"/>
        <v>40</v>
      </c>
      <c r="BY380" s="19">
        <f t="shared" si="321"/>
        <v>49</v>
      </c>
      <c r="BZ380" s="19">
        <f t="shared" si="322"/>
        <v>3</v>
      </c>
      <c r="CA380" s="19">
        <f t="shared" si="323"/>
        <v>4</v>
      </c>
      <c r="CB380" s="18">
        <f t="shared" si="280"/>
        <v>69</v>
      </c>
      <c r="CC380" s="19">
        <f t="shared" si="324"/>
        <v>28</v>
      </c>
    </row>
    <row r="381" spans="1:81" ht="31.5">
      <c r="A381" s="21">
        <v>145</v>
      </c>
      <c r="B381" s="34">
        <v>6627012430</v>
      </c>
      <c r="C381" s="5" t="s">
        <v>425</v>
      </c>
      <c r="D381" s="5" t="s">
        <v>165</v>
      </c>
      <c r="E381" s="5" t="str">
        <f>VLOOKUP(C381,Реестр!$B$2:$C$74,2,FALSE)</f>
        <v>Село</v>
      </c>
      <c r="F381" s="19">
        <v>0</v>
      </c>
      <c r="G381" s="19">
        <v>35</v>
      </c>
      <c r="H381" s="22">
        <v>11</v>
      </c>
      <c r="I381" s="22">
        <v>38</v>
      </c>
      <c r="J381" s="22">
        <f t="shared" si="260"/>
        <v>46</v>
      </c>
      <c r="K381" s="19">
        <v>30</v>
      </c>
      <c r="L381" s="19">
        <v>3</v>
      </c>
      <c r="M381" s="19">
        <f t="shared" si="261"/>
        <v>90</v>
      </c>
      <c r="N381" s="19">
        <v>64</v>
      </c>
      <c r="O381" s="19">
        <v>64</v>
      </c>
      <c r="P381" s="19">
        <v>65</v>
      </c>
      <c r="Q381" s="19">
        <v>65</v>
      </c>
      <c r="R381" s="19">
        <f t="shared" si="262"/>
        <v>98</v>
      </c>
      <c r="S381" s="19">
        <f t="shared" si="263"/>
        <v>80</v>
      </c>
      <c r="T381" s="19">
        <v>20</v>
      </c>
      <c r="U381" s="19">
        <v>0</v>
      </c>
      <c r="V381" s="19">
        <f t="shared" si="264"/>
        <v>0</v>
      </c>
      <c r="W381" s="19">
        <v>66</v>
      </c>
      <c r="X381" s="23">
        <v>72</v>
      </c>
      <c r="Y381" s="20">
        <f t="shared" si="265"/>
        <v>92</v>
      </c>
      <c r="Z381" s="43">
        <f t="shared" si="266"/>
        <v>46</v>
      </c>
      <c r="AA381" s="20">
        <f t="shared" si="267"/>
        <v>46</v>
      </c>
      <c r="AB381" s="19">
        <v>20</v>
      </c>
      <c r="AC381" s="19">
        <v>0</v>
      </c>
      <c r="AD381" s="19">
        <f t="shared" si="268"/>
        <v>0</v>
      </c>
      <c r="AE381" s="19">
        <v>20</v>
      </c>
      <c r="AF381" s="19">
        <v>0</v>
      </c>
      <c r="AG381" s="19">
        <f t="shared" si="269"/>
        <v>0</v>
      </c>
      <c r="AH381" s="19">
        <v>1</v>
      </c>
      <c r="AI381" s="19">
        <v>1</v>
      </c>
      <c r="AJ381" s="20">
        <f t="shared" si="303"/>
        <v>100</v>
      </c>
      <c r="AK381" s="43">
        <f t="shared" si="270"/>
        <v>30</v>
      </c>
      <c r="AL381" s="19">
        <v>54</v>
      </c>
      <c r="AM381" s="19">
        <v>72</v>
      </c>
      <c r="AN381" s="20">
        <f t="shared" si="271"/>
        <v>75</v>
      </c>
      <c r="AO381" s="19">
        <v>72</v>
      </c>
      <c r="AP381" s="19">
        <v>72</v>
      </c>
      <c r="AQ381" s="20">
        <f t="shared" si="272"/>
        <v>100</v>
      </c>
      <c r="AR381" s="19">
        <v>62</v>
      </c>
      <c r="AS381" s="19">
        <v>63</v>
      </c>
      <c r="AT381" s="20">
        <f t="shared" si="273"/>
        <v>98</v>
      </c>
      <c r="AU381" s="20">
        <f t="shared" si="274"/>
        <v>90</v>
      </c>
      <c r="AV381" s="19">
        <v>69</v>
      </c>
      <c r="AW381" s="19">
        <v>72</v>
      </c>
      <c r="AX381" s="20">
        <f t="shared" si="275"/>
        <v>96</v>
      </c>
      <c r="AY381" s="19">
        <v>69</v>
      </c>
      <c r="AZ381" s="19">
        <v>72</v>
      </c>
      <c r="BA381" s="20">
        <f t="shared" si="276"/>
        <v>96</v>
      </c>
      <c r="BB381" s="19">
        <v>69</v>
      </c>
      <c r="BC381" s="19">
        <v>72</v>
      </c>
      <c r="BD381" s="20">
        <f t="shared" si="277"/>
        <v>96</v>
      </c>
      <c r="BE381" s="20">
        <f t="shared" si="278"/>
        <v>96</v>
      </c>
      <c r="BF381" s="20">
        <f t="shared" si="279"/>
        <v>68</v>
      </c>
      <c r="BG381" s="24"/>
      <c r="BH381" s="19">
        <f t="shared" si="304"/>
        <v>32</v>
      </c>
      <c r="BI381" s="19">
        <f t="shared" si="305"/>
        <v>2</v>
      </c>
      <c r="BJ381" s="19">
        <f t="shared" si="306"/>
        <v>3</v>
      </c>
      <c r="BK381" s="19">
        <f t="shared" si="307"/>
        <v>6</v>
      </c>
      <c r="BL381" s="19">
        <f t="shared" si="308"/>
        <v>37</v>
      </c>
      <c r="BM381" s="19">
        <f t="shared" si="309"/>
        <v>9</v>
      </c>
      <c r="BN381" s="19">
        <f t="shared" si="310"/>
        <v>5</v>
      </c>
      <c r="BO381" s="19">
        <f t="shared" si="311"/>
        <v>6</v>
      </c>
      <c r="BP381" s="19">
        <f t="shared" si="312"/>
        <v>1</v>
      </c>
      <c r="BQ381" s="19">
        <f t="shared" si="313"/>
        <v>19</v>
      </c>
      <c r="BR381" s="19">
        <f t="shared" si="314"/>
        <v>1</v>
      </c>
      <c r="BS381" s="19">
        <f t="shared" si="315"/>
        <v>3</v>
      </c>
      <c r="BT381" s="19">
        <f t="shared" si="316"/>
        <v>5</v>
      </c>
      <c r="BU381" s="19">
        <f t="shared" si="317"/>
        <v>5</v>
      </c>
      <c r="BV381" s="19">
        <f t="shared" si="318"/>
        <v>5</v>
      </c>
      <c r="BW381" s="19">
        <f t="shared" si="319"/>
        <v>20</v>
      </c>
      <c r="BX381" s="19">
        <f t="shared" si="320"/>
        <v>37</v>
      </c>
      <c r="BY381" s="19">
        <f t="shared" si="321"/>
        <v>49</v>
      </c>
      <c r="BZ381" s="19">
        <f t="shared" si="322"/>
        <v>11</v>
      </c>
      <c r="CA381" s="19">
        <f t="shared" si="323"/>
        <v>5</v>
      </c>
      <c r="CB381" s="18">
        <f t="shared" si="280"/>
        <v>68</v>
      </c>
      <c r="CC381" s="19">
        <f t="shared" si="324"/>
        <v>29</v>
      </c>
    </row>
    <row r="382" spans="1:81" ht="31.5">
      <c r="A382" s="21">
        <v>284</v>
      </c>
      <c r="B382" s="33">
        <v>6682001189</v>
      </c>
      <c r="C382" s="6" t="s">
        <v>444</v>
      </c>
      <c r="D382" s="6" t="s">
        <v>294</v>
      </c>
      <c r="E382" s="5" t="str">
        <f>VLOOKUP(C382,Реестр!$B$2:$C$74,2,FALSE)</f>
        <v>Село</v>
      </c>
      <c r="F382" s="19">
        <v>0</v>
      </c>
      <c r="G382" s="19">
        <v>34</v>
      </c>
      <c r="H382" s="22">
        <v>11</v>
      </c>
      <c r="I382" s="22">
        <v>38</v>
      </c>
      <c r="J382" s="22">
        <f t="shared" si="260"/>
        <v>45</v>
      </c>
      <c r="K382" s="19">
        <v>30</v>
      </c>
      <c r="L382" s="19">
        <v>4</v>
      </c>
      <c r="M382" s="19">
        <f t="shared" si="261"/>
        <v>100</v>
      </c>
      <c r="N382" s="19">
        <v>45</v>
      </c>
      <c r="O382" s="19">
        <v>37</v>
      </c>
      <c r="P382" s="19">
        <v>49</v>
      </c>
      <c r="Q382" s="19">
        <v>42</v>
      </c>
      <c r="R382" s="19">
        <f t="shared" si="262"/>
        <v>90</v>
      </c>
      <c r="S382" s="19">
        <f t="shared" si="263"/>
        <v>80</v>
      </c>
      <c r="T382" s="19">
        <v>20</v>
      </c>
      <c r="U382" s="19">
        <v>0</v>
      </c>
      <c r="V382" s="19">
        <f t="shared" si="264"/>
        <v>0</v>
      </c>
      <c r="W382" s="19">
        <v>564</v>
      </c>
      <c r="X382" s="19">
        <v>600</v>
      </c>
      <c r="Y382" s="20">
        <f t="shared" si="265"/>
        <v>94</v>
      </c>
      <c r="Z382" s="43">
        <f t="shared" si="266"/>
        <v>47</v>
      </c>
      <c r="AA382" s="20">
        <f t="shared" si="267"/>
        <v>47</v>
      </c>
      <c r="AB382" s="19">
        <v>20</v>
      </c>
      <c r="AC382" s="19">
        <v>0</v>
      </c>
      <c r="AD382" s="19">
        <f t="shared" si="268"/>
        <v>0</v>
      </c>
      <c r="AE382" s="19">
        <v>20</v>
      </c>
      <c r="AF382" s="19">
        <v>0</v>
      </c>
      <c r="AG382" s="19">
        <f t="shared" si="269"/>
        <v>0</v>
      </c>
      <c r="AH382" s="19">
        <v>2</v>
      </c>
      <c r="AI382" s="19">
        <v>3</v>
      </c>
      <c r="AJ382" s="20">
        <f t="shared" si="303"/>
        <v>67</v>
      </c>
      <c r="AK382" s="43">
        <f t="shared" si="270"/>
        <v>20</v>
      </c>
      <c r="AL382" s="19">
        <v>546</v>
      </c>
      <c r="AM382" s="19">
        <v>600</v>
      </c>
      <c r="AN382" s="20">
        <f t="shared" si="271"/>
        <v>91</v>
      </c>
      <c r="AO382" s="19">
        <v>573</v>
      </c>
      <c r="AP382" s="19">
        <v>600</v>
      </c>
      <c r="AQ382" s="20">
        <f t="shared" si="272"/>
        <v>96</v>
      </c>
      <c r="AR382" s="19">
        <v>503</v>
      </c>
      <c r="AS382" s="19">
        <v>519</v>
      </c>
      <c r="AT382" s="20">
        <f t="shared" si="273"/>
        <v>97</v>
      </c>
      <c r="AU382" s="20">
        <f t="shared" si="274"/>
        <v>94</v>
      </c>
      <c r="AV382" s="19">
        <v>582</v>
      </c>
      <c r="AW382" s="19">
        <v>600</v>
      </c>
      <c r="AX382" s="20">
        <f t="shared" si="275"/>
        <v>97</v>
      </c>
      <c r="AY382" s="19">
        <v>547</v>
      </c>
      <c r="AZ382" s="19">
        <v>600</v>
      </c>
      <c r="BA382" s="20">
        <f t="shared" si="276"/>
        <v>91</v>
      </c>
      <c r="BB382" s="19">
        <v>543</v>
      </c>
      <c r="BC382" s="19">
        <v>600</v>
      </c>
      <c r="BD382" s="20">
        <f t="shared" si="277"/>
        <v>91</v>
      </c>
      <c r="BE382" s="20">
        <f t="shared" si="278"/>
        <v>93</v>
      </c>
      <c r="BF382" s="20">
        <f t="shared" si="279"/>
        <v>67</v>
      </c>
      <c r="BG382" s="24"/>
      <c r="BH382" s="19">
        <f t="shared" si="304"/>
        <v>33</v>
      </c>
      <c r="BI382" s="19">
        <f t="shared" si="305"/>
        <v>1</v>
      </c>
      <c r="BJ382" s="19">
        <f t="shared" si="306"/>
        <v>11</v>
      </c>
      <c r="BK382" s="19">
        <f t="shared" si="307"/>
        <v>6</v>
      </c>
      <c r="BL382" s="19">
        <f t="shared" si="308"/>
        <v>36</v>
      </c>
      <c r="BM382" s="19">
        <f t="shared" si="309"/>
        <v>7</v>
      </c>
      <c r="BN382" s="19">
        <f t="shared" si="310"/>
        <v>5</v>
      </c>
      <c r="BO382" s="19">
        <f t="shared" si="311"/>
        <v>6</v>
      </c>
      <c r="BP382" s="19">
        <f t="shared" si="312"/>
        <v>24</v>
      </c>
      <c r="BQ382" s="19">
        <f t="shared" si="313"/>
        <v>10</v>
      </c>
      <c r="BR382" s="19">
        <f t="shared" si="314"/>
        <v>5</v>
      </c>
      <c r="BS382" s="19">
        <f t="shared" si="315"/>
        <v>4</v>
      </c>
      <c r="BT382" s="19">
        <f t="shared" si="316"/>
        <v>4</v>
      </c>
      <c r="BU382" s="19">
        <f t="shared" si="317"/>
        <v>10</v>
      </c>
      <c r="BV382" s="19">
        <f t="shared" si="318"/>
        <v>10</v>
      </c>
      <c r="BW382" s="19">
        <f t="shared" si="319"/>
        <v>20</v>
      </c>
      <c r="BX382" s="19">
        <f t="shared" si="320"/>
        <v>36</v>
      </c>
      <c r="BY382" s="19">
        <f t="shared" si="321"/>
        <v>56</v>
      </c>
      <c r="BZ382" s="19">
        <f t="shared" si="322"/>
        <v>7</v>
      </c>
      <c r="CA382" s="19">
        <f t="shared" si="323"/>
        <v>8</v>
      </c>
      <c r="CB382" s="18">
        <f t="shared" si="280"/>
        <v>67</v>
      </c>
      <c r="CC382" s="19">
        <f t="shared" si="324"/>
        <v>30</v>
      </c>
    </row>
  </sheetData>
  <autoFilter ref="A3:CC382">
    <sortState ref="A4:CC382">
      <sortCondition ref="E3:E382"/>
    </sortState>
  </autoFilter>
  <mergeCells count="1">
    <mergeCell ref="BW2:CA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workbookViewId="0">
      <selection activeCell="D9" sqref="D9"/>
    </sheetView>
  </sheetViews>
  <sheetFormatPr defaultColWidth="8.85546875" defaultRowHeight="15"/>
  <cols>
    <col min="2" max="2" width="48.28515625" customWidth="1"/>
  </cols>
  <sheetData>
    <row r="1" spans="1:3">
      <c r="A1" s="49" t="s">
        <v>512</v>
      </c>
      <c r="B1" s="49" t="s">
        <v>513</v>
      </c>
      <c r="C1" s="40" t="s">
        <v>514</v>
      </c>
    </row>
    <row r="2" spans="1:3" ht="15.75">
      <c r="A2" s="50">
        <v>1</v>
      </c>
      <c r="B2" s="40" t="s">
        <v>485</v>
      </c>
      <c r="C2" s="40" t="s">
        <v>515</v>
      </c>
    </row>
    <row r="3" spans="1:3" ht="15.75">
      <c r="A3" s="50">
        <v>2</v>
      </c>
      <c r="B3" s="40" t="s">
        <v>486</v>
      </c>
      <c r="C3" s="40" t="s">
        <v>515</v>
      </c>
    </row>
    <row r="4" spans="1:3" ht="15.75">
      <c r="A4" s="50">
        <v>3</v>
      </c>
      <c r="B4" s="40" t="s">
        <v>427</v>
      </c>
      <c r="C4" s="40" t="s">
        <v>515</v>
      </c>
    </row>
    <row r="5" spans="1:3" ht="15.75">
      <c r="A5" s="50">
        <v>4</v>
      </c>
      <c r="B5" s="40" t="s">
        <v>423</v>
      </c>
      <c r="C5" s="40" t="s">
        <v>515</v>
      </c>
    </row>
    <row r="6" spans="1:3" ht="15.75">
      <c r="A6" s="50">
        <v>5</v>
      </c>
      <c r="B6" s="40" t="s">
        <v>487</v>
      </c>
      <c r="C6" s="40" t="s">
        <v>515</v>
      </c>
    </row>
    <row r="7" spans="1:3" ht="15.75">
      <c r="A7" s="50">
        <v>6</v>
      </c>
      <c r="B7" s="40" t="s">
        <v>488</v>
      </c>
      <c r="C7" s="40" t="s">
        <v>515</v>
      </c>
    </row>
    <row r="8" spans="1:3" ht="15.75">
      <c r="A8" s="50">
        <v>7</v>
      </c>
      <c r="B8" s="40" t="s">
        <v>516</v>
      </c>
      <c r="C8" s="40" t="s">
        <v>515</v>
      </c>
    </row>
    <row r="9" spans="1:3" ht="15.75">
      <c r="A9" s="50">
        <v>8</v>
      </c>
      <c r="B9" s="40" t="s">
        <v>454</v>
      </c>
      <c r="C9" s="40" t="s">
        <v>515</v>
      </c>
    </row>
    <row r="10" spans="1:3" ht="15.75">
      <c r="A10" s="50">
        <v>9</v>
      </c>
      <c r="B10" s="40" t="s">
        <v>489</v>
      </c>
      <c r="C10" s="40" t="s">
        <v>515</v>
      </c>
    </row>
    <row r="11" spans="1:3" ht="15.75">
      <c r="A11" s="50">
        <v>10</v>
      </c>
      <c r="B11" s="40" t="s">
        <v>456</v>
      </c>
      <c r="C11" s="40" t="s">
        <v>515</v>
      </c>
    </row>
    <row r="12" spans="1:3" ht="15.75">
      <c r="A12" s="50">
        <v>11</v>
      </c>
      <c r="B12" s="40" t="s">
        <v>490</v>
      </c>
      <c r="C12" s="40" t="s">
        <v>515</v>
      </c>
    </row>
    <row r="13" spans="1:3" ht="15.75">
      <c r="A13" s="50">
        <v>12</v>
      </c>
      <c r="B13" s="40" t="s">
        <v>429</v>
      </c>
      <c r="C13" s="40" t="s">
        <v>515</v>
      </c>
    </row>
    <row r="14" spans="1:3" ht="15.75">
      <c r="A14" s="50">
        <v>13</v>
      </c>
      <c r="B14" s="40" t="s">
        <v>455</v>
      </c>
      <c r="C14" s="40" t="s">
        <v>515</v>
      </c>
    </row>
    <row r="15" spans="1:3" ht="30">
      <c r="A15" s="50">
        <v>14</v>
      </c>
      <c r="B15" s="40" t="s">
        <v>491</v>
      </c>
      <c r="C15" s="40" t="s">
        <v>515</v>
      </c>
    </row>
    <row r="16" spans="1:3" ht="15.75">
      <c r="A16" s="50">
        <v>15</v>
      </c>
      <c r="B16" s="40" t="s">
        <v>444</v>
      </c>
      <c r="C16" s="40" t="s">
        <v>515</v>
      </c>
    </row>
    <row r="17" spans="1:3" ht="15.75">
      <c r="A17" s="50">
        <v>16</v>
      </c>
      <c r="B17" s="40" t="s">
        <v>492</v>
      </c>
      <c r="C17" s="40" t="s">
        <v>515</v>
      </c>
    </row>
    <row r="18" spans="1:3" ht="15.75">
      <c r="A18" s="50">
        <v>17</v>
      </c>
      <c r="B18" s="40" t="s">
        <v>445</v>
      </c>
      <c r="C18" s="40" t="s">
        <v>515</v>
      </c>
    </row>
    <row r="19" spans="1:3" ht="15.75">
      <c r="A19" s="50">
        <v>18</v>
      </c>
      <c r="B19" s="40" t="s">
        <v>450</v>
      </c>
      <c r="C19" s="40" t="s">
        <v>515</v>
      </c>
    </row>
    <row r="20" spans="1:3" ht="15.75">
      <c r="A20" s="50">
        <v>19</v>
      </c>
      <c r="B20" s="40" t="s">
        <v>419</v>
      </c>
      <c r="C20" s="40" t="s">
        <v>515</v>
      </c>
    </row>
    <row r="21" spans="1:3" ht="15.75">
      <c r="A21" s="50">
        <v>20</v>
      </c>
      <c r="B21" s="40" t="s">
        <v>431</v>
      </c>
      <c r="C21" s="40" t="s">
        <v>515</v>
      </c>
    </row>
    <row r="22" spans="1:3" ht="15.75">
      <c r="A22" s="50">
        <v>21</v>
      </c>
      <c r="B22" s="40" t="s">
        <v>517</v>
      </c>
      <c r="C22" s="40" t="s">
        <v>515</v>
      </c>
    </row>
    <row r="23" spans="1:3" ht="15.75">
      <c r="A23" s="50">
        <v>22</v>
      </c>
      <c r="B23" s="40" t="s">
        <v>434</v>
      </c>
      <c r="C23" s="40" t="s">
        <v>515</v>
      </c>
    </row>
    <row r="24" spans="1:3" ht="15.75">
      <c r="A24" s="50">
        <v>23</v>
      </c>
      <c r="B24" s="40" t="s">
        <v>459</v>
      </c>
      <c r="C24" s="40" t="s">
        <v>515</v>
      </c>
    </row>
    <row r="25" spans="1:3" ht="15.75">
      <c r="A25" s="50">
        <v>24</v>
      </c>
      <c r="B25" s="40" t="s">
        <v>436</v>
      </c>
      <c r="C25" s="40" t="s">
        <v>515</v>
      </c>
    </row>
    <row r="26" spans="1:3" ht="15.75">
      <c r="A26" s="50">
        <v>25</v>
      </c>
      <c r="B26" s="40" t="s">
        <v>438</v>
      </c>
      <c r="C26" s="40" t="s">
        <v>515</v>
      </c>
    </row>
    <row r="27" spans="1:3" ht="15.75">
      <c r="A27" s="50">
        <v>26</v>
      </c>
      <c r="B27" s="40" t="s">
        <v>493</v>
      </c>
      <c r="C27" s="40" t="s">
        <v>515</v>
      </c>
    </row>
    <row r="28" spans="1:3" ht="15.75">
      <c r="A28" s="50">
        <v>27</v>
      </c>
      <c r="B28" s="40" t="s">
        <v>437</v>
      </c>
      <c r="C28" s="40" t="s">
        <v>515</v>
      </c>
    </row>
    <row r="29" spans="1:3" ht="15.75">
      <c r="A29" s="50">
        <v>28</v>
      </c>
      <c r="B29" s="40" t="s">
        <v>432</v>
      </c>
      <c r="C29" s="40" t="s">
        <v>515</v>
      </c>
    </row>
    <row r="30" spans="1:3" ht="15.75">
      <c r="A30" s="50">
        <v>29</v>
      </c>
      <c r="B30" s="40" t="s">
        <v>433</v>
      </c>
      <c r="C30" s="40" t="s">
        <v>515</v>
      </c>
    </row>
    <row r="31" spans="1:3" ht="15.75">
      <c r="A31" s="50">
        <v>30</v>
      </c>
      <c r="B31" s="40" t="s">
        <v>435</v>
      </c>
      <c r="C31" s="40" t="s">
        <v>515</v>
      </c>
    </row>
    <row r="32" spans="1:3" ht="15.75">
      <c r="A32" s="50">
        <v>31</v>
      </c>
      <c r="B32" s="40" t="s">
        <v>420</v>
      </c>
      <c r="C32" s="40" t="s">
        <v>515</v>
      </c>
    </row>
    <row r="33" spans="1:3" ht="15.75">
      <c r="A33" s="50">
        <v>32</v>
      </c>
      <c r="B33" s="40" t="s">
        <v>421</v>
      </c>
      <c r="C33" s="40" t="s">
        <v>515</v>
      </c>
    </row>
    <row r="34" spans="1:3" ht="15.75">
      <c r="A34" s="50">
        <v>33</v>
      </c>
      <c r="B34" s="40" t="s">
        <v>518</v>
      </c>
      <c r="C34" s="40" t="s">
        <v>515</v>
      </c>
    </row>
    <row r="35" spans="1:3" ht="15.75">
      <c r="A35" s="50">
        <v>34</v>
      </c>
      <c r="B35" s="40" t="s">
        <v>519</v>
      </c>
      <c r="C35" s="40" t="s">
        <v>515</v>
      </c>
    </row>
    <row r="36" spans="1:3" ht="15.75">
      <c r="A36" s="50">
        <v>35</v>
      </c>
      <c r="B36" s="40" t="s">
        <v>494</v>
      </c>
      <c r="C36" s="40" t="s">
        <v>515</v>
      </c>
    </row>
    <row r="37" spans="1:3" ht="15.75">
      <c r="A37" s="50">
        <v>36</v>
      </c>
      <c r="B37" s="40" t="s">
        <v>520</v>
      </c>
      <c r="C37" s="40" t="s">
        <v>515</v>
      </c>
    </row>
    <row r="38" spans="1:3" ht="15.75">
      <c r="A38" s="50">
        <v>37</v>
      </c>
      <c r="B38" s="40" t="s">
        <v>521</v>
      </c>
      <c r="C38" s="40" t="s">
        <v>515</v>
      </c>
    </row>
    <row r="39" spans="1:3" ht="15.75">
      <c r="A39" s="50">
        <v>38</v>
      </c>
      <c r="B39" s="40" t="s">
        <v>495</v>
      </c>
      <c r="C39" s="40" t="s">
        <v>515</v>
      </c>
    </row>
    <row r="40" spans="1:3" ht="15.75">
      <c r="A40" s="50">
        <v>39</v>
      </c>
      <c r="B40" s="40" t="s">
        <v>522</v>
      </c>
      <c r="C40" s="40" t="s">
        <v>515</v>
      </c>
    </row>
    <row r="41" spans="1:3" ht="15.75">
      <c r="A41" s="50">
        <v>40</v>
      </c>
      <c r="B41" s="40" t="s">
        <v>496</v>
      </c>
      <c r="C41" s="40" t="s">
        <v>515</v>
      </c>
    </row>
    <row r="42" spans="1:3" ht="15.75">
      <c r="A42" s="50">
        <v>41</v>
      </c>
      <c r="B42" s="40" t="s">
        <v>497</v>
      </c>
      <c r="C42" s="40" t="s">
        <v>515</v>
      </c>
    </row>
    <row r="43" spans="1:3" ht="15.75">
      <c r="A43" s="50">
        <v>42</v>
      </c>
      <c r="B43" s="40" t="s">
        <v>498</v>
      </c>
      <c r="C43" s="40" t="s">
        <v>523</v>
      </c>
    </row>
    <row r="44" spans="1:3" ht="15.75">
      <c r="A44" s="50">
        <v>43</v>
      </c>
      <c r="B44" s="40" t="s">
        <v>499</v>
      </c>
      <c r="C44" s="40" t="s">
        <v>523</v>
      </c>
    </row>
    <row r="45" spans="1:3" ht="15.75">
      <c r="A45" s="50">
        <v>44</v>
      </c>
      <c r="B45" s="40" t="s">
        <v>500</v>
      </c>
      <c r="C45" s="40" t="s">
        <v>523</v>
      </c>
    </row>
    <row r="46" spans="1:3" ht="15.75">
      <c r="A46" s="50">
        <v>45</v>
      </c>
      <c r="B46" s="40" t="s">
        <v>501</v>
      </c>
      <c r="C46" s="40" t="s">
        <v>523</v>
      </c>
    </row>
    <row r="47" spans="1:3" ht="15.75">
      <c r="A47" s="50">
        <v>46</v>
      </c>
      <c r="B47" s="40" t="s">
        <v>502</v>
      </c>
      <c r="C47" s="40" t="s">
        <v>523</v>
      </c>
    </row>
    <row r="48" spans="1:3" ht="15.75">
      <c r="A48" s="50">
        <v>47</v>
      </c>
      <c r="B48" s="40" t="s">
        <v>524</v>
      </c>
      <c r="C48" s="40" t="s">
        <v>523</v>
      </c>
    </row>
    <row r="49" spans="1:3" ht="15.75">
      <c r="A49" s="50">
        <v>48</v>
      </c>
      <c r="B49" s="40" t="s">
        <v>503</v>
      </c>
      <c r="C49" s="40" t="s">
        <v>523</v>
      </c>
    </row>
    <row r="50" spans="1:3" ht="15.75">
      <c r="A50" s="50">
        <v>49</v>
      </c>
      <c r="B50" s="40" t="s">
        <v>458</v>
      </c>
      <c r="C50" s="40" t="s">
        <v>523</v>
      </c>
    </row>
    <row r="51" spans="1:3" ht="15.75">
      <c r="A51" s="50">
        <v>50</v>
      </c>
      <c r="B51" s="40" t="s">
        <v>525</v>
      </c>
      <c r="C51" s="40" t="s">
        <v>523</v>
      </c>
    </row>
    <row r="52" spans="1:3" ht="15.75">
      <c r="A52" s="50">
        <v>51</v>
      </c>
      <c r="B52" s="40" t="s">
        <v>504</v>
      </c>
      <c r="C52" s="40" t="s">
        <v>523</v>
      </c>
    </row>
    <row r="53" spans="1:3" ht="15.75">
      <c r="A53" s="50">
        <v>52</v>
      </c>
      <c r="B53" s="40" t="s">
        <v>526</v>
      </c>
      <c r="C53" s="40" t="s">
        <v>523</v>
      </c>
    </row>
    <row r="54" spans="1:3" ht="15.75">
      <c r="A54" s="50">
        <v>53</v>
      </c>
      <c r="B54" s="40" t="s">
        <v>452</v>
      </c>
      <c r="C54" s="40" t="s">
        <v>523</v>
      </c>
    </row>
    <row r="55" spans="1:3" ht="15.75">
      <c r="A55" s="50">
        <v>54</v>
      </c>
      <c r="B55" s="40" t="s">
        <v>505</v>
      </c>
      <c r="C55" s="40" t="s">
        <v>523</v>
      </c>
    </row>
    <row r="56" spans="1:3" ht="15.75">
      <c r="A56" s="50">
        <v>55</v>
      </c>
      <c r="B56" s="40" t="s">
        <v>506</v>
      </c>
      <c r="C56" s="40" t="s">
        <v>523</v>
      </c>
    </row>
    <row r="57" spans="1:3" ht="15.75">
      <c r="A57" s="50">
        <v>56</v>
      </c>
      <c r="B57" s="40" t="s">
        <v>507</v>
      </c>
      <c r="C57" s="40" t="s">
        <v>523</v>
      </c>
    </row>
    <row r="58" spans="1:3" ht="15.75">
      <c r="A58" s="50">
        <v>57</v>
      </c>
      <c r="B58" s="40" t="s">
        <v>527</v>
      </c>
      <c r="C58" s="40" t="s">
        <v>523</v>
      </c>
    </row>
    <row r="59" spans="1:3" ht="15.75">
      <c r="A59" s="50">
        <v>58</v>
      </c>
      <c r="B59" s="40" t="s">
        <v>461</v>
      </c>
      <c r="C59" s="40" t="s">
        <v>523</v>
      </c>
    </row>
    <row r="60" spans="1:3" ht="15.75">
      <c r="A60" s="50">
        <v>59</v>
      </c>
      <c r="B60" s="40" t="s">
        <v>441</v>
      </c>
      <c r="C60" s="40" t="s">
        <v>523</v>
      </c>
    </row>
    <row r="61" spans="1:3" ht="15.75">
      <c r="A61" s="50">
        <v>60</v>
      </c>
      <c r="B61" s="40" t="s">
        <v>508</v>
      </c>
      <c r="C61" s="40" t="s">
        <v>523</v>
      </c>
    </row>
    <row r="62" spans="1:3" ht="15.75">
      <c r="A62" s="50">
        <v>61</v>
      </c>
      <c r="B62" s="40" t="s">
        <v>528</v>
      </c>
      <c r="C62" s="40" t="s">
        <v>523</v>
      </c>
    </row>
    <row r="63" spans="1:3" ht="15.75">
      <c r="A63" s="50">
        <v>62</v>
      </c>
      <c r="B63" s="40" t="s">
        <v>529</v>
      </c>
      <c r="C63" s="40" t="s">
        <v>523</v>
      </c>
    </row>
    <row r="64" spans="1:3" ht="15.75">
      <c r="A64" s="50">
        <v>63</v>
      </c>
      <c r="B64" s="40" t="s">
        <v>448</v>
      </c>
      <c r="C64" s="40" t="s">
        <v>523</v>
      </c>
    </row>
    <row r="65" spans="1:3" ht="15.75">
      <c r="A65" s="50">
        <v>64</v>
      </c>
      <c r="B65" s="40" t="s">
        <v>509</v>
      </c>
      <c r="C65" s="40" t="s">
        <v>523</v>
      </c>
    </row>
    <row r="66" spans="1:3" ht="15.75">
      <c r="A66" s="50">
        <v>65</v>
      </c>
      <c r="B66" s="40" t="s">
        <v>530</v>
      </c>
      <c r="C66" s="40" t="s">
        <v>523</v>
      </c>
    </row>
    <row r="67" spans="1:3" ht="15.75">
      <c r="A67" s="50">
        <v>66</v>
      </c>
      <c r="B67" s="40" t="s">
        <v>531</v>
      </c>
      <c r="C67" s="40" t="s">
        <v>523</v>
      </c>
    </row>
    <row r="68" spans="1:3" ht="15.75">
      <c r="A68" s="50">
        <v>67</v>
      </c>
      <c r="B68" s="40" t="s">
        <v>440</v>
      </c>
      <c r="C68" s="40" t="s">
        <v>523</v>
      </c>
    </row>
    <row r="69" spans="1:3" ht="15.75">
      <c r="A69" s="50">
        <v>68</v>
      </c>
      <c r="B69" s="40" t="s">
        <v>532</v>
      </c>
      <c r="C69" s="40" t="s">
        <v>523</v>
      </c>
    </row>
    <row r="70" spans="1:3" ht="15.75">
      <c r="A70" s="50">
        <v>69</v>
      </c>
      <c r="B70" s="40" t="s">
        <v>428</v>
      </c>
      <c r="C70" s="40" t="s">
        <v>523</v>
      </c>
    </row>
    <row r="71" spans="1:3" ht="15.75">
      <c r="A71" s="50">
        <v>70</v>
      </c>
      <c r="B71" s="40" t="s">
        <v>510</v>
      </c>
      <c r="C71" s="40" t="s">
        <v>523</v>
      </c>
    </row>
    <row r="72" spans="1:3" ht="15.75">
      <c r="A72" s="50">
        <v>71</v>
      </c>
      <c r="B72" s="40" t="s">
        <v>460</v>
      </c>
      <c r="C72" s="40" t="s">
        <v>523</v>
      </c>
    </row>
    <row r="73" spans="1:3" ht="15.75">
      <c r="A73" s="50">
        <v>72</v>
      </c>
      <c r="B73" s="40" t="s">
        <v>533</v>
      </c>
      <c r="C73" s="40" t="s">
        <v>523</v>
      </c>
    </row>
    <row r="74" spans="1:3" ht="15.75">
      <c r="A74" s="50">
        <v>73</v>
      </c>
      <c r="B74" s="40" t="s">
        <v>511</v>
      </c>
      <c r="C74" s="40" t="s">
        <v>523</v>
      </c>
    </row>
  </sheetData>
  <autoFilter ref="A1:C7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Рейтинг НОК 2020</vt:lpstr>
      <vt:lpstr>Общий рейтинг_с показателями</vt:lpstr>
      <vt:lpstr>Расчет критериев</vt:lpstr>
      <vt:lpstr>Рейтинг Город-Село</vt:lpstr>
      <vt:lpstr>Реестр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Irina Viktorovna</cp:lastModifiedBy>
  <dcterms:created xsi:type="dcterms:W3CDTF">2019-11-29T08:48:00Z</dcterms:created>
  <dcterms:modified xsi:type="dcterms:W3CDTF">2020-12-10T05:54:22Z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1049-11.2.0.9281</vt:lpwstr>
  </property>
</Properties>
</file>